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ntosh166786\Desktop\Western Union Convera\"/>
    </mc:Choice>
  </mc:AlternateContent>
  <bookViews>
    <workbookView xWindow="0" yWindow="0" windowWidth="15360" windowHeight="7760" tabRatio="983" activeTab="4"/>
  </bookViews>
  <sheets>
    <sheet name="Home Page" sheetId="16" r:id="rId1"/>
    <sheet name="Implementation Plan" sheetId="19" r:id="rId2"/>
    <sheet name="Parallel Run Tollgate" sheetId="65" state="hidden" r:id="rId3"/>
    <sheet name="Risk Log" sheetId="56" r:id="rId4"/>
    <sheet name="Action Log" sheetId="55" r:id="rId5"/>
    <sheet name="Application Status " sheetId="64" r:id="rId6"/>
    <sheet name="Project Summary" sheetId="53" r:id="rId7"/>
    <sheet name="Sheet1" sheetId="48" state="hidden" r:id="rId8"/>
    <sheet name="DD Tollgate" sheetId="54" state="hidden" r:id="rId9"/>
    <sheet name="Issue Log " sheetId="57" state="hidden" r:id="rId10"/>
    <sheet name="Dependencies " sheetId="58" state="hidden" r:id="rId11"/>
    <sheet name="Process map status" sheetId="52" state="hidden" r:id="rId12"/>
    <sheet name="Process Risk Log" sheetId="67" state="hidden" r:id="rId13"/>
    <sheet name="Governance &amp; Comm. Plan" sheetId="46" state="hidden"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_d1" localSheetId="4" hidden="1">{#N/A,#N/A,FALSE,"Sales"}</definedName>
    <definedName name="___d1" localSheetId="5" hidden="1">{#N/A,#N/A,FALSE,"Sales"}</definedName>
    <definedName name="___d1" localSheetId="8" hidden="1">{#N/A,#N/A,FALSE,"Sales"}</definedName>
    <definedName name="___d1" localSheetId="10" hidden="1">{#N/A,#N/A,FALSE,"Sales"}</definedName>
    <definedName name="___d1" localSheetId="9" hidden="1">{#N/A,#N/A,FALSE,"Sales"}</definedName>
    <definedName name="___d1" localSheetId="2" hidden="1">{#N/A,#N/A,FALSE,"Sales"}</definedName>
    <definedName name="___d1" localSheetId="12" hidden="1">{#N/A,#N/A,FALSE,"Sales"}</definedName>
    <definedName name="___d1" localSheetId="6" hidden="1">{#N/A,#N/A,FALSE,"Sales"}</definedName>
    <definedName name="___d1" hidden="1">{#N/A,#N/A,FALSE,"Sales"}</definedName>
    <definedName name="___d116" localSheetId="4" hidden="1">{#N/A,#N/A,FALSE,"Sales"}</definedName>
    <definedName name="___d116" localSheetId="5" hidden="1">{#N/A,#N/A,FALSE,"Sales"}</definedName>
    <definedName name="___d116" localSheetId="8" hidden="1">{#N/A,#N/A,FALSE,"Sales"}</definedName>
    <definedName name="___d116" localSheetId="10" hidden="1">{#N/A,#N/A,FALSE,"Sales"}</definedName>
    <definedName name="___d116" localSheetId="9" hidden="1">{#N/A,#N/A,FALSE,"Sales"}</definedName>
    <definedName name="___d116" localSheetId="2" hidden="1">{#N/A,#N/A,FALSE,"Sales"}</definedName>
    <definedName name="___d116" localSheetId="12" hidden="1">{#N/A,#N/A,FALSE,"Sales"}</definedName>
    <definedName name="___d116" localSheetId="6" hidden="1">{#N/A,#N/A,FALSE,"Sales"}</definedName>
    <definedName name="___d116" hidden="1">{#N/A,#N/A,FALSE,"Sales"}</definedName>
    <definedName name="___d16" localSheetId="4" hidden="1">{"Annual",#N/A,FALSE,"Sales &amp; Market";"Quarterly",#N/A,FALSE,"Sales &amp; Market"}</definedName>
    <definedName name="___d16" localSheetId="5" hidden="1">{"Annual",#N/A,FALSE,"Sales &amp; Market";"Quarterly",#N/A,FALSE,"Sales &amp; Market"}</definedName>
    <definedName name="___d16" localSheetId="8" hidden="1">{"Annual",#N/A,FALSE,"Sales &amp; Market";"Quarterly",#N/A,FALSE,"Sales &amp; Market"}</definedName>
    <definedName name="___d16" localSheetId="10" hidden="1">{"Annual",#N/A,FALSE,"Sales &amp; Market";"Quarterly",#N/A,FALSE,"Sales &amp; Market"}</definedName>
    <definedName name="___d16" localSheetId="9" hidden="1">{"Annual",#N/A,FALSE,"Sales &amp; Market";"Quarterly",#N/A,FALSE,"Sales &amp; Market"}</definedName>
    <definedName name="___d16" localSheetId="2" hidden="1">{"Annual",#N/A,FALSE,"Sales &amp; Market";"Quarterly",#N/A,FALSE,"Sales &amp; Market"}</definedName>
    <definedName name="___d16" localSheetId="12" hidden="1">{"Annual",#N/A,FALSE,"Sales &amp; Market";"Quarterly",#N/A,FALSE,"Sales &amp; Market"}</definedName>
    <definedName name="___d16" localSheetId="6" hidden="1">{"Annual",#N/A,FALSE,"Sales &amp; Market";"Quarterly",#N/A,FALSE,"Sales &amp; Market"}</definedName>
    <definedName name="___d16" hidden="1">{"Annual",#N/A,FALSE,"Sales &amp; Market";"Quarterly",#N/A,FALSE,"Sales &amp; Market"}</definedName>
    <definedName name="___d2" localSheetId="4" hidden="1">{#N/A,#N/A,FALSE,"Sales"}</definedName>
    <definedName name="___d2" localSheetId="5" hidden="1">{#N/A,#N/A,FALSE,"Sales"}</definedName>
    <definedName name="___d2" localSheetId="8" hidden="1">{#N/A,#N/A,FALSE,"Sales"}</definedName>
    <definedName name="___d2" localSheetId="10" hidden="1">{#N/A,#N/A,FALSE,"Sales"}</definedName>
    <definedName name="___d2" localSheetId="9" hidden="1">{#N/A,#N/A,FALSE,"Sales"}</definedName>
    <definedName name="___d2" localSheetId="2" hidden="1">{#N/A,#N/A,FALSE,"Sales"}</definedName>
    <definedName name="___d2" localSheetId="12" hidden="1">{#N/A,#N/A,FALSE,"Sales"}</definedName>
    <definedName name="___d2" localSheetId="6" hidden="1">{#N/A,#N/A,FALSE,"Sales"}</definedName>
    <definedName name="___d2" hidden="1">{#N/A,#N/A,FALSE,"Sales"}</definedName>
    <definedName name="___d216" localSheetId="4" hidden="1">{#N/A,#N/A,FALSE,"Sales"}</definedName>
    <definedName name="___d216" localSheetId="5" hidden="1">{#N/A,#N/A,FALSE,"Sales"}</definedName>
    <definedName name="___d216" localSheetId="8" hidden="1">{#N/A,#N/A,FALSE,"Sales"}</definedName>
    <definedName name="___d216" localSheetId="10" hidden="1">{#N/A,#N/A,FALSE,"Sales"}</definedName>
    <definedName name="___d216" localSheetId="9" hidden="1">{#N/A,#N/A,FALSE,"Sales"}</definedName>
    <definedName name="___d216" localSheetId="2" hidden="1">{#N/A,#N/A,FALSE,"Sales"}</definedName>
    <definedName name="___d216" localSheetId="12" hidden="1">{#N/A,#N/A,FALSE,"Sales"}</definedName>
    <definedName name="___d216" localSheetId="6" hidden="1">{#N/A,#N/A,FALSE,"Sales"}</definedName>
    <definedName name="___d216" hidden="1">{#N/A,#N/A,FALSE,"Sales"}</definedName>
    <definedName name="___fff1" localSheetId="4" hidden="1">{"Annual",#N/A,FALSE,"Sales &amp; Market";"Quarterly",#N/A,FALSE,"Sales &amp; Market"}</definedName>
    <definedName name="___fff1" localSheetId="5" hidden="1">{"Annual",#N/A,FALSE,"Sales &amp; Market";"Quarterly",#N/A,FALSE,"Sales &amp; Market"}</definedName>
    <definedName name="___fff1" localSheetId="8" hidden="1">{"Annual",#N/A,FALSE,"Sales &amp; Market";"Quarterly",#N/A,FALSE,"Sales &amp; Market"}</definedName>
    <definedName name="___fff1" localSheetId="10" hidden="1">{"Annual",#N/A,FALSE,"Sales &amp; Market";"Quarterly",#N/A,FALSE,"Sales &amp; Market"}</definedName>
    <definedName name="___fff1" localSheetId="9" hidden="1">{"Annual",#N/A,FALSE,"Sales &amp; Market";"Quarterly",#N/A,FALSE,"Sales &amp; Market"}</definedName>
    <definedName name="___fff1" localSheetId="2" hidden="1">{"Annual",#N/A,FALSE,"Sales &amp; Market";"Quarterly",#N/A,FALSE,"Sales &amp; Market"}</definedName>
    <definedName name="___fff1" localSheetId="12" hidden="1">{"Annual",#N/A,FALSE,"Sales &amp; Market";"Quarterly",#N/A,FALSE,"Sales &amp; Market"}</definedName>
    <definedName name="___fff1" localSheetId="6" hidden="1">{"Annual",#N/A,FALSE,"Sales &amp; Market";"Quarterly",#N/A,FALSE,"Sales &amp; Market"}</definedName>
    <definedName name="___fff1" hidden="1">{"Annual",#N/A,FALSE,"Sales &amp; Market";"Quarterly",#N/A,FALSE,"Sales &amp; Market"}</definedName>
    <definedName name="___gc1" localSheetId="4" hidden="1">{"Annual",#N/A,FALSE,"Sales &amp; Market";"Quarterly",#N/A,FALSE,"Sales &amp; Market"}</definedName>
    <definedName name="___gc1" localSheetId="5" hidden="1">{"Annual",#N/A,FALSE,"Sales &amp; Market";"Quarterly",#N/A,FALSE,"Sales &amp; Market"}</definedName>
    <definedName name="___gc1" localSheetId="8" hidden="1">{"Annual",#N/A,FALSE,"Sales &amp; Market";"Quarterly",#N/A,FALSE,"Sales &amp; Market"}</definedName>
    <definedName name="___gc1" localSheetId="10" hidden="1">{"Annual",#N/A,FALSE,"Sales &amp; Market";"Quarterly",#N/A,FALSE,"Sales &amp; Market"}</definedName>
    <definedName name="___gc1" localSheetId="9" hidden="1">{"Annual",#N/A,FALSE,"Sales &amp; Market";"Quarterly",#N/A,FALSE,"Sales &amp; Market"}</definedName>
    <definedName name="___gc1" localSheetId="2" hidden="1">{"Annual",#N/A,FALSE,"Sales &amp; Market";"Quarterly",#N/A,FALSE,"Sales &amp; Market"}</definedName>
    <definedName name="___gc1" localSheetId="12" hidden="1">{"Annual",#N/A,FALSE,"Sales &amp; Market";"Quarterly",#N/A,FALSE,"Sales &amp; Market"}</definedName>
    <definedName name="___gc1" localSheetId="6" hidden="1">{"Annual",#N/A,FALSE,"Sales &amp; Market";"Quarterly",#N/A,FALSE,"Sales &amp; Market"}</definedName>
    <definedName name="___gc1" hidden="1">{"Annual",#N/A,FALSE,"Sales &amp; Market";"Quarterly",#N/A,FALSE,"Sales &amp; Market"}</definedName>
    <definedName name="___ok1" localSheetId="4" hidden="1">{"Annual",#N/A,FALSE,"Sales &amp; Market";"Quarterly",#N/A,FALSE,"Sales &amp; Market"}</definedName>
    <definedName name="___ok1" localSheetId="5" hidden="1">{"Annual",#N/A,FALSE,"Sales &amp; Market";"Quarterly",#N/A,FALSE,"Sales &amp; Market"}</definedName>
    <definedName name="___ok1" localSheetId="8" hidden="1">{"Annual",#N/A,FALSE,"Sales &amp; Market";"Quarterly",#N/A,FALSE,"Sales &amp; Market"}</definedName>
    <definedName name="___ok1" localSheetId="10" hidden="1">{"Annual",#N/A,FALSE,"Sales &amp; Market";"Quarterly",#N/A,FALSE,"Sales &amp; Market"}</definedName>
    <definedName name="___ok1" localSheetId="9" hidden="1">{"Annual",#N/A,FALSE,"Sales &amp; Market";"Quarterly",#N/A,FALSE,"Sales &amp; Market"}</definedName>
    <definedName name="___ok1" localSheetId="2" hidden="1">{"Annual",#N/A,FALSE,"Sales &amp; Market";"Quarterly",#N/A,FALSE,"Sales &amp; Market"}</definedName>
    <definedName name="___ok1" localSheetId="12" hidden="1">{"Annual",#N/A,FALSE,"Sales &amp; Market";"Quarterly",#N/A,FALSE,"Sales &amp; Market"}</definedName>
    <definedName name="___ok1" localSheetId="6" hidden="1">{"Annual",#N/A,FALSE,"Sales &amp; Market";"Quarterly",#N/A,FALSE,"Sales &amp; Market"}</definedName>
    <definedName name="___ok1" hidden="1">{"Annual",#N/A,FALSE,"Sales &amp; Market";"Quarterly",#N/A,FALSE,"Sales &amp; Market"}</definedName>
    <definedName name="___tax1" localSheetId="4"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__tax1" localSheetId="5"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__tax1" localSheetId="8"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__tax1" localSheetId="10"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__tax1" localSheetId="9"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__tax1" localSheetId="2"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__tax1" localSheetId="12"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__tax1" localSheetId="6"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__tax1"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__thinkcell0u0.TJmcn0OedV0_agDZKQ" localSheetId="4" hidden="1">#REF!</definedName>
    <definedName name="___thinkcell0u0.TJmcn0OedV0_agDZKQ" localSheetId="5" hidden="1">#REF!</definedName>
    <definedName name="___thinkcell0u0.TJmcn0OedV0_agDZKQ" localSheetId="8" hidden="1">#REF!</definedName>
    <definedName name="___thinkcell0u0.TJmcn0OedV0_agDZKQ" localSheetId="10" hidden="1">#REF!</definedName>
    <definedName name="___thinkcell0u0.TJmcn0OedV0_agDZKQ" localSheetId="13" hidden="1">#REF!</definedName>
    <definedName name="___thinkcell0u0.TJmcn0OedV0_agDZKQ" localSheetId="0" hidden="1">#REF!</definedName>
    <definedName name="___thinkcell0u0.TJmcn0OedV0_agDZKQ" localSheetId="1" hidden="1">#REF!</definedName>
    <definedName name="___thinkcell0u0.TJmcn0OedV0_agDZKQ" localSheetId="9" hidden="1">#REF!</definedName>
    <definedName name="___thinkcell0u0.TJmcn0OedV0_agDZKQ" localSheetId="2" hidden="1">#REF!</definedName>
    <definedName name="___thinkcell0u0.TJmcn0OedV0_agDZKQ" localSheetId="12" hidden="1">#REF!</definedName>
    <definedName name="___thinkcell0u0.TJmcn0OedV0_agDZKQ" localSheetId="6" hidden="1">#REF!</definedName>
    <definedName name="___thinkcell0u0.TJmcn0OedV0_agDZKQ" hidden="1">#REF!</definedName>
    <definedName name="___thinkcell38WR1ZZJNUa_HDq9GsVoSw" localSheetId="4" hidden="1">#REF!</definedName>
    <definedName name="___thinkcell38WR1ZZJNUa_HDq9GsVoSw" localSheetId="5" hidden="1">#REF!</definedName>
    <definedName name="___thinkcell38WR1ZZJNUa_HDq9GsVoSw" localSheetId="8" hidden="1">#REF!</definedName>
    <definedName name="___thinkcell38WR1ZZJNUa_HDq9GsVoSw" localSheetId="10" hidden="1">#REF!</definedName>
    <definedName name="___thinkcell38WR1ZZJNUa_HDq9GsVoSw" localSheetId="13" hidden="1">#REF!</definedName>
    <definedName name="___thinkcell38WR1ZZJNUa_HDq9GsVoSw" localSheetId="0" hidden="1">#REF!</definedName>
    <definedName name="___thinkcell38WR1ZZJNUa_HDq9GsVoSw" localSheetId="1" hidden="1">#REF!</definedName>
    <definedName name="___thinkcell38WR1ZZJNUa_HDq9GsVoSw" localSheetId="9" hidden="1">#REF!</definedName>
    <definedName name="___thinkcell38WR1ZZJNUa_HDq9GsVoSw" localSheetId="2" hidden="1">#REF!</definedName>
    <definedName name="___thinkcell38WR1ZZJNUa_HDq9GsVoSw" localSheetId="12" hidden="1">#REF!</definedName>
    <definedName name="___thinkcell38WR1ZZJNUa_HDq9GsVoSw" localSheetId="6" hidden="1">#REF!</definedName>
    <definedName name="___thinkcell38WR1ZZJNUa_HDq9GsVoSw" hidden="1">#REF!</definedName>
    <definedName name="___thinkcell6_u01zxsAEOnrovo8BE6hw" localSheetId="4" hidden="1">#REF!</definedName>
    <definedName name="___thinkcell6_u01zxsAEOnrovo8BE6hw" localSheetId="5" hidden="1">#REF!</definedName>
    <definedName name="___thinkcell6_u01zxsAEOnrovo8BE6hw" localSheetId="8" hidden="1">#REF!</definedName>
    <definedName name="___thinkcell6_u01zxsAEOnrovo8BE6hw" localSheetId="10" hidden="1">#REF!</definedName>
    <definedName name="___thinkcell6_u01zxsAEOnrovo8BE6hw" localSheetId="13" hidden="1">#REF!</definedName>
    <definedName name="___thinkcell6_u01zxsAEOnrovo8BE6hw" localSheetId="0" hidden="1">#REF!</definedName>
    <definedName name="___thinkcell6_u01zxsAEOnrovo8BE6hw" localSheetId="1" hidden="1">#REF!</definedName>
    <definedName name="___thinkcell6_u01zxsAEOnrovo8BE6hw" localSheetId="9" hidden="1">#REF!</definedName>
    <definedName name="___thinkcell6_u01zxsAEOnrovo8BE6hw" localSheetId="2" hidden="1">#REF!</definedName>
    <definedName name="___thinkcell6_u01zxsAEOnrovo8BE6hw" localSheetId="12" hidden="1">#REF!</definedName>
    <definedName name="___thinkcell6_u01zxsAEOnrovo8BE6hw" localSheetId="6" hidden="1">#REF!</definedName>
    <definedName name="___thinkcell6_u01zxsAEOnrovo8BE6hw" hidden="1">#REF!</definedName>
    <definedName name="___thinkcellah0TNfMeYUuKzh1Yf2vXzg" localSheetId="4" hidden="1">#REF!</definedName>
    <definedName name="___thinkcellah0TNfMeYUuKzh1Yf2vXzg" localSheetId="5" hidden="1">#REF!</definedName>
    <definedName name="___thinkcellah0TNfMeYUuKzh1Yf2vXzg" localSheetId="8" hidden="1">#REF!</definedName>
    <definedName name="___thinkcellah0TNfMeYUuKzh1Yf2vXzg" localSheetId="10" hidden="1">#REF!</definedName>
    <definedName name="___thinkcellah0TNfMeYUuKzh1Yf2vXzg" localSheetId="13" hidden="1">#REF!</definedName>
    <definedName name="___thinkcellah0TNfMeYUuKzh1Yf2vXzg" localSheetId="0" hidden="1">#REF!</definedName>
    <definedName name="___thinkcellah0TNfMeYUuKzh1Yf2vXzg" localSheetId="1" hidden="1">#REF!</definedName>
    <definedName name="___thinkcellah0TNfMeYUuKzh1Yf2vXzg" localSheetId="9" hidden="1">#REF!</definedName>
    <definedName name="___thinkcellah0TNfMeYUuKzh1Yf2vXzg" localSheetId="2" hidden="1">#REF!</definedName>
    <definedName name="___thinkcellah0TNfMeYUuKzh1Yf2vXzg" localSheetId="12" hidden="1">#REF!</definedName>
    <definedName name="___thinkcellah0TNfMeYUuKzh1Yf2vXzg" localSheetId="6" hidden="1">#REF!</definedName>
    <definedName name="___thinkcellah0TNfMeYUuKzh1Yf2vXzg" hidden="1">#REF!</definedName>
    <definedName name="___thinkcellDC83BnL_TkCXZMrlTUJAhQ" localSheetId="4" hidden="1">#REF!</definedName>
    <definedName name="___thinkcellDC83BnL_TkCXZMrlTUJAhQ" localSheetId="5" hidden="1">#REF!</definedName>
    <definedName name="___thinkcellDC83BnL_TkCXZMrlTUJAhQ" localSheetId="8" hidden="1">#REF!</definedName>
    <definedName name="___thinkcellDC83BnL_TkCXZMrlTUJAhQ" localSheetId="10" hidden="1">#REF!</definedName>
    <definedName name="___thinkcellDC83BnL_TkCXZMrlTUJAhQ" localSheetId="13" hidden="1">#REF!</definedName>
    <definedName name="___thinkcellDC83BnL_TkCXZMrlTUJAhQ" localSheetId="0" hidden="1">#REF!</definedName>
    <definedName name="___thinkcellDC83BnL_TkCXZMrlTUJAhQ" localSheetId="1" hidden="1">#REF!</definedName>
    <definedName name="___thinkcellDC83BnL_TkCXZMrlTUJAhQ" localSheetId="9" hidden="1">#REF!</definedName>
    <definedName name="___thinkcellDC83BnL_TkCXZMrlTUJAhQ" localSheetId="2" hidden="1">#REF!</definedName>
    <definedName name="___thinkcellDC83BnL_TkCXZMrlTUJAhQ" localSheetId="12" hidden="1">#REF!</definedName>
    <definedName name="___thinkcellDC83BnL_TkCXZMrlTUJAhQ" localSheetId="6" hidden="1">#REF!</definedName>
    <definedName name="___thinkcellDC83BnL_TkCXZMrlTUJAhQ" hidden="1">#REF!</definedName>
    <definedName name="___thinkcellDiTd8DWJF0GWXLQvN4p1dg" localSheetId="4" hidden="1">#REF!</definedName>
    <definedName name="___thinkcellDiTd8DWJF0GWXLQvN4p1dg" localSheetId="5" hidden="1">#REF!</definedName>
    <definedName name="___thinkcellDiTd8DWJF0GWXLQvN4p1dg" localSheetId="8" hidden="1">#REF!</definedName>
    <definedName name="___thinkcellDiTd8DWJF0GWXLQvN4p1dg" localSheetId="10" hidden="1">#REF!</definedName>
    <definedName name="___thinkcellDiTd8DWJF0GWXLQvN4p1dg" localSheetId="13" hidden="1">#REF!</definedName>
    <definedName name="___thinkcellDiTd8DWJF0GWXLQvN4p1dg" localSheetId="0" hidden="1">#REF!</definedName>
    <definedName name="___thinkcellDiTd8DWJF0GWXLQvN4p1dg" localSheetId="1" hidden="1">#REF!</definedName>
    <definedName name="___thinkcellDiTd8DWJF0GWXLQvN4p1dg" localSheetId="9" hidden="1">#REF!</definedName>
    <definedName name="___thinkcellDiTd8DWJF0GWXLQvN4p1dg" localSheetId="2" hidden="1">#REF!</definedName>
    <definedName name="___thinkcellDiTd8DWJF0GWXLQvN4p1dg" localSheetId="12" hidden="1">#REF!</definedName>
    <definedName name="___thinkcellDiTd8DWJF0GWXLQvN4p1dg" localSheetId="6" hidden="1">#REF!</definedName>
    <definedName name="___thinkcellDiTd8DWJF0GWXLQvN4p1dg" hidden="1">#REF!</definedName>
    <definedName name="___thinkcellFKW0gXJAz0im0SoAnOE2QA" localSheetId="4" hidden="1">#REF!</definedName>
    <definedName name="___thinkcellFKW0gXJAz0im0SoAnOE2QA" localSheetId="5" hidden="1">#REF!</definedName>
    <definedName name="___thinkcellFKW0gXJAz0im0SoAnOE2QA" localSheetId="8" hidden="1">#REF!</definedName>
    <definedName name="___thinkcellFKW0gXJAz0im0SoAnOE2QA" localSheetId="10" hidden="1">#REF!</definedName>
    <definedName name="___thinkcellFKW0gXJAz0im0SoAnOE2QA" localSheetId="13" hidden="1">#REF!</definedName>
    <definedName name="___thinkcellFKW0gXJAz0im0SoAnOE2QA" localSheetId="0" hidden="1">#REF!</definedName>
    <definedName name="___thinkcellFKW0gXJAz0im0SoAnOE2QA" localSheetId="1" hidden="1">#REF!</definedName>
    <definedName name="___thinkcellFKW0gXJAz0im0SoAnOE2QA" localSheetId="9" hidden="1">#REF!</definedName>
    <definedName name="___thinkcellFKW0gXJAz0im0SoAnOE2QA" localSheetId="2" hidden="1">#REF!</definedName>
    <definedName name="___thinkcellFKW0gXJAz0im0SoAnOE2QA" localSheetId="12" hidden="1">#REF!</definedName>
    <definedName name="___thinkcellFKW0gXJAz0im0SoAnOE2QA" localSheetId="6" hidden="1">#REF!</definedName>
    <definedName name="___thinkcellFKW0gXJAz0im0SoAnOE2QA" hidden="1">#REF!</definedName>
    <definedName name="___thinkcellFvGH.R2duEuipYwbz7Bb1g" localSheetId="4" hidden="1">#REF!</definedName>
    <definedName name="___thinkcellFvGH.R2duEuipYwbz7Bb1g" localSheetId="5" hidden="1">#REF!</definedName>
    <definedName name="___thinkcellFvGH.R2duEuipYwbz7Bb1g" localSheetId="8" hidden="1">#REF!</definedName>
    <definedName name="___thinkcellFvGH.R2duEuipYwbz7Bb1g" localSheetId="10" hidden="1">#REF!</definedName>
    <definedName name="___thinkcellFvGH.R2duEuipYwbz7Bb1g" localSheetId="13" hidden="1">#REF!</definedName>
    <definedName name="___thinkcellFvGH.R2duEuipYwbz7Bb1g" localSheetId="0" hidden="1">#REF!</definedName>
    <definedName name="___thinkcellFvGH.R2duEuipYwbz7Bb1g" localSheetId="1" hidden="1">#REF!</definedName>
    <definedName name="___thinkcellFvGH.R2duEuipYwbz7Bb1g" localSheetId="9" hidden="1">#REF!</definedName>
    <definedName name="___thinkcellFvGH.R2duEuipYwbz7Bb1g" localSheetId="2" hidden="1">#REF!</definedName>
    <definedName name="___thinkcellFvGH.R2duEuipYwbz7Bb1g" localSheetId="12" hidden="1">#REF!</definedName>
    <definedName name="___thinkcellFvGH.R2duEuipYwbz7Bb1g" localSheetId="6" hidden="1">#REF!</definedName>
    <definedName name="___thinkcellFvGH.R2duEuipYwbz7Bb1g" hidden="1">#REF!</definedName>
    <definedName name="___thinkcellfYYgjXivJ06vcvSvMNYo1g" localSheetId="4" hidden="1">#REF!</definedName>
    <definedName name="___thinkcellfYYgjXivJ06vcvSvMNYo1g" localSheetId="5" hidden="1">#REF!</definedName>
    <definedName name="___thinkcellfYYgjXivJ06vcvSvMNYo1g" localSheetId="8" hidden="1">#REF!</definedName>
    <definedName name="___thinkcellfYYgjXivJ06vcvSvMNYo1g" localSheetId="10" hidden="1">#REF!</definedName>
    <definedName name="___thinkcellfYYgjXivJ06vcvSvMNYo1g" localSheetId="13" hidden="1">#REF!</definedName>
    <definedName name="___thinkcellfYYgjXivJ06vcvSvMNYo1g" localSheetId="0" hidden="1">#REF!</definedName>
    <definedName name="___thinkcellfYYgjXivJ06vcvSvMNYo1g" localSheetId="1" hidden="1">#REF!</definedName>
    <definedName name="___thinkcellfYYgjXivJ06vcvSvMNYo1g" localSheetId="9" hidden="1">#REF!</definedName>
    <definedName name="___thinkcellfYYgjXivJ06vcvSvMNYo1g" localSheetId="2" hidden="1">#REF!</definedName>
    <definedName name="___thinkcellfYYgjXivJ06vcvSvMNYo1g" localSheetId="12" hidden="1">#REF!</definedName>
    <definedName name="___thinkcellfYYgjXivJ06vcvSvMNYo1g" localSheetId="6" hidden="1">#REF!</definedName>
    <definedName name="___thinkcellfYYgjXivJ06vcvSvMNYo1g" hidden="1">#REF!</definedName>
    <definedName name="___thinkcellHXa_grRJHUO_g1hp8XCoJQ" localSheetId="4" hidden="1">#REF!</definedName>
    <definedName name="___thinkcellHXa_grRJHUO_g1hp8XCoJQ" localSheetId="5" hidden="1">#REF!</definedName>
    <definedName name="___thinkcellHXa_grRJHUO_g1hp8XCoJQ" localSheetId="8" hidden="1">#REF!</definedName>
    <definedName name="___thinkcellHXa_grRJHUO_g1hp8XCoJQ" localSheetId="10" hidden="1">#REF!</definedName>
    <definedName name="___thinkcellHXa_grRJHUO_g1hp8XCoJQ" localSheetId="13" hidden="1">#REF!</definedName>
    <definedName name="___thinkcellHXa_grRJHUO_g1hp8XCoJQ" localSheetId="0" hidden="1">#REF!</definedName>
    <definedName name="___thinkcellHXa_grRJHUO_g1hp8XCoJQ" localSheetId="1" hidden="1">#REF!</definedName>
    <definedName name="___thinkcellHXa_grRJHUO_g1hp8XCoJQ" localSheetId="9" hidden="1">#REF!</definedName>
    <definedName name="___thinkcellHXa_grRJHUO_g1hp8XCoJQ" localSheetId="2" hidden="1">#REF!</definedName>
    <definedName name="___thinkcellHXa_grRJHUO_g1hp8XCoJQ" localSheetId="12" hidden="1">#REF!</definedName>
    <definedName name="___thinkcellHXa_grRJHUO_g1hp8XCoJQ" localSheetId="6" hidden="1">#REF!</definedName>
    <definedName name="___thinkcellHXa_grRJHUO_g1hp8XCoJQ" hidden="1">#REF!</definedName>
    <definedName name="___thinkcelliaVwqQRE90WJ3pERqaBAaQ" localSheetId="4" hidden="1">#REF!</definedName>
    <definedName name="___thinkcelliaVwqQRE90WJ3pERqaBAaQ" localSheetId="5" hidden="1">#REF!</definedName>
    <definedName name="___thinkcelliaVwqQRE90WJ3pERqaBAaQ" localSheetId="8" hidden="1">#REF!</definedName>
    <definedName name="___thinkcelliaVwqQRE90WJ3pERqaBAaQ" localSheetId="10" hidden="1">#REF!</definedName>
    <definedName name="___thinkcelliaVwqQRE90WJ3pERqaBAaQ" localSheetId="13" hidden="1">#REF!</definedName>
    <definedName name="___thinkcelliaVwqQRE90WJ3pERqaBAaQ" localSheetId="0" hidden="1">#REF!</definedName>
    <definedName name="___thinkcelliaVwqQRE90WJ3pERqaBAaQ" localSheetId="1" hidden="1">#REF!</definedName>
    <definedName name="___thinkcelliaVwqQRE90WJ3pERqaBAaQ" localSheetId="9" hidden="1">#REF!</definedName>
    <definedName name="___thinkcelliaVwqQRE90WJ3pERqaBAaQ" localSheetId="2" hidden="1">#REF!</definedName>
    <definedName name="___thinkcelliaVwqQRE90WJ3pERqaBAaQ" localSheetId="12" hidden="1">#REF!</definedName>
    <definedName name="___thinkcelliaVwqQRE90WJ3pERqaBAaQ" localSheetId="6" hidden="1">#REF!</definedName>
    <definedName name="___thinkcelliaVwqQRE90WJ3pERqaBAaQ" hidden="1">#REF!</definedName>
    <definedName name="___thinkcelllDh7d7HbsUKtrJWmAAvlZg" localSheetId="4" hidden="1">#REF!</definedName>
    <definedName name="___thinkcelllDh7d7HbsUKtrJWmAAvlZg" localSheetId="5" hidden="1">#REF!</definedName>
    <definedName name="___thinkcelllDh7d7HbsUKtrJWmAAvlZg" localSheetId="8" hidden="1">#REF!</definedName>
    <definedName name="___thinkcelllDh7d7HbsUKtrJWmAAvlZg" localSheetId="10" hidden="1">#REF!</definedName>
    <definedName name="___thinkcelllDh7d7HbsUKtrJWmAAvlZg" localSheetId="13" hidden="1">#REF!</definedName>
    <definedName name="___thinkcelllDh7d7HbsUKtrJWmAAvlZg" localSheetId="0" hidden="1">#REF!</definedName>
    <definedName name="___thinkcelllDh7d7HbsUKtrJWmAAvlZg" localSheetId="1" hidden="1">#REF!</definedName>
    <definedName name="___thinkcelllDh7d7HbsUKtrJWmAAvlZg" localSheetId="9" hidden="1">#REF!</definedName>
    <definedName name="___thinkcelllDh7d7HbsUKtrJWmAAvlZg" localSheetId="2" hidden="1">#REF!</definedName>
    <definedName name="___thinkcelllDh7d7HbsUKtrJWmAAvlZg" localSheetId="12" hidden="1">#REF!</definedName>
    <definedName name="___thinkcelllDh7d7HbsUKtrJWmAAvlZg" localSheetId="6" hidden="1">#REF!</definedName>
    <definedName name="___thinkcelllDh7d7HbsUKtrJWmAAvlZg" hidden="1">#REF!</definedName>
    <definedName name="___thinkcellLYPW_mPEOEKPAfTDpTijWg" localSheetId="4" hidden="1">#REF!</definedName>
    <definedName name="___thinkcellLYPW_mPEOEKPAfTDpTijWg" localSheetId="5" hidden="1">#REF!</definedName>
    <definedName name="___thinkcellLYPW_mPEOEKPAfTDpTijWg" localSheetId="8" hidden="1">#REF!</definedName>
    <definedName name="___thinkcellLYPW_mPEOEKPAfTDpTijWg" localSheetId="10" hidden="1">#REF!</definedName>
    <definedName name="___thinkcellLYPW_mPEOEKPAfTDpTijWg" localSheetId="13" hidden="1">#REF!</definedName>
    <definedName name="___thinkcellLYPW_mPEOEKPAfTDpTijWg" localSheetId="0" hidden="1">#REF!</definedName>
    <definedName name="___thinkcellLYPW_mPEOEKPAfTDpTijWg" localSheetId="1" hidden="1">#REF!</definedName>
    <definedName name="___thinkcellLYPW_mPEOEKPAfTDpTijWg" localSheetId="9" hidden="1">#REF!</definedName>
    <definedName name="___thinkcellLYPW_mPEOEKPAfTDpTijWg" localSheetId="2" hidden="1">#REF!</definedName>
    <definedName name="___thinkcellLYPW_mPEOEKPAfTDpTijWg" localSheetId="12" hidden="1">#REF!</definedName>
    <definedName name="___thinkcellLYPW_mPEOEKPAfTDpTijWg" localSheetId="6" hidden="1">#REF!</definedName>
    <definedName name="___thinkcellLYPW_mPEOEKPAfTDpTijWg" hidden="1">#REF!</definedName>
    <definedName name="___thinkcellm2.A47Ldt0GgiwpExbFZ3w" localSheetId="4" hidden="1">#REF!</definedName>
    <definedName name="___thinkcellm2.A47Ldt0GgiwpExbFZ3w" localSheetId="5" hidden="1">#REF!</definedName>
    <definedName name="___thinkcellm2.A47Ldt0GgiwpExbFZ3w" localSheetId="8" hidden="1">#REF!</definedName>
    <definedName name="___thinkcellm2.A47Ldt0GgiwpExbFZ3w" localSheetId="10" hidden="1">#REF!</definedName>
    <definedName name="___thinkcellm2.A47Ldt0GgiwpExbFZ3w" localSheetId="13" hidden="1">#REF!</definedName>
    <definedName name="___thinkcellm2.A47Ldt0GgiwpExbFZ3w" localSheetId="0" hidden="1">#REF!</definedName>
    <definedName name="___thinkcellm2.A47Ldt0GgiwpExbFZ3w" localSheetId="1" hidden="1">#REF!</definedName>
    <definedName name="___thinkcellm2.A47Ldt0GgiwpExbFZ3w" localSheetId="9" hidden="1">#REF!</definedName>
    <definedName name="___thinkcellm2.A47Ldt0GgiwpExbFZ3w" localSheetId="2" hidden="1">#REF!</definedName>
    <definedName name="___thinkcellm2.A47Ldt0GgiwpExbFZ3w" localSheetId="12" hidden="1">#REF!</definedName>
    <definedName name="___thinkcellm2.A47Ldt0GgiwpExbFZ3w" localSheetId="6" hidden="1">#REF!</definedName>
    <definedName name="___thinkcellm2.A47Ldt0GgiwpExbFZ3w" hidden="1">#REF!</definedName>
    <definedName name="___thinkcellMFWafqQldEGzBDZi2tUq1w" localSheetId="4" hidden="1">#REF!</definedName>
    <definedName name="___thinkcellMFWafqQldEGzBDZi2tUq1w" localSheetId="5" hidden="1">#REF!</definedName>
    <definedName name="___thinkcellMFWafqQldEGzBDZi2tUq1w" localSheetId="8" hidden="1">#REF!</definedName>
    <definedName name="___thinkcellMFWafqQldEGzBDZi2tUq1w" localSheetId="10" hidden="1">#REF!</definedName>
    <definedName name="___thinkcellMFWafqQldEGzBDZi2tUq1w" localSheetId="13" hidden="1">#REF!</definedName>
    <definedName name="___thinkcellMFWafqQldEGzBDZi2tUq1w" localSheetId="0" hidden="1">#REF!</definedName>
    <definedName name="___thinkcellMFWafqQldEGzBDZi2tUq1w" localSheetId="1" hidden="1">#REF!</definedName>
    <definedName name="___thinkcellMFWafqQldEGzBDZi2tUq1w" localSheetId="9" hidden="1">#REF!</definedName>
    <definedName name="___thinkcellMFWafqQldEGzBDZi2tUq1w" localSheetId="2" hidden="1">#REF!</definedName>
    <definedName name="___thinkcellMFWafqQldEGzBDZi2tUq1w" localSheetId="12" hidden="1">#REF!</definedName>
    <definedName name="___thinkcellMFWafqQldEGzBDZi2tUq1w" localSheetId="6" hidden="1">#REF!</definedName>
    <definedName name="___thinkcellMFWafqQldEGzBDZi2tUq1w" hidden="1">#REF!</definedName>
    <definedName name="___thinkcellMsN7shp51kKClyiZp_hnog" localSheetId="4" hidden="1">#REF!</definedName>
    <definedName name="___thinkcellMsN7shp51kKClyiZp_hnog" localSheetId="5" hidden="1">#REF!</definedName>
    <definedName name="___thinkcellMsN7shp51kKClyiZp_hnog" localSheetId="8" hidden="1">#REF!</definedName>
    <definedName name="___thinkcellMsN7shp51kKClyiZp_hnog" localSheetId="10" hidden="1">#REF!</definedName>
    <definedName name="___thinkcellMsN7shp51kKClyiZp_hnog" localSheetId="13" hidden="1">#REF!</definedName>
    <definedName name="___thinkcellMsN7shp51kKClyiZp_hnog" localSheetId="0" hidden="1">#REF!</definedName>
    <definedName name="___thinkcellMsN7shp51kKClyiZp_hnog" localSheetId="1" hidden="1">#REF!</definedName>
    <definedName name="___thinkcellMsN7shp51kKClyiZp_hnog" localSheetId="9" hidden="1">#REF!</definedName>
    <definedName name="___thinkcellMsN7shp51kKClyiZp_hnog" localSheetId="2" hidden="1">#REF!</definedName>
    <definedName name="___thinkcellMsN7shp51kKClyiZp_hnog" localSheetId="12" hidden="1">#REF!</definedName>
    <definedName name="___thinkcellMsN7shp51kKClyiZp_hnog" localSheetId="6" hidden="1">#REF!</definedName>
    <definedName name="___thinkcellMsN7shp51kKClyiZp_hnog" hidden="1">#REF!</definedName>
    <definedName name="___thinkcellN20_27cVEkiQqFnZmJm_9w" localSheetId="4" hidden="1">#REF!</definedName>
    <definedName name="___thinkcellN20_27cVEkiQqFnZmJm_9w" localSheetId="5" hidden="1">#REF!</definedName>
    <definedName name="___thinkcellN20_27cVEkiQqFnZmJm_9w" localSheetId="8" hidden="1">#REF!</definedName>
    <definedName name="___thinkcellN20_27cVEkiQqFnZmJm_9w" localSheetId="10" hidden="1">#REF!</definedName>
    <definedName name="___thinkcellN20_27cVEkiQqFnZmJm_9w" localSheetId="13" hidden="1">#REF!</definedName>
    <definedName name="___thinkcellN20_27cVEkiQqFnZmJm_9w" localSheetId="0" hidden="1">#REF!</definedName>
    <definedName name="___thinkcellN20_27cVEkiQqFnZmJm_9w" localSheetId="1" hidden="1">#REF!</definedName>
    <definedName name="___thinkcellN20_27cVEkiQqFnZmJm_9w" localSheetId="9" hidden="1">#REF!</definedName>
    <definedName name="___thinkcellN20_27cVEkiQqFnZmJm_9w" localSheetId="2" hidden="1">#REF!</definedName>
    <definedName name="___thinkcellN20_27cVEkiQqFnZmJm_9w" localSheetId="12" hidden="1">#REF!</definedName>
    <definedName name="___thinkcellN20_27cVEkiQqFnZmJm_9w" localSheetId="6" hidden="1">#REF!</definedName>
    <definedName name="___thinkcellN20_27cVEkiQqFnZmJm_9w" hidden="1">#REF!</definedName>
    <definedName name="___thinkcellnLkn7NzrH06JzHmjnDGS9g" localSheetId="4" hidden="1">#REF!</definedName>
    <definedName name="___thinkcellnLkn7NzrH06JzHmjnDGS9g" localSheetId="5" hidden="1">#REF!</definedName>
    <definedName name="___thinkcellnLkn7NzrH06JzHmjnDGS9g" localSheetId="8" hidden="1">#REF!</definedName>
    <definedName name="___thinkcellnLkn7NzrH06JzHmjnDGS9g" localSheetId="10" hidden="1">#REF!</definedName>
    <definedName name="___thinkcellnLkn7NzrH06JzHmjnDGS9g" localSheetId="13" hidden="1">#REF!</definedName>
    <definedName name="___thinkcellnLkn7NzrH06JzHmjnDGS9g" localSheetId="0" hidden="1">#REF!</definedName>
    <definedName name="___thinkcellnLkn7NzrH06JzHmjnDGS9g" localSheetId="1" hidden="1">#REF!</definedName>
    <definedName name="___thinkcellnLkn7NzrH06JzHmjnDGS9g" localSheetId="9" hidden="1">#REF!</definedName>
    <definedName name="___thinkcellnLkn7NzrH06JzHmjnDGS9g" localSheetId="2" hidden="1">#REF!</definedName>
    <definedName name="___thinkcellnLkn7NzrH06JzHmjnDGS9g" localSheetId="12" hidden="1">#REF!</definedName>
    <definedName name="___thinkcellnLkn7NzrH06JzHmjnDGS9g" localSheetId="6" hidden="1">#REF!</definedName>
    <definedName name="___thinkcellnLkn7NzrH06JzHmjnDGS9g" hidden="1">#REF!</definedName>
    <definedName name="___thinkcellOfeEA6xeZEqQoEZytftiVw" localSheetId="4" hidden="1">#REF!</definedName>
    <definedName name="___thinkcellOfeEA6xeZEqQoEZytftiVw" localSheetId="5" hidden="1">#REF!</definedName>
    <definedName name="___thinkcellOfeEA6xeZEqQoEZytftiVw" localSheetId="8" hidden="1">#REF!</definedName>
    <definedName name="___thinkcellOfeEA6xeZEqQoEZytftiVw" localSheetId="10" hidden="1">#REF!</definedName>
    <definedName name="___thinkcellOfeEA6xeZEqQoEZytftiVw" localSheetId="13" hidden="1">#REF!</definedName>
    <definedName name="___thinkcellOfeEA6xeZEqQoEZytftiVw" localSheetId="0" hidden="1">#REF!</definedName>
    <definedName name="___thinkcellOfeEA6xeZEqQoEZytftiVw" localSheetId="1" hidden="1">#REF!</definedName>
    <definedName name="___thinkcellOfeEA6xeZEqQoEZytftiVw" localSheetId="9" hidden="1">#REF!</definedName>
    <definedName name="___thinkcellOfeEA6xeZEqQoEZytftiVw" localSheetId="2" hidden="1">#REF!</definedName>
    <definedName name="___thinkcellOfeEA6xeZEqQoEZytftiVw" localSheetId="12" hidden="1">#REF!</definedName>
    <definedName name="___thinkcellOfeEA6xeZEqQoEZytftiVw" localSheetId="6" hidden="1">#REF!</definedName>
    <definedName name="___thinkcellOfeEA6xeZEqQoEZytftiVw" hidden="1">#REF!</definedName>
    <definedName name="___thinkcellOui2CtgqJUa.vQMbRDp0_Q" localSheetId="4" hidden="1">#REF!</definedName>
    <definedName name="___thinkcellOui2CtgqJUa.vQMbRDp0_Q" localSheetId="5" hidden="1">#REF!</definedName>
    <definedName name="___thinkcellOui2CtgqJUa.vQMbRDp0_Q" localSheetId="8" hidden="1">#REF!</definedName>
    <definedName name="___thinkcellOui2CtgqJUa.vQMbRDp0_Q" localSheetId="10" hidden="1">#REF!</definedName>
    <definedName name="___thinkcellOui2CtgqJUa.vQMbRDp0_Q" localSheetId="13" hidden="1">#REF!</definedName>
    <definedName name="___thinkcellOui2CtgqJUa.vQMbRDp0_Q" localSheetId="0" hidden="1">#REF!</definedName>
    <definedName name="___thinkcellOui2CtgqJUa.vQMbRDp0_Q" localSheetId="1" hidden="1">#REF!</definedName>
    <definedName name="___thinkcellOui2CtgqJUa.vQMbRDp0_Q" localSheetId="9" hidden="1">#REF!</definedName>
    <definedName name="___thinkcellOui2CtgqJUa.vQMbRDp0_Q" localSheetId="2" hidden="1">#REF!</definedName>
    <definedName name="___thinkcellOui2CtgqJUa.vQMbRDp0_Q" localSheetId="12" hidden="1">#REF!</definedName>
    <definedName name="___thinkcellOui2CtgqJUa.vQMbRDp0_Q" localSheetId="6" hidden="1">#REF!</definedName>
    <definedName name="___thinkcellOui2CtgqJUa.vQMbRDp0_Q" hidden="1">#REF!</definedName>
    <definedName name="___thinkcellQFsFnydMRUSR4Sjnvc00ng" localSheetId="4" hidden="1">#REF!</definedName>
    <definedName name="___thinkcellQFsFnydMRUSR4Sjnvc00ng" localSheetId="5" hidden="1">#REF!</definedName>
    <definedName name="___thinkcellQFsFnydMRUSR4Sjnvc00ng" localSheetId="8" hidden="1">#REF!</definedName>
    <definedName name="___thinkcellQFsFnydMRUSR4Sjnvc00ng" localSheetId="10" hidden="1">#REF!</definedName>
    <definedName name="___thinkcellQFsFnydMRUSR4Sjnvc00ng" localSheetId="13" hidden="1">#REF!</definedName>
    <definedName name="___thinkcellQFsFnydMRUSR4Sjnvc00ng" localSheetId="0" hidden="1">#REF!</definedName>
    <definedName name="___thinkcellQFsFnydMRUSR4Sjnvc00ng" localSheetId="1" hidden="1">#REF!</definedName>
    <definedName name="___thinkcellQFsFnydMRUSR4Sjnvc00ng" localSheetId="9" hidden="1">#REF!</definedName>
    <definedName name="___thinkcellQFsFnydMRUSR4Sjnvc00ng" localSheetId="2" hidden="1">#REF!</definedName>
    <definedName name="___thinkcellQFsFnydMRUSR4Sjnvc00ng" localSheetId="12" hidden="1">#REF!</definedName>
    <definedName name="___thinkcellQFsFnydMRUSR4Sjnvc00ng" localSheetId="6" hidden="1">#REF!</definedName>
    <definedName name="___thinkcellQFsFnydMRUSR4Sjnvc00ng" hidden="1">#REF!</definedName>
    <definedName name="___thinkcellQkGxpZhKdkKAzBygqdWXfw" localSheetId="4" hidden="1">#REF!</definedName>
    <definedName name="___thinkcellQkGxpZhKdkKAzBygqdWXfw" localSheetId="5" hidden="1">#REF!</definedName>
    <definedName name="___thinkcellQkGxpZhKdkKAzBygqdWXfw" localSheetId="8" hidden="1">#REF!</definedName>
    <definedName name="___thinkcellQkGxpZhKdkKAzBygqdWXfw" localSheetId="10" hidden="1">#REF!</definedName>
    <definedName name="___thinkcellQkGxpZhKdkKAzBygqdWXfw" localSheetId="13" hidden="1">#REF!</definedName>
    <definedName name="___thinkcellQkGxpZhKdkKAzBygqdWXfw" localSheetId="0" hidden="1">#REF!</definedName>
    <definedName name="___thinkcellQkGxpZhKdkKAzBygqdWXfw" localSheetId="1" hidden="1">#REF!</definedName>
    <definedName name="___thinkcellQkGxpZhKdkKAzBygqdWXfw" localSheetId="9" hidden="1">#REF!</definedName>
    <definedName name="___thinkcellQkGxpZhKdkKAzBygqdWXfw" localSheetId="2" hidden="1">#REF!</definedName>
    <definedName name="___thinkcellQkGxpZhKdkKAzBygqdWXfw" localSheetId="12" hidden="1">#REF!</definedName>
    <definedName name="___thinkcellQkGxpZhKdkKAzBygqdWXfw" localSheetId="6" hidden="1">#REF!</definedName>
    <definedName name="___thinkcellQkGxpZhKdkKAzBygqdWXfw" hidden="1">#REF!</definedName>
    <definedName name="___thinkcellqm6dXwfceEKMnIR2JVPhbw" localSheetId="4" hidden="1">#REF!</definedName>
    <definedName name="___thinkcellqm6dXwfceEKMnIR2JVPhbw" localSheetId="5" hidden="1">#REF!</definedName>
    <definedName name="___thinkcellqm6dXwfceEKMnIR2JVPhbw" localSheetId="8" hidden="1">#REF!</definedName>
    <definedName name="___thinkcellqm6dXwfceEKMnIR2JVPhbw" localSheetId="10" hidden="1">#REF!</definedName>
    <definedName name="___thinkcellqm6dXwfceEKMnIR2JVPhbw" localSheetId="13" hidden="1">#REF!</definedName>
    <definedName name="___thinkcellqm6dXwfceEKMnIR2JVPhbw" localSheetId="0" hidden="1">#REF!</definedName>
    <definedName name="___thinkcellqm6dXwfceEKMnIR2JVPhbw" localSheetId="1" hidden="1">#REF!</definedName>
    <definedName name="___thinkcellqm6dXwfceEKMnIR2JVPhbw" localSheetId="9" hidden="1">#REF!</definedName>
    <definedName name="___thinkcellqm6dXwfceEKMnIR2JVPhbw" localSheetId="2" hidden="1">#REF!</definedName>
    <definedName name="___thinkcellqm6dXwfceEKMnIR2JVPhbw" localSheetId="12" hidden="1">#REF!</definedName>
    <definedName name="___thinkcellqm6dXwfceEKMnIR2JVPhbw" localSheetId="6" hidden="1">#REF!</definedName>
    <definedName name="___thinkcellqm6dXwfceEKMnIR2JVPhbw" hidden="1">#REF!</definedName>
    <definedName name="___thinkcellQqFRwhscXkSnAjYrc4Y0lQ" localSheetId="4" hidden="1">#REF!</definedName>
    <definedName name="___thinkcellQqFRwhscXkSnAjYrc4Y0lQ" localSheetId="5" hidden="1">#REF!</definedName>
    <definedName name="___thinkcellQqFRwhscXkSnAjYrc4Y0lQ" localSheetId="8" hidden="1">#REF!</definedName>
    <definedName name="___thinkcellQqFRwhscXkSnAjYrc4Y0lQ" localSheetId="10" hidden="1">#REF!</definedName>
    <definedName name="___thinkcellQqFRwhscXkSnAjYrc4Y0lQ" localSheetId="13" hidden="1">#REF!</definedName>
    <definedName name="___thinkcellQqFRwhscXkSnAjYrc4Y0lQ" localSheetId="0" hidden="1">#REF!</definedName>
    <definedName name="___thinkcellQqFRwhscXkSnAjYrc4Y0lQ" localSheetId="1" hidden="1">#REF!</definedName>
    <definedName name="___thinkcellQqFRwhscXkSnAjYrc4Y0lQ" localSheetId="9" hidden="1">#REF!</definedName>
    <definedName name="___thinkcellQqFRwhscXkSnAjYrc4Y0lQ" localSheetId="2" hidden="1">#REF!</definedName>
    <definedName name="___thinkcellQqFRwhscXkSnAjYrc4Y0lQ" localSheetId="12" hidden="1">#REF!</definedName>
    <definedName name="___thinkcellQqFRwhscXkSnAjYrc4Y0lQ" localSheetId="6" hidden="1">#REF!</definedName>
    <definedName name="___thinkcellQqFRwhscXkSnAjYrc4Y0lQ" hidden="1">#REF!</definedName>
    <definedName name="___thinkcelluDaiyDG4z02vLf3oc3zGiw" localSheetId="4" hidden="1">#REF!</definedName>
    <definedName name="___thinkcelluDaiyDG4z02vLf3oc3zGiw" localSheetId="5" hidden="1">#REF!</definedName>
    <definedName name="___thinkcelluDaiyDG4z02vLf3oc3zGiw" localSheetId="8" hidden="1">#REF!</definedName>
    <definedName name="___thinkcelluDaiyDG4z02vLf3oc3zGiw" localSheetId="10" hidden="1">#REF!</definedName>
    <definedName name="___thinkcelluDaiyDG4z02vLf3oc3zGiw" localSheetId="13" hidden="1">#REF!</definedName>
    <definedName name="___thinkcelluDaiyDG4z02vLf3oc3zGiw" localSheetId="0" hidden="1">#REF!</definedName>
    <definedName name="___thinkcelluDaiyDG4z02vLf3oc3zGiw" localSheetId="1" hidden="1">#REF!</definedName>
    <definedName name="___thinkcelluDaiyDG4z02vLf3oc3zGiw" localSheetId="9" hidden="1">#REF!</definedName>
    <definedName name="___thinkcelluDaiyDG4z02vLf3oc3zGiw" localSheetId="2" hidden="1">#REF!</definedName>
    <definedName name="___thinkcelluDaiyDG4z02vLf3oc3zGiw" localSheetId="12" hidden="1">#REF!</definedName>
    <definedName name="___thinkcelluDaiyDG4z02vLf3oc3zGiw" localSheetId="6" hidden="1">#REF!</definedName>
    <definedName name="___thinkcelluDaiyDG4z02vLf3oc3zGiw" hidden="1">#REF!</definedName>
    <definedName name="___thinkcellv_3YpAEQU0W_soQU4I1DMw" localSheetId="4" hidden="1">#REF!</definedName>
    <definedName name="___thinkcellv_3YpAEQU0W_soQU4I1DMw" localSheetId="5" hidden="1">#REF!</definedName>
    <definedName name="___thinkcellv_3YpAEQU0W_soQU4I1DMw" localSheetId="8" hidden="1">#REF!</definedName>
    <definedName name="___thinkcellv_3YpAEQU0W_soQU4I1DMw" localSheetId="10" hidden="1">#REF!</definedName>
    <definedName name="___thinkcellv_3YpAEQU0W_soQU4I1DMw" localSheetId="13" hidden="1">#REF!</definedName>
    <definedName name="___thinkcellv_3YpAEQU0W_soQU4I1DMw" localSheetId="0" hidden="1">#REF!</definedName>
    <definedName name="___thinkcellv_3YpAEQU0W_soQU4I1DMw" localSheetId="1" hidden="1">#REF!</definedName>
    <definedName name="___thinkcellv_3YpAEQU0W_soQU4I1DMw" localSheetId="9" hidden="1">#REF!</definedName>
    <definedName name="___thinkcellv_3YpAEQU0W_soQU4I1DMw" localSheetId="2" hidden="1">#REF!</definedName>
    <definedName name="___thinkcellv_3YpAEQU0W_soQU4I1DMw" localSheetId="12" hidden="1">#REF!</definedName>
    <definedName name="___thinkcellv_3YpAEQU0W_soQU4I1DMw" localSheetId="6" hidden="1">#REF!</definedName>
    <definedName name="___thinkcellv_3YpAEQU0W_soQU4I1DMw" hidden="1">#REF!</definedName>
    <definedName name="___thinkcellzi9Elq1U.ESmVN5tZzNBGw" localSheetId="4" hidden="1">#REF!</definedName>
    <definedName name="___thinkcellzi9Elq1U.ESmVN5tZzNBGw" localSheetId="5" hidden="1">#REF!</definedName>
    <definedName name="___thinkcellzi9Elq1U.ESmVN5tZzNBGw" localSheetId="8" hidden="1">#REF!</definedName>
    <definedName name="___thinkcellzi9Elq1U.ESmVN5tZzNBGw" localSheetId="10" hidden="1">#REF!</definedName>
    <definedName name="___thinkcellzi9Elq1U.ESmVN5tZzNBGw" localSheetId="13" hidden="1">#REF!</definedName>
    <definedName name="___thinkcellzi9Elq1U.ESmVN5tZzNBGw" localSheetId="0" hidden="1">#REF!</definedName>
    <definedName name="___thinkcellzi9Elq1U.ESmVN5tZzNBGw" localSheetId="1" hidden="1">#REF!</definedName>
    <definedName name="___thinkcellzi9Elq1U.ESmVN5tZzNBGw" localSheetId="9" hidden="1">#REF!</definedName>
    <definedName name="___thinkcellzi9Elq1U.ESmVN5tZzNBGw" localSheetId="2" hidden="1">#REF!</definedName>
    <definedName name="___thinkcellzi9Elq1U.ESmVN5tZzNBGw" localSheetId="12" hidden="1">#REF!</definedName>
    <definedName name="___thinkcellzi9Elq1U.ESmVN5tZzNBGw" localSheetId="6" hidden="1">#REF!</definedName>
    <definedName name="___thinkcellzi9Elq1U.ESmVN5tZzNBGw" hidden="1">#REF!</definedName>
    <definedName name="__123Graph_A" localSheetId="4" hidden="1">'[1]Inventory Days'!#REF!</definedName>
    <definedName name="__123Graph_A" localSheetId="5" hidden="1">'[1]Inventory Days'!#REF!</definedName>
    <definedName name="__123Graph_A" localSheetId="8" hidden="1">'[1]Inventory Days'!#REF!</definedName>
    <definedName name="__123Graph_A" localSheetId="10" hidden="1">'[1]Inventory Days'!#REF!</definedName>
    <definedName name="__123Graph_A" localSheetId="13" hidden="1">'[1]Inventory Days'!#REF!</definedName>
    <definedName name="__123Graph_A" localSheetId="9" hidden="1">'[1]Inventory Days'!#REF!</definedName>
    <definedName name="__123Graph_A" localSheetId="2" hidden="1">'[1]Inventory Days'!#REF!</definedName>
    <definedName name="__123Graph_A" localSheetId="12" hidden="1">'[1]Inventory Days'!#REF!</definedName>
    <definedName name="__123Graph_A" localSheetId="6" hidden="1">'[1]Inventory Days'!#REF!</definedName>
    <definedName name="__123Graph_A" hidden="1">'[1]Inventory Days'!#REF!</definedName>
    <definedName name="__123Graph_AAR" localSheetId="4" hidden="1">'[1]AR Days'!#REF!</definedName>
    <definedName name="__123Graph_AAR" localSheetId="5" hidden="1">'[1]AR Days'!#REF!</definedName>
    <definedName name="__123Graph_AAR" localSheetId="8" hidden="1">'[1]AR Days'!#REF!</definedName>
    <definedName name="__123Graph_AAR" localSheetId="10" hidden="1">'[1]AR Days'!#REF!</definedName>
    <definedName name="__123Graph_AAR" localSheetId="13" hidden="1">'[1]AR Days'!#REF!</definedName>
    <definedName name="__123Graph_AAR" localSheetId="9" hidden="1">'[1]AR Days'!#REF!</definedName>
    <definedName name="__123Graph_AAR" localSheetId="2" hidden="1">'[1]AR Days'!#REF!</definedName>
    <definedName name="__123Graph_AAR" localSheetId="12" hidden="1">'[1]AR Days'!#REF!</definedName>
    <definedName name="__123Graph_AAR" localSheetId="6" hidden="1">'[1]AR Days'!#REF!</definedName>
    <definedName name="__123Graph_AAR" hidden="1">'[1]AR Days'!#REF!</definedName>
    <definedName name="__123Graph_ACOMMAPP" localSheetId="4" hidden="1">'[1]Comm Exp per Day'!#REF!</definedName>
    <definedName name="__123Graph_ACOMMAPP" localSheetId="5" hidden="1">'[1]Comm Exp per Day'!#REF!</definedName>
    <definedName name="__123Graph_ACOMMAPP" localSheetId="8" hidden="1">'[1]Comm Exp per Day'!#REF!</definedName>
    <definedName name="__123Graph_ACOMMAPP" localSheetId="10" hidden="1">'[1]Comm Exp per Day'!#REF!</definedName>
    <definedName name="__123Graph_ACOMMAPP" localSheetId="13" hidden="1">'[1]Comm Exp per Day'!#REF!</definedName>
    <definedName name="__123Graph_ACOMMAPP" localSheetId="9" hidden="1">'[1]Comm Exp per Day'!#REF!</definedName>
    <definedName name="__123Graph_ACOMMAPP" localSheetId="2" hidden="1">'[1]Comm Exp per Day'!#REF!</definedName>
    <definedName name="__123Graph_ACOMMAPP" localSheetId="12" hidden="1">'[1]Comm Exp per Day'!#REF!</definedName>
    <definedName name="__123Graph_ACOMMAPP" localSheetId="6" hidden="1">'[1]Comm Exp per Day'!#REF!</definedName>
    <definedName name="__123Graph_ACOMMAPP" hidden="1">'[1]Comm Exp per Day'!#REF!</definedName>
    <definedName name="__123Graph_ACOMMAUT" localSheetId="4" hidden="1">'[1]Comm Exp per Day'!#REF!</definedName>
    <definedName name="__123Graph_ACOMMAUT" localSheetId="5" hidden="1">'[1]Comm Exp per Day'!#REF!</definedName>
    <definedName name="__123Graph_ACOMMAUT" localSheetId="8" hidden="1">'[1]Comm Exp per Day'!#REF!</definedName>
    <definedName name="__123Graph_ACOMMAUT" localSheetId="10" hidden="1">'[1]Comm Exp per Day'!#REF!</definedName>
    <definedName name="__123Graph_ACOMMAUT" localSheetId="13" hidden="1">'[1]Comm Exp per Day'!#REF!</definedName>
    <definedName name="__123Graph_ACOMMAUT" localSheetId="9" hidden="1">'[1]Comm Exp per Day'!#REF!</definedName>
    <definedName name="__123Graph_ACOMMAUT" localSheetId="2" hidden="1">'[1]Comm Exp per Day'!#REF!</definedName>
    <definedName name="__123Graph_ACOMMAUT" localSheetId="12" hidden="1">'[1]Comm Exp per Day'!#REF!</definedName>
    <definedName name="__123Graph_ACOMMAUT" localSheetId="6" hidden="1">'[1]Comm Exp per Day'!#REF!</definedName>
    <definedName name="__123Graph_ACOMMAUT" hidden="1">'[1]Comm Exp per Day'!#REF!</definedName>
    <definedName name="__123Graph_ACOMMEXP" localSheetId="4" hidden="1">'[1]Comm Exp per Day'!#REF!</definedName>
    <definedName name="__123Graph_ACOMMEXP" localSheetId="5" hidden="1">'[1]Comm Exp per Day'!#REF!</definedName>
    <definedName name="__123Graph_ACOMMEXP" localSheetId="8" hidden="1">'[1]Comm Exp per Day'!#REF!</definedName>
    <definedName name="__123Graph_ACOMMEXP" localSheetId="10" hidden="1">'[1]Comm Exp per Day'!#REF!</definedName>
    <definedName name="__123Graph_ACOMMEXP" localSheetId="13" hidden="1">'[1]Comm Exp per Day'!#REF!</definedName>
    <definedName name="__123Graph_ACOMMEXP" localSheetId="9" hidden="1">'[1]Comm Exp per Day'!#REF!</definedName>
    <definedName name="__123Graph_ACOMMEXP" localSheetId="2" hidden="1">'[1]Comm Exp per Day'!#REF!</definedName>
    <definedName name="__123Graph_ACOMMEXP" localSheetId="12" hidden="1">'[1]Comm Exp per Day'!#REF!</definedName>
    <definedName name="__123Graph_ACOMMEXP" localSheetId="6" hidden="1">'[1]Comm Exp per Day'!#REF!</definedName>
    <definedName name="__123Graph_ACOMMEXP" hidden="1">'[1]Comm Exp per Day'!#REF!</definedName>
    <definedName name="__123Graph_ACOMMGTS" localSheetId="4" hidden="1">'[1]Comm Exp per Day'!#REF!</definedName>
    <definedName name="__123Graph_ACOMMGTS" localSheetId="5" hidden="1">'[1]Comm Exp per Day'!#REF!</definedName>
    <definedName name="__123Graph_ACOMMGTS" localSheetId="8" hidden="1">'[1]Comm Exp per Day'!#REF!</definedName>
    <definedName name="__123Graph_ACOMMGTS" localSheetId="10" hidden="1">'[1]Comm Exp per Day'!#REF!</definedName>
    <definedName name="__123Graph_ACOMMGTS" localSheetId="13" hidden="1">'[1]Comm Exp per Day'!#REF!</definedName>
    <definedName name="__123Graph_ACOMMGTS" localSheetId="9" hidden="1">'[1]Comm Exp per Day'!#REF!</definedName>
    <definedName name="__123Graph_ACOMMGTS" localSheetId="2" hidden="1">'[1]Comm Exp per Day'!#REF!</definedName>
    <definedName name="__123Graph_ACOMMGTS" localSheetId="12" hidden="1">'[1]Comm Exp per Day'!#REF!</definedName>
    <definedName name="__123Graph_ACOMMGTS" localSheetId="6" hidden="1">'[1]Comm Exp per Day'!#REF!</definedName>
    <definedName name="__123Graph_ACOMMGTS" hidden="1">'[1]Comm Exp per Day'!#REF!</definedName>
    <definedName name="__123Graph_ACOMMMOT" localSheetId="4" hidden="1">'[1]Comm Exp per Day'!#REF!</definedName>
    <definedName name="__123Graph_ACOMMMOT" localSheetId="5" hidden="1">'[1]Comm Exp per Day'!#REF!</definedName>
    <definedName name="__123Graph_ACOMMMOT" localSheetId="8" hidden="1">'[1]Comm Exp per Day'!#REF!</definedName>
    <definedName name="__123Graph_ACOMMMOT" localSheetId="10" hidden="1">'[1]Comm Exp per Day'!#REF!</definedName>
    <definedName name="__123Graph_ACOMMMOT" localSheetId="13" hidden="1">'[1]Comm Exp per Day'!#REF!</definedName>
    <definedName name="__123Graph_ACOMMMOT" localSheetId="9" hidden="1">'[1]Comm Exp per Day'!#REF!</definedName>
    <definedName name="__123Graph_ACOMMMOT" localSheetId="2" hidden="1">'[1]Comm Exp per Day'!#REF!</definedName>
    <definedName name="__123Graph_ACOMMMOT" localSheetId="12" hidden="1">'[1]Comm Exp per Day'!#REF!</definedName>
    <definedName name="__123Graph_ACOMMMOT" localSheetId="6" hidden="1">'[1]Comm Exp per Day'!#REF!</definedName>
    <definedName name="__123Graph_ACOMMMOT" hidden="1">'[1]Comm Exp per Day'!#REF!</definedName>
    <definedName name="__123Graph_ACOMMPOW" localSheetId="4" hidden="1">'[1]Comm Exp per Day'!#REF!</definedName>
    <definedName name="__123Graph_ACOMMPOW" localSheetId="5" hidden="1">'[1]Comm Exp per Day'!#REF!</definedName>
    <definedName name="__123Graph_ACOMMPOW" localSheetId="8" hidden="1">'[1]Comm Exp per Day'!#REF!</definedName>
    <definedName name="__123Graph_ACOMMPOW" localSheetId="10" hidden="1">'[1]Comm Exp per Day'!#REF!</definedName>
    <definedName name="__123Graph_ACOMMPOW" localSheetId="13" hidden="1">'[1]Comm Exp per Day'!#REF!</definedName>
    <definedName name="__123Graph_ACOMMPOW" localSheetId="9" hidden="1">'[1]Comm Exp per Day'!#REF!</definedName>
    <definedName name="__123Graph_ACOMMPOW" localSheetId="2" hidden="1">'[1]Comm Exp per Day'!#REF!</definedName>
    <definedName name="__123Graph_ACOMMPOW" localSheetId="12" hidden="1">'[1]Comm Exp per Day'!#REF!</definedName>
    <definedName name="__123Graph_ACOMMPOW" localSheetId="6" hidden="1">'[1]Comm Exp per Day'!#REF!</definedName>
    <definedName name="__123Graph_ACOMMPOW" hidden="1">'[1]Comm Exp per Day'!#REF!</definedName>
    <definedName name="__123Graph_AGM" localSheetId="4" hidden="1">'[1]Gross Margin %'!#REF!</definedName>
    <definedName name="__123Graph_AGM" localSheetId="5" hidden="1">'[1]Gross Margin %'!#REF!</definedName>
    <definedName name="__123Graph_AGM" localSheetId="8" hidden="1">'[1]Gross Margin %'!#REF!</definedName>
    <definedName name="__123Graph_AGM" localSheetId="10" hidden="1">'[1]Gross Margin %'!#REF!</definedName>
    <definedName name="__123Graph_AGM" localSheetId="13" hidden="1">'[1]Gross Margin %'!#REF!</definedName>
    <definedName name="__123Graph_AGM" localSheetId="9" hidden="1">'[1]Gross Margin %'!#REF!</definedName>
    <definedName name="__123Graph_AGM" localSheetId="2" hidden="1">'[1]Gross Margin %'!#REF!</definedName>
    <definedName name="__123Graph_AGM" localSheetId="12" hidden="1">'[1]Gross Margin %'!#REF!</definedName>
    <definedName name="__123Graph_AGM" localSheetId="6" hidden="1">'[1]Gross Margin %'!#REF!</definedName>
    <definedName name="__123Graph_AGM" hidden="1">'[1]Gross Margin %'!#REF!</definedName>
    <definedName name="__123Graph_AINVENTORY" localSheetId="4" hidden="1">'[1]Inventory Days'!#REF!</definedName>
    <definedName name="__123Graph_AINVENTORY" localSheetId="5" hidden="1">'[1]Inventory Days'!#REF!</definedName>
    <definedName name="__123Graph_AINVENTORY" localSheetId="8" hidden="1">'[1]Inventory Days'!#REF!</definedName>
    <definedName name="__123Graph_AINVENTORY" localSheetId="10" hidden="1">'[1]Inventory Days'!#REF!</definedName>
    <definedName name="__123Graph_AINVENTORY" localSheetId="13" hidden="1">'[1]Inventory Days'!#REF!</definedName>
    <definedName name="__123Graph_AINVENTORY" localSheetId="9" hidden="1">'[1]Inventory Days'!#REF!</definedName>
    <definedName name="__123Graph_AINVENTORY" localSheetId="2" hidden="1">'[1]Inventory Days'!#REF!</definedName>
    <definedName name="__123Graph_AINVENTORY" localSheetId="12" hidden="1">'[1]Inventory Days'!#REF!</definedName>
    <definedName name="__123Graph_AINVENTORY" localSheetId="6" hidden="1">'[1]Inventory Days'!#REF!</definedName>
    <definedName name="__123Graph_AINVENTORY" hidden="1">'[1]Inventory Days'!#REF!</definedName>
    <definedName name="__123Graph_AORDERS" localSheetId="4" hidden="1">'[1]Orders per Day'!#REF!</definedName>
    <definedName name="__123Graph_AORDERS" localSheetId="5" hidden="1">'[1]Orders per Day'!#REF!</definedName>
    <definedName name="__123Graph_AORDERS" localSheetId="8" hidden="1">'[1]Orders per Day'!#REF!</definedName>
    <definedName name="__123Graph_AORDERS" localSheetId="10" hidden="1">'[1]Orders per Day'!#REF!</definedName>
    <definedName name="__123Graph_AORDERS" localSheetId="13" hidden="1">'[1]Orders per Day'!#REF!</definedName>
    <definedName name="__123Graph_AORDERS" localSheetId="9" hidden="1">'[1]Orders per Day'!#REF!</definedName>
    <definedName name="__123Graph_AORDERS" localSheetId="2" hidden="1">'[1]Orders per Day'!#REF!</definedName>
    <definedName name="__123Graph_AORDERS" localSheetId="12" hidden="1">'[1]Orders per Day'!#REF!</definedName>
    <definedName name="__123Graph_AORDERS" localSheetId="6" hidden="1">'[1]Orders per Day'!#REF!</definedName>
    <definedName name="__123Graph_AORDERS" hidden="1">'[1]Orders per Day'!#REF!</definedName>
    <definedName name="__123Graph_ASHIPMENTS" localSheetId="4" hidden="1">'[1]Group Ships Per Day'!#REF!</definedName>
    <definedName name="__123Graph_ASHIPMENTS" localSheetId="5" hidden="1">'[1]Group Ships Per Day'!#REF!</definedName>
    <definedName name="__123Graph_ASHIPMENTS" localSheetId="8" hidden="1">'[1]Group Ships Per Day'!#REF!</definedName>
    <definedName name="__123Graph_ASHIPMENTS" localSheetId="10" hidden="1">'[1]Group Ships Per Day'!#REF!</definedName>
    <definedName name="__123Graph_ASHIPMENTS" localSheetId="13" hidden="1">'[1]Group Ships Per Day'!#REF!</definedName>
    <definedName name="__123Graph_ASHIPMENTS" localSheetId="9" hidden="1">'[1]Group Ships Per Day'!#REF!</definedName>
    <definedName name="__123Graph_ASHIPMENTS" localSheetId="2" hidden="1">'[1]Group Ships Per Day'!#REF!</definedName>
    <definedName name="__123Graph_ASHIPMENTS" localSheetId="12" hidden="1">'[1]Group Ships Per Day'!#REF!</definedName>
    <definedName name="__123Graph_ASHIPMENTS" localSheetId="6" hidden="1">'[1]Group Ships Per Day'!#REF!</definedName>
    <definedName name="__123Graph_ASHIPMENTS" hidden="1">'[1]Group Ships Per Day'!#REF!</definedName>
    <definedName name="__123Graph_ASHIPS" localSheetId="4" hidden="1">'[1]Group Ships Per Day'!#REF!</definedName>
    <definedName name="__123Graph_ASHIPS" localSheetId="5" hidden="1">'[1]Group Ships Per Day'!#REF!</definedName>
    <definedName name="__123Graph_ASHIPS" localSheetId="8" hidden="1">'[1]Group Ships Per Day'!#REF!</definedName>
    <definedName name="__123Graph_ASHIPS" localSheetId="10" hidden="1">'[1]Group Ships Per Day'!#REF!</definedName>
    <definedName name="__123Graph_ASHIPS" localSheetId="13" hidden="1">'[1]Group Ships Per Day'!#REF!</definedName>
    <definedName name="__123Graph_ASHIPS" localSheetId="9" hidden="1">'[1]Group Ships Per Day'!#REF!</definedName>
    <definedName name="__123Graph_ASHIPS" localSheetId="2" hidden="1">'[1]Group Ships Per Day'!#REF!</definedName>
    <definedName name="__123Graph_ASHIPS" localSheetId="12" hidden="1">'[1]Group Ships Per Day'!#REF!</definedName>
    <definedName name="__123Graph_ASHIPS" localSheetId="6" hidden="1">'[1]Group Ships Per Day'!#REF!</definedName>
    <definedName name="__123Graph_ASHIPS" hidden="1">'[1]Group Ships Per Day'!#REF!</definedName>
    <definedName name="__123Graph_ASHIPSAPP" localSheetId="4" hidden="1">'[1]Group Ships Per Day'!#REF!</definedName>
    <definedName name="__123Graph_ASHIPSAPP" localSheetId="5" hidden="1">'[1]Group Ships Per Day'!#REF!</definedName>
    <definedName name="__123Graph_ASHIPSAPP" localSheetId="8" hidden="1">'[1]Group Ships Per Day'!#REF!</definedName>
    <definedName name="__123Graph_ASHIPSAPP" localSheetId="10" hidden="1">'[1]Group Ships Per Day'!#REF!</definedName>
    <definedName name="__123Graph_ASHIPSAPP" localSheetId="13" hidden="1">'[1]Group Ships Per Day'!#REF!</definedName>
    <definedName name="__123Graph_ASHIPSAPP" localSheetId="9" hidden="1">'[1]Group Ships Per Day'!#REF!</definedName>
    <definedName name="__123Graph_ASHIPSAPP" localSheetId="2" hidden="1">'[1]Group Ships Per Day'!#REF!</definedName>
    <definedName name="__123Graph_ASHIPSAPP" localSheetId="12" hidden="1">'[1]Group Ships Per Day'!#REF!</definedName>
    <definedName name="__123Graph_ASHIPSAPP" localSheetId="6" hidden="1">'[1]Group Ships Per Day'!#REF!</definedName>
    <definedName name="__123Graph_ASHIPSAPP" hidden="1">'[1]Group Ships Per Day'!#REF!</definedName>
    <definedName name="__123Graph_ASHIPSAUTO" localSheetId="4" hidden="1">'[1]Group Ships Per Day'!#REF!</definedName>
    <definedName name="__123Graph_ASHIPSAUTO" localSheetId="5" hidden="1">'[1]Group Ships Per Day'!#REF!</definedName>
    <definedName name="__123Graph_ASHIPSAUTO" localSheetId="8" hidden="1">'[1]Group Ships Per Day'!#REF!</definedName>
    <definedName name="__123Graph_ASHIPSAUTO" localSheetId="10" hidden="1">'[1]Group Ships Per Day'!#REF!</definedName>
    <definedName name="__123Graph_ASHIPSAUTO" localSheetId="13" hidden="1">'[1]Group Ships Per Day'!#REF!</definedName>
    <definedName name="__123Graph_ASHIPSAUTO" localSheetId="9" hidden="1">'[1]Group Ships Per Day'!#REF!</definedName>
    <definedName name="__123Graph_ASHIPSAUTO" localSheetId="2" hidden="1">'[1]Group Ships Per Day'!#REF!</definedName>
    <definedName name="__123Graph_ASHIPSAUTO" localSheetId="12" hidden="1">'[1]Group Ships Per Day'!#REF!</definedName>
    <definedName name="__123Graph_ASHIPSAUTO" localSheetId="6" hidden="1">'[1]Group Ships Per Day'!#REF!</definedName>
    <definedName name="__123Graph_ASHIPSAUTO" hidden="1">'[1]Group Ships Per Day'!#REF!</definedName>
    <definedName name="__123Graph_ASHIPSGTS" localSheetId="4" hidden="1">'[1]Group Ships Per Day'!#REF!</definedName>
    <definedName name="__123Graph_ASHIPSGTS" localSheetId="5" hidden="1">'[1]Group Ships Per Day'!#REF!</definedName>
    <definedName name="__123Graph_ASHIPSGTS" localSheetId="8" hidden="1">'[1]Group Ships Per Day'!#REF!</definedName>
    <definedName name="__123Graph_ASHIPSGTS" localSheetId="10" hidden="1">'[1]Group Ships Per Day'!#REF!</definedName>
    <definedName name="__123Graph_ASHIPSGTS" localSheetId="13" hidden="1">'[1]Group Ships Per Day'!#REF!</definedName>
    <definedName name="__123Graph_ASHIPSGTS" localSheetId="9" hidden="1">'[1]Group Ships Per Day'!#REF!</definedName>
    <definedName name="__123Graph_ASHIPSGTS" localSheetId="2" hidden="1">'[1]Group Ships Per Day'!#REF!</definedName>
    <definedName name="__123Graph_ASHIPSGTS" localSheetId="12" hidden="1">'[1]Group Ships Per Day'!#REF!</definedName>
    <definedName name="__123Graph_ASHIPSGTS" localSheetId="6" hidden="1">'[1]Group Ships Per Day'!#REF!</definedName>
    <definedName name="__123Graph_ASHIPSGTS" hidden="1">'[1]Group Ships Per Day'!#REF!</definedName>
    <definedName name="__123Graph_ASHIPSMOT" localSheetId="4" hidden="1">'[1]Group Ships Per Day'!#REF!</definedName>
    <definedName name="__123Graph_ASHIPSMOT" localSheetId="5" hidden="1">'[1]Group Ships Per Day'!#REF!</definedName>
    <definedName name="__123Graph_ASHIPSMOT" localSheetId="8" hidden="1">'[1]Group Ships Per Day'!#REF!</definedName>
    <definedName name="__123Graph_ASHIPSMOT" localSheetId="10" hidden="1">'[1]Group Ships Per Day'!#REF!</definedName>
    <definedName name="__123Graph_ASHIPSMOT" localSheetId="13" hidden="1">'[1]Group Ships Per Day'!#REF!</definedName>
    <definedName name="__123Graph_ASHIPSMOT" localSheetId="9" hidden="1">'[1]Group Ships Per Day'!#REF!</definedName>
    <definedName name="__123Graph_ASHIPSMOT" localSheetId="2" hidden="1">'[1]Group Ships Per Day'!#REF!</definedName>
    <definedName name="__123Graph_ASHIPSMOT" localSheetId="12" hidden="1">'[1]Group Ships Per Day'!#REF!</definedName>
    <definedName name="__123Graph_ASHIPSMOT" localSheetId="6" hidden="1">'[1]Group Ships Per Day'!#REF!</definedName>
    <definedName name="__123Graph_ASHIPSMOT" hidden="1">'[1]Group Ships Per Day'!#REF!</definedName>
    <definedName name="__123Graph_ASHIPSPER" localSheetId="4" hidden="1">'[1]Ships per Employee'!#REF!</definedName>
    <definedName name="__123Graph_ASHIPSPER" localSheetId="5" hidden="1">'[1]Ships per Employee'!#REF!</definedName>
    <definedName name="__123Graph_ASHIPSPER" localSheetId="8" hidden="1">'[1]Ships per Employee'!#REF!</definedName>
    <definedName name="__123Graph_ASHIPSPER" localSheetId="10" hidden="1">'[1]Ships per Employee'!#REF!</definedName>
    <definedName name="__123Graph_ASHIPSPER" localSheetId="13" hidden="1">'[1]Ships per Employee'!#REF!</definedName>
    <definedName name="__123Graph_ASHIPSPER" localSheetId="9" hidden="1">'[1]Ships per Employee'!#REF!</definedName>
    <definedName name="__123Graph_ASHIPSPER" localSheetId="2" hidden="1">'[1]Ships per Employee'!#REF!</definedName>
    <definedName name="__123Graph_ASHIPSPER" localSheetId="12" hidden="1">'[1]Ships per Employee'!#REF!</definedName>
    <definedName name="__123Graph_ASHIPSPER" localSheetId="6" hidden="1">'[1]Ships per Employee'!#REF!</definedName>
    <definedName name="__123Graph_ASHIPSPER" hidden="1">'[1]Ships per Employee'!#REF!</definedName>
    <definedName name="__123Graph_ASHIPSPOW" localSheetId="4" hidden="1">'[1]Group Ships Per Day'!#REF!</definedName>
    <definedName name="__123Graph_ASHIPSPOW" localSheetId="5" hidden="1">'[1]Group Ships Per Day'!#REF!</definedName>
    <definedName name="__123Graph_ASHIPSPOW" localSheetId="8" hidden="1">'[1]Group Ships Per Day'!#REF!</definedName>
    <definedName name="__123Graph_ASHIPSPOW" localSheetId="10" hidden="1">'[1]Group Ships Per Day'!#REF!</definedName>
    <definedName name="__123Graph_ASHIPSPOW" localSheetId="13" hidden="1">'[1]Group Ships Per Day'!#REF!</definedName>
    <definedName name="__123Graph_ASHIPSPOW" localSheetId="9" hidden="1">'[1]Group Ships Per Day'!#REF!</definedName>
    <definedName name="__123Graph_ASHIPSPOW" localSheetId="2" hidden="1">'[1]Group Ships Per Day'!#REF!</definedName>
    <definedName name="__123Graph_ASHIPSPOW" localSheetId="12" hidden="1">'[1]Group Ships Per Day'!#REF!</definedName>
    <definedName name="__123Graph_ASHIPSPOW" localSheetId="6" hidden="1">'[1]Group Ships Per Day'!#REF!</definedName>
    <definedName name="__123Graph_ASHIPSPOW" hidden="1">'[1]Group Ships Per Day'!#REF!</definedName>
    <definedName name="__123Graph_B" localSheetId="4" hidden="1">[2]Recap!#REF!</definedName>
    <definedName name="__123Graph_B" localSheetId="5" hidden="1">[2]Recap!#REF!</definedName>
    <definedName name="__123Graph_B" localSheetId="8" hidden="1">[2]Recap!#REF!</definedName>
    <definedName name="__123Graph_B" localSheetId="10" hidden="1">[2]Recap!#REF!</definedName>
    <definedName name="__123Graph_B" localSheetId="13" hidden="1">[2]Recap!#REF!</definedName>
    <definedName name="__123Graph_B" localSheetId="9" hidden="1">[2]Recap!#REF!</definedName>
    <definedName name="__123Graph_B" localSheetId="2" hidden="1">[2]Recap!#REF!</definedName>
    <definedName name="__123Graph_B" localSheetId="12" hidden="1">[2]Recap!#REF!</definedName>
    <definedName name="__123Graph_B" localSheetId="6" hidden="1">[2]Recap!#REF!</definedName>
    <definedName name="__123Graph_B" hidden="1">[2]Recap!#REF!</definedName>
    <definedName name="__123Graph_BSHIPSMOT" localSheetId="4" hidden="1">'[1]Group Ships Per Day'!#REF!</definedName>
    <definedName name="__123Graph_BSHIPSMOT" localSheetId="5" hidden="1">'[1]Group Ships Per Day'!#REF!</definedName>
    <definedName name="__123Graph_BSHIPSMOT" localSheetId="8" hidden="1">'[1]Group Ships Per Day'!#REF!</definedName>
    <definedName name="__123Graph_BSHIPSMOT" localSheetId="10" hidden="1">'[1]Group Ships Per Day'!#REF!</definedName>
    <definedName name="__123Graph_BSHIPSMOT" localSheetId="13" hidden="1">'[1]Group Ships Per Day'!#REF!</definedName>
    <definedName name="__123Graph_BSHIPSMOT" localSheetId="9" hidden="1">'[1]Group Ships Per Day'!#REF!</definedName>
    <definedName name="__123Graph_BSHIPSMOT" localSheetId="2" hidden="1">'[1]Group Ships Per Day'!#REF!</definedName>
    <definedName name="__123Graph_BSHIPSMOT" localSheetId="12" hidden="1">'[1]Group Ships Per Day'!#REF!</definedName>
    <definedName name="__123Graph_BSHIPSMOT" localSheetId="6" hidden="1">'[1]Group Ships Per Day'!#REF!</definedName>
    <definedName name="__123Graph_BSHIPSMOT" hidden="1">'[1]Group Ships Per Day'!#REF!</definedName>
    <definedName name="__123Graph_E" localSheetId="4" hidden="1">[3]Summary!#REF!</definedName>
    <definedName name="__123Graph_E" localSheetId="5" hidden="1">[3]Summary!#REF!</definedName>
    <definedName name="__123Graph_E" localSheetId="8" hidden="1">[3]Summary!#REF!</definedName>
    <definedName name="__123Graph_E" localSheetId="10" hidden="1">[3]Summary!#REF!</definedName>
    <definedName name="__123Graph_E" localSheetId="13" hidden="1">[3]Summary!#REF!</definedName>
    <definedName name="__123Graph_E" localSheetId="9" hidden="1">[3]Summary!#REF!</definedName>
    <definedName name="__123Graph_E" localSheetId="2" hidden="1">[3]Summary!#REF!</definedName>
    <definedName name="__123Graph_E" localSheetId="12" hidden="1">[3]Summary!#REF!</definedName>
    <definedName name="__123Graph_E" localSheetId="6" hidden="1">[3]Summary!#REF!</definedName>
    <definedName name="__123Graph_E" hidden="1">[3]Summary!#REF!</definedName>
    <definedName name="__123Graph_F" localSheetId="4" hidden="1">[3]Summary!#REF!</definedName>
    <definedName name="__123Graph_F" localSheetId="5" hidden="1">[3]Summary!#REF!</definedName>
    <definedName name="__123Graph_F" localSheetId="8" hidden="1">[3]Summary!#REF!</definedName>
    <definedName name="__123Graph_F" localSheetId="10" hidden="1">[3]Summary!#REF!</definedName>
    <definedName name="__123Graph_F" localSheetId="13" hidden="1">[3]Summary!#REF!</definedName>
    <definedName name="__123Graph_F" localSheetId="9" hidden="1">[3]Summary!#REF!</definedName>
    <definedName name="__123Graph_F" localSheetId="2" hidden="1">[3]Summary!#REF!</definedName>
    <definedName name="__123Graph_F" localSheetId="12" hidden="1">[3]Summary!#REF!</definedName>
    <definedName name="__123Graph_F" localSheetId="6" hidden="1">[3]Summary!#REF!</definedName>
    <definedName name="__123Graph_F" hidden="1">[3]Summary!#REF!</definedName>
    <definedName name="__123Graph_X" localSheetId="4" hidden="1">'[1]Inventory Days'!#REF!</definedName>
    <definedName name="__123Graph_X" localSheetId="5" hidden="1">'[1]Inventory Days'!#REF!</definedName>
    <definedName name="__123Graph_X" localSheetId="8" hidden="1">'[1]Inventory Days'!#REF!</definedName>
    <definedName name="__123Graph_X" localSheetId="10" hidden="1">'[1]Inventory Days'!#REF!</definedName>
    <definedName name="__123Graph_X" localSheetId="13" hidden="1">'[1]Inventory Days'!#REF!</definedName>
    <definedName name="__123Graph_X" localSheetId="9" hidden="1">'[1]Inventory Days'!#REF!</definedName>
    <definedName name="__123Graph_X" localSheetId="2" hidden="1">'[1]Inventory Days'!#REF!</definedName>
    <definedName name="__123Graph_X" localSheetId="12" hidden="1">'[1]Inventory Days'!#REF!</definedName>
    <definedName name="__123Graph_X" localSheetId="6" hidden="1">'[1]Inventory Days'!#REF!</definedName>
    <definedName name="__123Graph_X" hidden="1">'[1]Inventory Days'!#REF!</definedName>
    <definedName name="__123Graph_XCOMMGTS" localSheetId="4" hidden="1">'[1]Comm Exp per Day'!#REF!</definedName>
    <definedName name="__123Graph_XCOMMGTS" localSheetId="5" hidden="1">'[1]Comm Exp per Day'!#REF!</definedName>
    <definedName name="__123Graph_XCOMMGTS" localSheetId="8" hidden="1">'[1]Comm Exp per Day'!#REF!</definedName>
    <definedName name="__123Graph_XCOMMGTS" localSheetId="10" hidden="1">'[1]Comm Exp per Day'!#REF!</definedName>
    <definedName name="__123Graph_XCOMMGTS" localSheetId="13" hidden="1">'[1]Comm Exp per Day'!#REF!</definedName>
    <definedName name="__123Graph_XCOMMGTS" localSheetId="9" hidden="1">'[1]Comm Exp per Day'!#REF!</definedName>
    <definedName name="__123Graph_XCOMMGTS" localSheetId="2" hidden="1">'[1]Comm Exp per Day'!#REF!</definedName>
    <definedName name="__123Graph_XCOMMGTS" localSheetId="12" hidden="1">'[1]Comm Exp per Day'!#REF!</definedName>
    <definedName name="__123Graph_XCOMMGTS" localSheetId="6" hidden="1">'[1]Comm Exp per Day'!#REF!</definedName>
    <definedName name="__123Graph_XCOMMGTS" hidden="1">'[1]Comm Exp per Day'!#REF!</definedName>
    <definedName name="__123Graph_XCOMMPOW" localSheetId="4" hidden="1">'[1]Comm Exp per Day'!#REF!</definedName>
    <definedName name="__123Graph_XCOMMPOW" localSheetId="5" hidden="1">'[1]Comm Exp per Day'!#REF!</definedName>
    <definedName name="__123Graph_XCOMMPOW" localSheetId="8" hidden="1">'[1]Comm Exp per Day'!#REF!</definedName>
    <definedName name="__123Graph_XCOMMPOW" localSheetId="10" hidden="1">'[1]Comm Exp per Day'!#REF!</definedName>
    <definedName name="__123Graph_XCOMMPOW" localSheetId="13" hidden="1">'[1]Comm Exp per Day'!#REF!</definedName>
    <definedName name="__123Graph_XCOMMPOW" localSheetId="9" hidden="1">'[1]Comm Exp per Day'!#REF!</definedName>
    <definedName name="__123Graph_XCOMMPOW" localSheetId="2" hidden="1">'[1]Comm Exp per Day'!#REF!</definedName>
    <definedName name="__123Graph_XCOMMPOW" localSheetId="12" hidden="1">'[1]Comm Exp per Day'!#REF!</definedName>
    <definedName name="__123Graph_XCOMMPOW" localSheetId="6" hidden="1">'[1]Comm Exp per Day'!#REF!</definedName>
    <definedName name="__123Graph_XCOMMPOW" hidden="1">'[1]Comm Exp per Day'!#REF!</definedName>
    <definedName name="__123Graph_XSHIPSAPP" localSheetId="4" hidden="1">'[1]Group Ships Per Day'!#REF!</definedName>
    <definedName name="__123Graph_XSHIPSAPP" localSheetId="5" hidden="1">'[1]Group Ships Per Day'!#REF!</definedName>
    <definedName name="__123Graph_XSHIPSAPP" localSheetId="8" hidden="1">'[1]Group Ships Per Day'!#REF!</definedName>
    <definedName name="__123Graph_XSHIPSAPP" localSheetId="10" hidden="1">'[1]Group Ships Per Day'!#REF!</definedName>
    <definedName name="__123Graph_XSHIPSAPP" localSheetId="13" hidden="1">'[1]Group Ships Per Day'!#REF!</definedName>
    <definedName name="__123Graph_XSHIPSAPP" localSheetId="9" hidden="1">'[1]Group Ships Per Day'!#REF!</definedName>
    <definedName name="__123Graph_XSHIPSAPP" localSheetId="2" hidden="1">'[1]Group Ships Per Day'!#REF!</definedName>
    <definedName name="__123Graph_XSHIPSAPP" localSheetId="12" hidden="1">'[1]Group Ships Per Day'!#REF!</definedName>
    <definedName name="__123Graph_XSHIPSAPP" localSheetId="6" hidden="1">'[1]Group Ships Per Day'!#REF!</definedName>
    <definedName name="__123Graph_XSHIPSAPP" hidden="1">'[1]Group Ships Per Day'!#REF!</definedName>
    <definedName name="__123Graph_XSHIPSMOT" localSheetId="4" hidden="1">'[1]Group Ships Per Day'!#REF!</definedName>
    <definedName name="__123Graph_XSHIPSMOT" localSheetId="5" hidden="1">'[1]Group Ships Per Day'!#REF!</definedName>
    <definedName name="__123Graph_XSHIPSMOT" localSheetId="8" hidden="1">'[1]Group Ships Per Day'!#REF!</definedName>
    <definedName name="__123Graph_XSHIPSMOT" localSheetId="10" hidden="1">'[1]Group Ships Per Day'!#REF!</definedName>
    <definedName name="__123Graph_XSHIPSMOT" localSheetId="13" hidden="1">'[1]Group Ships Per Day'!#REF!</definedName>
    <definedName name="__123Graph_XSHIPSMOT" localSheetId="9" hidden="1">'[1]Group Ships Per Day'!#REF!</definedName>
    <definedName name="__123Graph_XSHIPSMOT" localSheetId="2" hidden="1">'[1]Group Ships Per Day'!#REF!</definedName>
    <definedName name="__123Graph_XSHIPSMOT" localSheetId="12" hidden="1">'[1]Group Ships Per Day'!#REF!</definedName>
    <definedName name="__123Graph_XSHIPSMOT" localSheetId="6" hidden="1">'[1]Group Ships Per Day'!#REF!</definedName>
    <definedName name="__123Graph_XSHIPSMOT" hidden="1">'[1]Group Ships Per Day'!#REF!</definedName>
    <definedName name="__123Graph_XSHIPSPOW" localSheetId="4" hidden="1">'[1]Group Ships Per Day'!#REF!</definedName>
    <definedName name="__123Graph_XSHIPSPOW" localSheetId="5" hidden="1">'[1]Group Ships Per Day'!#REF!</definedName>
    <definedName name="__123Graph_XSHIPSPOW" localSheetId="8" hidden="1">'[1]Group Ships Per Day'!#REF!</definedName>
    <definedName name="__123Graph_XSHIPSPOW" localSheetId="10" hidden="1">'[1]Group Ships Per Day'!#REF!</definedName>
    <definedName name="__123Graph_XSHIPSPOW" localSheetId="13" hidden="1">'[1]Group Ships Per Day'!#REF!</definedName>
    <definedName name="__123Graph_XSHIPSPOW" localSheetId="9" hidden="1">'[1]Group Ships Per Day'!#REF!</definedName>
    <definedName name="__123Graph_XSHIPSPOW" localSheetId="2" hidden="1">'[1]Group Ships Per Day'!#REF!</definedName>
    <definedName name="__123Graph_XSHIPSPOW" localSheetId="12" hidden="1">'[1]Group Ships Per Day'!#REF!</definedName>
    <definedName name="__123Graph_XSHIPSPOW" localSheetId="6" hidden="1">'[1]Group Ships Per Day'!#REF!</definedName>
    <definedName name="__123Graph_XSHIPSPOW" hidden="1">'[1]Group Ships Per Day'!#REF!</definedName>
    <definedName name="__BU4" localSheetId="4" hidden="1">{"Page 1",#N/A,TRUE,"Sheet1";"Page 2",#N/A,TRUE,"Sheet1"}</definedName>
    <definedName name="__BU4" localSheetId="5" hidden="1">{"Page 1",#N/A,TRUE,"Sheet1";"Page 2",#N/A,TRUE,"Sheet1"}</definedName>
    <definedName name="__BU4" localSheetId="8" hidden="1">{"Page 1",#N/A,TRUE,"Sheet1";"Page 2",#N/A,TRUE,"Sheet1"}</definedName>
    <definedName name="__BU4" localSheetId="10" hidden="1">{"Page 1",#N/A,TRUE,"Sheet1";"Page 2",#N/A,TRUE,"Sheet1"}</definedName>
    <definedName name="__BU4" localSheetId="9" hidden="1">{"Page 1",#N/A,TRUE,"Sheet1";"Page 2",#N/A,TRUE,"Sheet1"}</definedName>
    <definedName name="__BU4" localSheetId="2" hidden="1">{"Page 1",#N/A,TRUE,"Sheet1";"Page 2",#N/A,TRUE,"Sheet1"}</definedName>
    <definedName name="__BU4" localSheetId="12" hidden="1">{"Page 1",#N/A,TRUE,"Sheet1";"Page 2",#N/A,TRUE,"Sheet1"}</definedName>
    <definedName name="__BU4" localSheetId="6" hidden="1">{"Page 1",#N/A,TRUE,"Sheet1";"Page 2",#N/A,TRUE,"Sheet1"}</definedName>
    <definedName name="__BU4" hidden="1">{"Page 1",#N/A,TRUE,"Sheet1";"Page 2",#N/A,TRUE,"Sheet1"}</definedName>
    <definedName name="__BU5" localSheetId="4" hidden="1">{"Page 1",#N/A,TRUE,"Sheet1";"Page 2",#N/A,TRUE,"Sheet1"}</definedName>
    <definedName name="__BU5" localSheetId="5" hidden="1">{"Page 1",#N/A,TRUE,"Sheet1";"Page 2",#N/A,TRUE,"Sheet1"}</definedName>
    <definedName name="__BU5" localSheetId="8" hidden="1">{"Page 1",#N/A,TRUE,"Sheet1";"Page 2",#N/A,TRUE,"Sheet1"}</definedName>
    <definedName name="__BU5" localSheetId="10" hidden="1">{"Page 1",#N/A,TRUE,"Sheet1";"Page 2",#N/A,TRUE,"Sheet1"}</definedName>
    <definedName name="__BU5" localSheetId="9" hidden="1">{"Page 1",#N/A,TRUE,"Sheet1";"Page 2",#N/A,TRUE,"Sheet1"}</definedName>
    <definedName name="__BU5" localSheetId="2" hidden="1">{"Page 1",#N/A,TRUE,"Sheet1";"Page 2",#N/A,TRUE,"Sheet1"}</definedName>
    <definedName name="__BU5" localSheetId="12" hidden="1">{"Page 1",#N/A,TRUE,"Sheet1";"Page 2",#N/A,TRUE,"Sheet1"}</definedName>
    <definedName name="__BU5" localSheetId="6" hidden="1">{"Page 1",#N/A,TRUE,"Sheet1";"Page 2",#N/A,TRUE,"Sheet1"}</definedName>
    <definedName name="__BU5" hidden="1">{"Page 1",#N/A,TRUE,"Sheet1";"Page 2",#N/A,TRUE,"Sheet1"}</definedName>
    <definedName name="__FDS_HYPERLINK_TOGGLE_STATE__" hidden="1">"ON"</definedName>
    <definedName name="_1_1__1_WEBI_DataGrid" localSheetId="4" hidden="1">#REF!</definedName>
    <definedName name="_1_1__1_WEBI_DataGrid" localSheetId="5" hidden="1">#REF!</definedName>
    <definedName name="_1_1__1_WEBI_DataGrid" localSheetId="8" hidden="1">#REF!</definedName>
    <definedName name="_1_1__1_WEBI_DataGrid" localSheetId="10" hidden="1">#REF!</definedName>
    <definedName name="_1_1__1_WEBI_DataGrid" localSheetId="13" hidden="1">#REF!</definedName>
    <definedName name="_1_1__1_WEBI_DataGrid" localSheetId="9" hidden="1">#REF!</definedName>
    <definedName name="_1_1__1_WEBI_DataGrid" localSheetId="2" hidden="1">#REF!</definedName>
    <definedName name="_1_1__1_WEBI_DataGrid" localSheetId="12" hidden="1">#REF!</definedName>
    <definedName name="_1_1__1_WEBI_DataGrid" localSheetId="6" hidden="1">#REF!</definedName>
    <definedName name="_1_1__1_WEBI_DataGrid" hidden="1">#REF!</definedName>
    <definedName name="_10_4__1_WEBI_DataGrid" localSheetId="4" hidden="1">#REF!</definedName>
    <definedName name="_10_4__1_WEBI_DataGrid" localSheetId="5" hidden="1">#REF!</definedName>
    <definedName name="_10_4__1_WEBI_DataGrid" localSheetId="8" hidden="1">#REF!</definedName>
    <definedName name="_10_4__1_WEBI_DataGrid" localSheetId="10" hidden="1">#REF!</definedName>
    <definedName name="_10_4__1_WEBI_DataGrid" localSheetId="13" hidden="1">#REF!</definedName>
    <definedName name="_10_4__1_WEBI_DataGrid" localSheetId="9" hidden="1">#REF!</definedName>
    <definedName name="_10_4__1_WEBI_DataGrid" localSheetId="2" hidden="1">#REF!</definedName>
    <definedName name="_10_4__1_WEBI_DataGrid" localSheetId="12" hidden="1">#REF!</definedName>
    <definedName name="_10_4__1_WEBI_DataGrid" localSheetId="6" hidden="1">#REF!</definedName>
    <definedName name="_10_4__1_WEBI_DataGrid" hidden="1">#REF!</definedName>
    <definedName name="_11_4__1_WEBI_HHeading" localSheetId="4" hidden="1">#REF!</definedName>
    <definedName name="_11_4__1_WEBI_HHeading" localSheetId="5" hidden="1">#REF!</definedName>
    <definedName name="_11_4__1_WEBI_HHeading" localSheetId="8" hidden="1">#REF!</definedName>
    <definedName name="_11_4__1_WEBI_HHeading" localSheetId="10" hidden="1">#REF!</definedName>
    <definedName name="_11_4__1_WEBI_HHeading" localSheetId="13" hidden="1">#REF!</definedName>
    <definedName name="_11_4__1_WEBI_HHeading" localSheetId="9" hidden="1">#REF!</definedName>
    <definedName name="_11_4__1_WEBI_HHeading" localSheetId="2" hidden="1">#REF!</definedName>
    <definedName name="_11_4__1_WEBI_HHeading" localSheetId="12" hidden="1">#REF!</definedName>
    <definedName name="_11_4__1_WEBI_HHeading" localSheetId="6" hidden="1">#REF!</definedName>
    <definedName name="_11_4__1_WEBI_HHeading" hidden="1">#REF!</definedName>
    <definedName name="_12_4__1_WEBI_Table" localSheetId="4" hidden="1">#REF!</definedName>
    <definedName name="_12_4__1_WEBI_Table" localSheetId="5" hidden="1">#REF!</definedName>
    <definedName name="_12_4__1_WEBI_Table" localSheetId="8" hidden="1">#REF!</definedName>
    <definedName name="_12_4__1_WEBI_Table" localSheetId="10" hidden="1">#REF!</definedName>
    <definedName name="_12_4__1_WEBI_Table" localSheetId="13" hidden="1">#REF!</definedName>
    <definedName name="_12_4__1_WEBI_Table" localSheetId="9" hidden="1">#REF!</definedName>
    <definedName name="_12_4__1_WEBI_Table" localSheetId="2" hidden="1">#REF!</definedName>
    <definedName name="_12_4__1_WEBI_Table" localSheetId="12" hidden="1">#REF!</definedName>
    <definedName name="_12_4__1_WEBI_Table" localSheetId="6" hidden="1">#REF!</definedName>
    <definedName name="_12_4__1_WEBI_Table" hidden="1">#REF!</definedName>
    <definedName name="_123Graph_ACHART2" localSheetId="4" hidden="1">#REF!</definedName>
    <definedName name="_123Graph_ACHART2" localSheetId="5" hidden="1">#REF!</definedName>
    <definedName name="_123Graph_ACHART2" localSheetId="8" hidden="1">#REF!</definedName>
    <definedName name="_123Graph_ACHART2" localSheetId="10" hidden="1">#REF!</definedName>
    <definedName name="_123Graph_ACHART2" localSheetId="9" hidden="1">#REF!</definedName>
    <definedName name="_123Graph_ACHART2" localSheetId="2" hidden="1">#REF!</definedName>
    <definedName name="_123Graph_ACHART2" localSheetId="12" hidden="1">#REF!</definedName>
    <definedName name="_123Graph_ACHART2" localSheetId="6" hidden="1">#REF!</definedName>
    <definedName name="_123Graph_ACHART2" hidden="1">#REF!</definedName>
    <definedName name="_2_1__1_WEBI_HHeading" localSheetId="4" hidden="1">#REF!</definedName>
    <definedName name="_2_1__1_WEBI_HHeading" localSheetId="5" hidden="1">#REF!</definedName>
    <definedName name="_2_1__1_WEBI_HHeading" localSheetId="8" hidden="1">#REF!</definedName>
    <definedName name="_2_1__1_WEBI_HHeading" localSheetId="10" hidden="1">#REF!</definedName>
    <definedName name="_2_1__1_WEBI_HHeading" localSheetId="13" hidden="1">#REF!</definedName>
    <definedName name="_2_1__1_WEBI_HHeading" localSheetId="9" hidden="1">#REF!</definedName>
    <definedName name="_2_1__1_WEBI_HHeading" localSheetId="2" hidden="1">#REF!</definedName>
    <definedName name="_2_1__1_WEBI_HHeading" localSheetId="12" hidden="1">#REF!</definedName>
    <definedName name="_2_1__1_WEBI_HHeading" localSheetId="6" hidden="1">#REF!</definedName>
    <definedName name="_2_1__1_WEBI_HHeading" hidden="1">#REF!</definedName>
    <definedName name="_3_1__1_WEBI_Table" localSheetId="4" hidden="1">#REF!</definedName>
    <definedName name="_3_1__1_WEBI_Table" localSheetId="5" hidden="1">#REF!</definedName>
    <definedName name="_3_1__1_WEBI_Table" localSheetId="8" hidden="1">#REF!</definedName>
    <definedName name="_3_1__1_WEBI_Table" localSheetId="10" hidden="1">#REF!</definedName>
    <definedName name="_3_1__1_WEBI_Table" localSheetId="13" hidden="1">#REF!</definedName>
    <definedName name="_3_1__1_WEBI_Table" localSheetId="9" hidden="1">#REF!</definedName>
    <definedName name="_3_1__1_WEBI_Table" localSheetId="2" hidden="1">#REF!</definedName>
    <definedName name="_3_1__1_WEBI_Table" localSheetId="12" hidden="1">#REF!</definedName>
    <definedName name="_3_1__1_WEBI_Table" localSheetId="6" hidden="1">#REF!</definedName>
    <definedName name="_3_1__1_WEBI_Table" hidden="1">#REF!</definedName>
    <definedName name="_4_2__1_WEBI_DataGrid" localSheetId="4" hidden="1">#REF!</definedName>
    <definedName name="_4_2__1_WEBI_DataGrid" localSheetId="5" hidden="1">#REF!</definedName>
    <definedName name="_4_2__1_WEBI_DataGrid" localSheetId="8" hidden="1">#REF!</definedName>
    <definedName name="_4_2__1_WEBI_DataGrid" localSheetId="10" hidden="1">#REF!</definedName>
    <definedName name="_4_2__1_WEBI_DataGrid" localSheetId="13" hidden="1">#REF!</definedName>
    <definedName name="_4_2__1_WEBI_DataGrid" localSheetId="9" hidden="1">#REF!</definedName>
    <definedName name="_4_2__1_WEBI_DataGrid" localSheetId="2" hidden="1">#REF!</definedName>
    <definedName name="_4_2__1_WEBI_DataGrid" localSheetId="12" hidden="1">#REF!</definedName>
    <definedName name="_4_2__1_WEBI_DataGrid" localSheetId="6" hidden="1">#REF!</definedName>
    <definedName name="_4_2__1_WEBI_DataGrid" hidden="1">#REF!</definedName>
    <definedName name="_5_2__1_WEBI_HHeading" localSheetId="4" hidden="1">#REF!</definedName>
    <definedName name="_5_2__1_WEBI_HHeading" localSheetId="5" hidden="1">#REF!</definedName>
    <definedName name="_5_2__1_WEBI_HHeading" localSheetId="8" hidden="1">#REF!</definedName>
    <definedName name="_5_2__1_WEBI_HHeading" localSheetId="10" hidden="1">#REF!</definedName>
    <definedName name="_5_2__1_WEBI_HHeading" localSheetId="13" hidden="1">#REF!</definedName>
    <definedName name="_5_2__1_WEBI_HHeading" localSheetId="9" hidden="1">#REF!</definedName>
    <definedName name="_5_2__1_WEBI_HHeading" localSheetId="2" hidden="1">#REF!</definedName>
    <definedName name="_5_2__1_WEBI_HHeading" localSheetId="12" hidden="1">#REF!</definedName>
    <definedName name="_5_2__1_WEBI_HHeading" localSheetId="6" hidden="1">#REF!</definedName>
    <definedName name="_5_2__1_WEBI_HHeading" hidden="1">#REF!</definedName>
    <definedName name="_6_2__1_WEBI_Table" localSheetId="4" hidden="1">#REF!</definedName>
    <definedName name="_6_2__1_WEBI_Table" localSheetId="5" hidden="1">#REF!</definedName>
    <definedName name="_6_2__1_WEBI_Table" localSheetId="8" hidden="1">#REF!</definedName>
    <definedName name="_6_2__1_WEBI_Table" localSheetId="10" hidden="1">#REF!</definedName>
    <definedName name="_6_2__1_WEBI_Table" localSheetId="13" hidden="1">#REF!</definedName>
    <definedName name="_6_2__1_WEBI_Table" localSheetId="9" hidden="1">#REF!</definedName>
    <definedName name="_6_2__1_WEBI_Table" localSheetId="2" hidden="1">#REF!</definedName>
    <definedName name="_6_2__1_WEBI_Table" localSheetId="12" hidden="1">#REF!</definedName>
    <definedName name="_6_2__1_WEBI_Table" localSheetId="6" hidden="1">#REF!</definedName>
    <definedName name="_6_2__1_WEBI_Table" hidden="1">#REF!</definedName>
    <definedName name="_7_3__1_WEBI_DataGrid" localSheetId="4" hidden="1">#REF!</definedName>
    <definedName name="_7_3__1_WEBI_DataGrid" localSheetId="5" hidden="1">#REF!</definedName>
    <definedName name="_7_3__1_WEBI_DataGrid" localSheetId="8" hidden="1">#REF!</definedName>
    <definedName name="_7_3__1_WEBI_DataGrid" localSheetId="10" hidden="1">#REF!</definedName>
    <definedName name="_7_3__1_WEBI_DataGrid" localSheetId="13" hidden="1">#REF!</definedName>
    <definedName name="_7_3__1_WEBI_DataGrid" localSheetId="9" hidden="1">#REF!</definedName>
    <definedName name="_7_3__1_WEBI_DataGrid" localSheetId="2" hidden="1">#REF!</definedName>
    <definedName name="_7_3__1_WEBI_DataGrid" localSheetId="12" hidden="1">#REF!</definedName>
    <definedName name="_7_3__1_WEBI_DataGrid" localSheetId="6" hidden="1">#REF!</definedName>
    <definedName name="_7_3__1_WEBI_DataGrid" hidden="1">#REF!</definedName>
    <definedName name="_8_3__1_WEBI_HHeading" localSheetId="4" hidden="1">#REF!</definedName>
    <definedName name="_8_3__1_WEBI_HHeading" localSheetId="5" hidden="1">#REF!</definedName>
    <definedName name="_8_3__1_WEBI_HHeading" localSheetId="8" hidden="1">#REF!</definedName>
    <definedName name="_8_3__1_WEBI_HHeading" localSheetId="10" hidden="1">#REF!</definedName>
    <definedName name="_8_3__1_WEBI_HHeading" localSheetId="13" hidden="1">#REF!</definedName>
    <definedName name="_8_3__1_WEBI_HHeading" localSheetId="9" hidden="1">#REF!</definedName>
    <definedName name="_8_3__1_WEBI_HHeading" localSheetId="2" hidden="1">#REF!</definedName>
    <definedName name="_8_3__1_WEBI_HHeading" localSheetId="12" hidden="1">#REF!</definedName>
    <definedName name="_8_3__1_WEBI_HHeading" localSheetId="6" hidden="1">#REF!</definedName>
    <definedName name="_8_3__1_WEBI_HHeading" hidden="1">#REF!</definedName>
    <definedName name="_9_3__1_WEBI_Table" localSheetId="4" hidden="1">#REF!</definedName>
    <definedName name="_9_3__1_WEBI_Table" localSheetId="5" hidden="1">#REF!</definedName>
    <definedName name="_9_3__1_WEBI_Table" localSheetId="8" hidden="1">#REF!</definedName>
    <definedName name="_9_3__1_WEBI_Table" localSheetId="10" hidden="1">#REF!</definedName>
    <definedName name="_9_3__1_WEBI_Table" localSheetId="13" hidden="1">#REF!</definedName>
    <definedName name="_9_3__1_WEBI_Table" localSheetId="9" hidden="1">#REF!</definedName>
    <definedName name="_9_3__1_WEBI_Table" localSheetId="2" hidden="1">#REF!</definedName>
    <definedName name="_9_3__1_WEBI_Table" localSheetId="12" hidden="1">#REF!</definedName>
    <definedName name="_9_3__1_WEBI_Table" localSheetId="6" hidden="1">#REF!</definedName>
    <definedName name="_9_3__1_WEBI_Table" hidden="1">#REF!</definedName>
    <definedName name="_bdm.00C131DB95474C81ABF1087CBB4E09BB.edm" hidden="1">'[4]Inst. Overlap'!$A:$IV</definedName>
    <definedName name="_bdm.12E2659BDE774179A4C6809355FC5A4A.edm" hidden="1">'[5]Pie Charts'!$A:$IV</definedName>
    <definedName name="_bdm.1D1C526AED3611D69518000347933D20.edm" localSheetId="4" hidden="1">#REF!</definedName>
    <definedName name="_bdm.1D1C526AED3611D69518000347933D20.edm" localSheetId="5" hidden="1">#REF!</definedName>
    <definedName name="_bdm.1D1C526AED3611D69518000347933D20.edm" localSheetId="8" hidden="1">#REF!</definedName>
    <definedName name="_bdm.1D1C526AED3611D69518000347933D20.edm" localSheetId="10" hidden="1">#REF!</definedName>
    <definedName name="_bdm.1D1C526AED3611D69518000347933D20.edm" localSheetId="13" hidden="1">#REF!</definedName>
    <definedName name="_bdm.1D1C526AED3611D69518000347933D20.edm" localSheetId="9" hidden="1">#REF!</definedName>
    <definedName name="_bdm.1D1C526AED3611D69518000347933D20.edm" localSheetId="2" hidden="1">#REF!</definedName>
    <definedName name="_bdm.1D1C526AED3611D69518000347933D20.edm" localSheetId="12" hidden="1">#REF!</definedName>
    <definedName name="_bdm.1D1C526AED3611D69518000347933D20.edm" localSheetId="6" hidden="1">#REF!</definedName>
    <definedName name="_bdm.1D1C526AED3611D69518000347933D20.edm" hidden="1">#REF!</definedName>
    <definedName name="_bdm.2D78698567B8402EAE9049F52C8983CD.edm" hidden="1">[6]Chart!$A:$IV</definedName>
    <definedName name="_bdm.3569AB305F6A401C8DFD4F4CDD6BD534.edm" hidden="1">'[7]Chart Data'!$A:$IV</definedName>
    <definedName name="_bdm.3571CFACE725480DB9B7801991A5463B.edm" hidden="1">[4]Ownership!$A:$IV</definedName>
    <definedName name="_bdm.41BEBC277DD34371A7F5020E3F3B2A78.edm" localSheetId="4" hidden="1">#REF!</definedName>
    <definedName name="_bdm.41BEBC277DD34371A7F5020E3F3B2A78.edm" localSheetId="5" hidden="1">#REF!</definedName>
    <definedName name="_bdm.41BEBC277DD34371A7F5020E3F3B2A78.edm" localSheetId="8" hidden="1">#REF!</definedName>
    <definedName name="_bdm.41BEBC277DD34371A7F5020E3F3B2A78.edm" localSheetId="10" hidden="1">#REF!</definedName>
    <definedName name="_bdm.41BEBC277DD34371A7F5020E3F3B2A78.edm" localSheetId="13" hidden="1">#REF!</definedName>
    <definedName name="_bdm.41BEBC277DD34371A7F5020E3F3B2A78.edm" localSheetId="9" hidden="1">#REF!</definedName>
    <definedName name="_bdm.41BEBC277DD34371A7F5020E3F3B2A78.edm" localSheetId="2" hidden="1">#REF!</definedName>
    <definedName name="_bdm.41BEBC277DD34371A7F5020E3F3B2A78.edm" localSheetId="12" hidden="1">#REF!</definedName>
    <definedName name="_bdm.41BEBC277DD34371A7F5020E3F3B2A78.edm" localSheetId="6" hidden="1">#REF!</definedName>
    <definedName name="_bdm.41BEBC277DD34371A7F5020E3F3B2A78.edm" hidden="1">#REF!</definedName>
    <definedName name="_bdm.43B163F42F8841978E4656EABE3C28AD.edm" localSheetId="4" hidden="1">#REF!</definedName>
    <definedName name="_bdm.43B163F42F8841978E4656EABE3C28AD.edm" localSheetId="5" hidden="1">#REF!</definedName>
    <definedName name="_bdm.43B163F42F8841978E4656EABE3C28AD.edm" localSheetId="8" hidden="1">#REF!</definedName>
    <definedName name="_bdm.43B163F42F8841978E4656EABE3C28AD.edm" localSheetId="10" hidden="1">#REF!</definedName>
    <definedName name="_bdm.43B163F42F8841978E4656EABE3C28AD.edm" localSheetId="13" hidden="1">#REF!</definedName>
    <definedName name="_bdm.43B163F42F8841978E4656EABE3C28AD.edm" localSheetId="9" hidden="1">#REF!</definedName>
    <definedName name="_bdm.43B163F42F8841978E4656EABE3C28AD.edm" localSheetId="2" hidden="1">#REF!</definedName>
    <definedName name="_bdm.43B163F42F8841978E4656EABE3C28AD.edm" localSheetId="12" hidden="1">#REF!</definedName>
    <definedName name="_bdm.43B163F42F8841978E4656EABE3C28AD.edm" localSheetId="6" hidden="1">#REF!</definedName>
    <definedName name="_bdm.43B163F42F8841978E4656EABE3C28AD.edm" hidden="1">#REF!</definedName>
    <definedName name="_bdm.5679979EBAB048F4935CA60321368EB4.edm" localSheetId="4" hidden="1">#REF!</definedName>
    <definedName name="_bdm.5679979EBAB048F4935CA60321368EB4.edm" localSheetId="5" hidden="1">#REF!</definedName>
    <definedName name="_bdm.5679979EBAB048F4935CA60321368EB4.edm" localSheetId="8" hidden="1">#REF!</definedName>
    <definedName name="_bdm.5679979EBAB048F4935CA60321368EB4.edm" localSheetId="10" hidden="1">#REF!</definedName>
    <definedName name="_bdm.5679979EBAB048F4935CA60321368EB4.edm" localSheetId="13" hidden="1">#REF!</definedName>
    <definedName name="_bdm.5679979EBAB048F4935CA60321368EB4.edm" localSheetId="9" hidden="1">#REF!</definedName>
    <definedName name="_bdm.5679979EBAB048F4935CA60321368EB4.edm" localSheetId="2" hidden="1">#REF!</definedName>
    <definedName name="_bdm.5679979EBAB048F4935CA60321368EB4.edm" localSheetId="12" hidden="1">#REF!</definedName>
    <definedName name="_bdm.5679979EBAB048F4935CA60321368EB4.edm" localSheetId="6" hidden="1">#REF!</definedName>
    <definedName name="_bdm.5679979EBAB048F4935CA60321368EB4.edm" hidden="1">#REF!</definedName>
    <definedName name="_bdm.612F7A808AB911D6A4210008021EFA83.edm" localSheetId="4" hidden="1">#REF!</definedName>
    <definedName name="_bdm.612F7A808AB911D6A4210008021EFA83.edm" localSheetId="5" hidden="1">#REF!</definedName>
    <definedName name="_bdm.612F7A808AB911D6A4210008021EFA83.edm" localSheetId="8" hidden="1">#REF!</definedName>
    <definedName name="_bdm.612F7A808AB911D6A4210008021EFA83.edm" localSheetId="10" hidden="1">#REF!</definedName>
    <definedName name="_bdm.612F7A808AB911D6A4210008021EFA83.edm" localSheetId="13" hidden="1">#REF!</definedName>
    <definedName name="_bdm.612F7A808AB911D6A4210008021EFA83.edm" localSheetId="9" hidden="1">#REF!</definedName>
    <definedName name="_bdm.612F7A808AB911D6A4210008021EFA83.edm" localSheetId="2" hidden="1">#REF!</definedName>
    <definedName name="_bdm.612F7A808AB911D6A4210008021EFA83.edm" localSheetId="12" hidden="1">#REF!</definedName>
    <definedName name="_bdm.612F7A808AB911D6A4210008021EFA83.edm" localSheetId="6" hidden="1">#REF!</definedName>
    <definedName name="_bdm.612F7A808AB911D6A4210008021EFA83.edm" hidden="1">#REF!</definedName>
    <definedName name="_bdm.65CF035982894DB5AED042DF6DAF0737.edm" hidden="1">[7]Targets!$A:$IV</definedName>
    <definedName name="_bdm.AE44D4798ACB11D6A4210008021EFA83.edm" localSheetId="4" hidden="1">#REF!</definedName>
    <definedName name="_bdm.AE44D4798ACB11D6A4210008021EFA83.edm" localSheetId="5" hidden="1">#REF!</definedName>
    <definedName name="_bdm.AE44D4798ACB11D6A4210008021EFA83.edm" localSheetId="8" hidden="1">#REF!</definedName>
    <definedName name="_bdm.AE44D4798ACB11D6A4210008021EFA83.edm" localSheetId="10" hidden="1">#REF!</definedName>
    <definedName name="_bdm.AE44D4798ACB11D6A4210008021EFA83.edm" localSheetId="13" hidden="1">#REF!</definedName>
    <definedName name="_bdm.AE44D4798ACB11D6A4210008021EFA83.edm" localSheetId="9" hidden="1">#REF!</definedName>
    <definedName name="_bdm.AE44D4798ACB11D6A4210008021EFA83.edm" localSheetId="2" hidden="1">#REF!</definedName>
    <definedName name="_bdm.AE44D4798ACB11D6A4210008021EFA83.edm" localSheetId="12" hidden="1">#REF!</definedName>
    <definedName name="_bdm.AE44D4798ACB11D6A4210008021EFA83.edm" localSheetId="6" hidden="1">#REF!</definedName>
    <definedName name="_bdm.AE44D4798ACB11D6A4210008021EFA83.edm" hidden="1">#REF!</definedName>
    <definedName name="_bdm.C719F7D5283E4D4E833CBEC07D3B5A45.edm" hidden="1">'[8]Interest Cover'!$A:$IV</definedName>
    <definedName name="_bdm.DD6323A8ACBD4D47AA3C0075330C39EE.edm" hidden="1">[5]Value__Sum1!$A:$IV</definedName>
    <definedName name="_bdn.591B89A4572611D6B641000347925363.edm" localSheetId="4" hidden="1">#REF!</definedName>
    <definedName name="_bdn.591B89A4572611D6B641000347925363.edm" localSheetId="5" hidden="1">#REF!</definedName>
    <definedName name="_bdn.591B89A4572611D6B641000347925363.edm" localSheetId="8" hidden="1">#REF!</definedName>
    <definedName name="_bdn.591B89A4572611D6B641000347925363.edm" localSheetId="10" hidden="1">#REF!</definedName>
    <definedName name="_bdn.591B89A4572611D6B641000347925363.edm" localSheetId="13" hidden="1">#REF!</definedName>
    <definedName name="_bdn.591B89A4572611D6B641000347925363.edm" localSheetId="9" hidden="1">#REF!</definedName>
    <definedName name="_bdn.591B89A4572611D6B641000347925363.edm" localSheetId="2" hidden="1">#REF!</definedName>
    <definedName name="_bdn.591B89A4572611D6B641000347925363.edm" localSheetId="12" hidden="1">#REF!</definedName>
    <definedName name="_bdn.591B89A4572611D6B641000347925363.edm" localSheetId="6" hidden="1">#REF!</definedName>
    <definedName name="_bdn.591B89A4572611D6B641000347925363.edm" hidden="1">#REF!</definedName>
    <definedName name="_bdn.DE3FD341539511D6B6220010A4863929.edm" localSheetId="4" hidden="1">#REF!</definedName>
    <definedName name="_bdn.DE3FD341539511D6B6220010A4863929.edm" localSheetId="5" hidden="1">#REF!</definedName>
    <definedName name="_bdn.DE3FD341539511D6B6220010A4863929.edm" localSheetId="8" hidden="1">#REF!</definedName>
    <definedName name="_bdn.DE3FD341539511D6B6220010A4863929.edm" localSheetId="10" hidden="1">#REF!</definedName>
    <definedName name="_bdn.DE3FD341539511D6B6220010A4863929.edm" localSheetId="13" hidden="1">#REF!</definedName>
    <definedName name="_bdn.DE3FD341539511D6B6220010A4863929.edm" localSheetId="9" hidden="1">#REF!</definedName>
    <definedName name="_bdn.DE3FD341539511D6B6220010A4863929.edm" localSheetId="2" hidden="1">#REF!</definedName>
    <definedName name="_bdn.DE3FD341539511D6B6220010A4863929.edm" localSheetId="12" hidden="1">#REF!</definedName>
    <definedName name="_bdn.DE3FD341539511D6B6220010A4863929.edm" localSheetId="6" hidden="1">#REF!</definedName>
    <definedName name="_bdn.DE3FD341539511D6B6220010A4863929.edm" hidden="1">#REF!</definedName>
    <definedName name="_BU4" localSheetId="4" hidden="1">{"Page 1",#N/A,TRUE,"Sheet1";"Page 2",#N/A,TRUE,"Sheet1"}</definedName>
    <definedName name="_BU4" localSheetId="5" hidden="1">{"Page 1",#N/A,TRUE,"Sheet1";"Page 2",#N/A,TRUE,"Sheet1"}</definedName>
    <definedName name="_BU4" localSheetId="8" hidden="1">{"Page 1",#N/A,TRUE,"Sheet1";"Page 2",#N/A,TRUE,"Sheet1"}</definedName>
    <definedName name="_BU4" localSheetId="10" hidden="1">{"Page 1",#N/A,TRUE,"Sheet1";"Page 2",#N/A,TRUE,"Sheet1"}</definedName>
    <definedName name="_BU4" localSheetId="9" hidden="1">{"Page 1",#N/A,TRUE,"Sheet1";"Page 2",#N/A,TRUE,"Sheet1"}</definedName>
    <definedName name="_BU4" localSheetId="2" hidden="1">{"Page 1",#N/A,TRUE,"Sheet1";"Page 2",#N/A,TRUE,"Sheet1"}</definedName>
    <definedName name="_BU4" localSheetId="12" hidden="1">{"Page 1",#N/A,TRUE,"Sheet1";"Page 2",#N/A,TRUE,"Sheet1"}</definedName>
    <definedName name="_BU4" localSheetId="6" hidden="1">{"Page 1",#N/A,TRUE,"Sheet1";"Page 2",#N/A,TRUE,"Sheet1"}</definedName>
    <definedName name="_BU4" hidden="1">{"Page 1",#N/A,TRUE,"Sheet1";"Page 2",#N/A,TRUE,"Sheet1"}</definedName>
    <definedName name="_BU5" localSheetId="4" hidden="1">{"Page 1",#N/A,TRUE,"Sheet1";"Page 2",#N/A,TRUE,"Sheet1"}</definedName>
    <definedName name="_BU5" localSheetId="5" hidden="1">{"Page 1",#N/A,TRUE,"Sheet1";"Page 2",#N/A,TRUE,"Sheet1"}</definedName>
    <definedName name="_BU5" localSheetId="8" hidden="1">{"Page 1",#N/A,TRUE,"Sheet1";"Page 2",#N/A,TRUE,"Sheet1"}</definedName>
    <definedName name="_BU5" localSheetId="10" hidden="1">{"Page 1",#N/A,TRUE,"Sheet1";"Page 2",#N/A,TRUE,"Sheet1"}</definedName>
    <definedName name="_BU5" localSheetId="9" hidden="1">{"Page 1",#N/A,TRUE,"Sheet1";"Page 2",#N/A,TRUE,"Sheet1"}</definedName>
    <definedName name="_BU5" localSheetId="2" hidden="1">{"Page 1",#N/A,TRUE,"Sheet1";"Page 2",#N/A,TRUE,"Sheet1"}</definedName>
    <definedName name="_BU5" localSheetId="12" hidden="1">{"Page 1",#N/A,TRUE,"Sheet1";"Page 2",#N/A,TRUE,"Sheet1"}</definedName>
    <definedName name="_BU5" localSheetId="6" hidden="1">{"Page 1",#N/A,TRUE,"Sheet1";"Page 2",#N/A,TRUE,"Sheet1"}</definedName>
    <definedName name="_BU5" hidden="1">{"Page 1",#N/A,TRUE,"Sheet1";"Page 2",#N/A,TRUE,"Sheet1"}</definedName>
    <definedName name="_d1" localSheetId="4" hidden="1">{#N/A,#N/A,FALSE,"Sales"}</definedName>
    <definedName name="_d1" localSheetId="5" hidden="1">{#N/A,#N/A,FALSE,"Sales"}</definedName>
    <definedName name="_d1" localSheetId="8" hidden="1">{#N/A,#N/A,FALSE,"Sales"}</definedName>
    <definedName name="_d1" localSheetId="10" hidden="1">{#N/A,#N/A,FALSE,"Sales"}</definedName>
    <definedName name="_d1" localSheetId="9" hidden="1">{#N/A,#N/A,FALSE,"Sales"}</definedName>
    <definedName name="_d1" localSheetId="2" hidden="1">{#N/A,#N/A,FALSE,"Sales"}</definedName>
    <definedName name="_d1" localSheetId="12" hidden="1">{#N/A,#N/A,FALSE,"Sales"}</definedName>
    <definedName name="_d1" localSheetId="6" hidden="1">{#N/A,#N/A,FALSE,"Sales"}</definedName>
    <definedName name="_d1" hidden="1">{#N/A,#N/A,FALSE,"Sales"}</definedName>
    <definedName name="_d116" localSheetId="4" hidden="1">{#N/A,#N/A,FALSE,"Sales"}</definedName>
    <definedName name="_d116" localSheetId="5" hidden="1">{#N/A,#N/A,FALSE,"Sales"}</definedName>
    <definedName name="_d116" localSheetId="8" hidden="1">{#N/A,#N/A,FALSE,"Sales"}</definedName>
    <definedName name="_d116" localSheetId="10" hidden="1">{#N/A,#N/A,FALSE,"Sales"}</definedName>
    <definedName name="_d116" localSheetId="9" hidden="1">{#N/A,#N/A,FALSE,"Sales"}</definedName>
    <definedName name="_d116" localSheetId="2" hidden="1">{#N/A,#N/A,FALSE,"Sales"}</definedName>
    <definedName name="_d116" localSheetId="12" hidden="1">{#N/A,#N/A,FALSE,"Sales"}</definedName>
    <definedName name="_d116" localSheetId="6" hidden="1">{#N/A,#N/A,FALSE,"Sales"}</definedName>
    <definedName name="_d116" hidden="1">{#N/A,#N/A,FALSE,"Sales"}</definedName>
    <definedName name="_d16" localSheetId="4" hidden="1">{"Annual",#N/A,FALSE,"Sales &amp; Market";"Quarterly",#N/A,FALSE,"Sales &amp; Market"}</definedName>
    <definedName name="_d16" localSheetId="5" hidden="1">{"Annual",#N/A,FALSE,"Sales &amp; Market";"Quarterly",#N/A,FALSE,"Sales &amp; Market"}</definedName>
    <definedName name="_d16" localSheetId="8" hidden="1">{"Annual",#N/A,FALSE,"Sales &amp; Market";"Quarterly",#N/A,FALSE,"Sales &amp; Market"}</definedName>
    <definedName name="_d16" localSheetId="10" hidden="1">{"Annual",#N/A,FALSE,"Sales &amp; Market";"Quarterly",#N/A,FALSE,"Sales &amp; Market"}</definedName>
    <definedName name="_d16" localSheetId="9" hidden="1">{"Annual",#N/A,FALSE,"Sales &amp; Market";"Quarterly",#N/A,FALSE,"Sales &amp; Market"}</definedName>
    <definedName name="_d16" localSheetId="2" hidden="1">{"Annual",#N/A,FALSE,"Sales &amp; Market";"Quarterly",#N/A,FALSE,"Sales &amp; Market"}</definedName>
    <definedName name="_d16" localSheetId="12" hidden="1">{"Annual",#N/A,FALSE,"Sales &amp; Market";"Quarterly",#N/A,FALSE,"Sales &amp; Market"}</definedName>
    <definedName name="_d16" localSheetId="6" hidden="1">{"Annual",#N/A,FALSE,"Sales &amp; Market";"Quarterly",#N/A,FALSE,"Sales &amp; Market"}</definedName>
    <definedName name="_d16" hidden="1">{"Annual",#N/A,FALSE,"Sales &amp; Market";"Quarterly",#N/A,FALSE,"Sales &amp; Market"}</definedName>
    <definedName name="_d2" localSheetId="4" hidden="1">{#N/A,#N/A,FALSE,"Sales"}</definedName>
    <definedName name="_d2" localSheetId="5" hidden="1">{#N/A,#N/A,FALSE,"Sales"}</definedName>
    <definedName name="_d2" localSheetId="8" hidden="1">{#N/A,#N/A,FALSE,"Sales"}</definedName>
    <definedName name="_d2" localSheetId="10" hidden="1">{#N/A,#N/A,FALSE,"Sales"}</definedName>
    <definedName name="_d2" localSheetId="9" hidden="1">{#N/A,#N/A,FALSE,"Sales"}</definedName>
    <definedName name="_d2" localSheetId="2" hidden="1">{#N/A,#N/A,FALSE,"Sales"}</definedName>
    <definedName name="_d2" localSheetId="12" hidden="1">{#N/A,#N/A,FALSE,"Sales"}</definedName>
    <definedName name="_d2" localSheetId="6" hidden="1">{#N/A,#N/A,FALSE,"Sales"}</definedName>
    <definedName name="_d2" hidden="1">{#N/A,#N/A,FALSE,"Sales"}</definedName>
    <definedName name="_d216" localSheetId="4" hidden="1">{#N/A,#N/A,FALSE,"Sales"}</definedName>
    <definedName name="_d216" localSheetId="5" hidden="1">{#N/A,#N/A,FALSE,"Sales"}</definedName>
    <definedName name="_d216" localSheetId="8" hidden="1">{#N/A,#N/A,FALSE,"Sales"}</definedName>
    <definedName name="_d216" localSheetId="10" hidden="1">{#N/A,#N/A,FALSE,"Sales"}</definedName>
    <definedName name="_d216" localSheetId="9" hidden="1">{#N/A,#N/A,FALSE,"Sales"}</definedName>
    <definedName name="_d216" localSheetId="2" hidden="1">{#N/A,#N/A,FALSE,"Sales"}</definedName>
    <definedName name="_d216" localSheetId="12" hidden="1">{#N/A,#N/A,FALSE,"Sales"}</definedName>
    <definedName name="_d216" localSheetId="6" hidden="1">{#N/A,#N/A,FALSE,"Sales"}</definedName>
    <definedName name="_d216" hidden="1">{#N/A,#N/A,FALSE,"Sales"}</definedName>
    <definedName name="_fff1" localSheetId="4" hidden="1">{"Annual",#N/A,FALSE,"Sales &amp; Market";"Quarterly",#N/A,FALSE,"Sales &amp; Market"}</definedName>
    <definedName name="_fff1" localSheetId="5" hidden="1">{"Annual",#N/A,FALSE,"Sales &amp; Market";"Quarterly",#N/A,FALSE,"Sales &amp; Market"}</definedName>
    <definedName name="_fff1" localSheetId="8" hidden="1">{"Annual",#N/A,FALSE,"Sales &amp; Market";"Quarterly",#N/A,FALSE,"Sales &amp; Market"}</definedName>
    <definedName name="_fff1" localSheetId="10" hidden="1">{"Annual",#N/A,FALSE,"Sales &amp; Market";"Quarterly",#N/A,FALSE,"Sales &amp; Market"}</definedName>
    <definedName name="_fff1" localSheetId="9" hidden="1">{"Annual",#N/A,FALSE,"Sales &amp; Market";"Quarterly",#N/A,FALSE,"Sales &amp; Market"}</definedName>
    <definedName name="_fff1" localSheetId="2" hidden="1">{"Annual",#N/A,FALSE,"Sales &amp; Market";"Quarterly",#N/A,FALSE,"Sales &amp; Market"}</definedName>
    <definedName name="_fff1" localSheetId="12" hidden="1">{"Annual",#N/A,FALSE,"Sales &amp; Market";"Quarterly",#N/A,FALSE,"Sales &amp; Market"}</definedName>
    <definedName name="_fff1" localSheetId="6" hidden="1">{"Annual",#N/A,FALSE,"Sales &amp; Market";"Quarterly",#N/A,FALSE,"Sales &amp; Market"}</definedName>
    <definedName name="_fff1" hidden="1">{"Annual",#N/A,FALSE,"Sales &amp; Market";"Quarterly",#N/A,FALSE,"Sales &amp; Market"}</definedName>
    <definedName name="_Fill" localSheetId="4" hidden="1">#REF!</definedName>
    <definedName name="_Fill" localSheetId="5" hidden="1">#REF!</definedName>
    <definedName name="_Fill" localSheetId="8" hidden="1">#REF!</definedName>
    <definedName name="_Fill" localSheetId="13" hidden="1">#REF!</definedName>
    <definedName name="_Fill" localSheetId="2" hidden="1">#REF!</definedName>
    <definedName name="_Fill" localSheetId="12" hidden="1">#REF!</definedName>
    <definedName name="_Fill" localSheetId="6" hidden="1">#REF!</definedName>
    <definedName name="_Fill" hidden="1">#REF!</definedName>
    <definedName name="_filter" localSheetId="4" hidden="1">#REF!</definedName>
    <definedName name="_filter" localSheetId="5" hidden="1">#REF!</definedName>
    <definedName name="_filter" localSheetId="8" hidden="1">#REF!</definedName>
    <definedName name="_filter" localSheetId="10" hidden="1">#REF!</definedName>
    <definedName name="_filter" localSheetId="13" hidden="1">#REF!</definedName>
    <definedName name="_filter" localSheetId="9" hidden="1">#REF!</definedName>
    <definedName name="_filter" localSheetId="2" hidden="1">#REF!</definedName>
    <definedName name="_filter" localSheetId="12" hidden="1">#REF!</definedName>
    <definedName name="_filter" localSheetId="6" hidden="1">#REF!</definedName>
    <definedName name="_filter" hidden="1">#REF!</definedName>
    <definedName name="_filter2" localSheetId="4" hidden="1">#REF!</definedName>
    <definedName name="_filter2" localSheetId="5" hidden="1">#REF!</definedName>
    <definedName name="_filter2" localSheetId="8" hidden="1">#REF!</definedName>
    <definedName name="_filter2" localSheetId="10" hidden="1">#REF!</definedName>
    <definedName name="_filter2" localSheetId="13" hidden="1">#REF!</definedName>
    <definedName name="_filter2" localSheetId="9" hidden="1">#REF!</definedName>
    <definedName name="_filter2" localSheetId="2" hidden="1">#REF!</definedName>
    <definedName name="_filter2" localSheetId="12" hidden="1">#REF!</definedName>
    <definedName name="_filter2" localSheetId="6" hidden="1">#REF!</definedName>
    <definedName name="_filter2" hidden="1">#REF!</definedName>
    <definedName name="_xlnm._FilterDatabase" localSheetId="4" hidden="1">'Action Log'!$A$5:$F$98</definedName>
    <definedName name="_xlnm._FilterDatabase" localSheetId="5" hidden="1">'Application Status '!$A$7:$AE$48</definedName>
    <definedName name="_xlnm._FilterDatabase" localSheetId="8" hidden="1">'DD Tollgate'!$B$20:$K$77</definedName>
    <definedName name="_xlnm._FilterDatabase" localSheetId="10" hidden="1">#REF!</definedName>
    <definedName name="_xlnm._FilterDatabase" localSheetId="13" hidden="1">#REF!</definedName>
    <definedName name="_xlnm._FilterDatabase" localSheetId="1" hidden="1">'Implementation Plan'!$A$10:$WVX$68</definedName>
    <definedName name="_xlnm._FilterDatabase" localSheetId="9" hidden="1">#REF!</definedName>
    <definedName name="_xlnm._FilterDatabase" localSheetId="2" hidden="1">#REF!</definedName>
    <definedName name="_xlnm._FilterDatabase" localSheetId="12" hidden="1">#REF!</definedName>
    <definedName name="_xlnm._FilterDatabase" localSheetId="6" hidden="1">#REF!</definedName>
    <definedName name="_xlnm._FilterDatabase" localSheetId="3" hidden="1">'Risk Log'!$B$4:$L$20</definedName>
    <definedName name="_xlnm._FilterDatabase" localSheetId="7" hidden="1">Sheet1!$A$1:$F$16</definedName>
    <definedName name="_xlnm._FilterDatabase" hidden="1">#REF!</definedName>
    <definedName name="_fy97" localSheetId="4" hidden="1">{#N/A,#N/A,FALSE,"FY97";#N/A,#N/A,FALSE,"FY98";#N/A,#N/A,FALSE,"FY99";#N/A,#N/A,FALSE,"FY00";#N/A,#N/A,FALSE,"FY01"}</definedName>
    <definedName name="_fy97" localSheetId="5" hidden="1">{#N/A,#N/A,FALSE,"FY97";#N/A,#N/A,FALSE,"FY98";#N/A,#N/A,FALSE,"FY99";#N/A,#N/A,FALSE,"FY00";#N/A,#N/A,FALSE,"FY01"}</definedName>
    <definedName name="_fy97" localSheetId="8" hidden="1">{#N/A,#N/A,FALSE,"FY97";#N/A,#N/A,FALSE,"FY98";#N/A,#N/A,FALSE,"FY99";#N/A,#N/A,FALSE,"FY00";#N/A,#N/A,FALSE,"FY01"}</definedName>
    <definedName name="_fy97" localSheetId="10" hidden="1">{#N/A,#N/A,FALSE,"FY97";#N/A,#N/A,FALSE,"FY98";#N/A,#N/A,FALSE,"FY99";#N/A,#N/A,FALSE,"FY00";#N/A,#N/A,FALSE,"FY01"}</definedName>
    <definedName name="_fy97" localSheetId="13" hidden="1">{#N/A,#N/A,FALSE,"FY97";#N/A,#N/A,FALSE,"FY98";#N/A,#N/A,FALSE,"FY99";#N/A,#N/A,FALSE,"FY00";#N/A,#N/A,FALSE,"FY01"}</definedName>
    <definedName name="_fy97" localSheetId="9" hidden="1">{#N/A,#N/A,FALSE,"FY97";#N/A,#N/A,FALSE,"FY98";#N/A,#N/A,FALSE,"FY99";#N/A,#N/A,FALSE,"FY00";#N/A,#N/A,FALSE,"FY01"}</definedName>
    <definedName name="_fy97" localSheetId="2" hidden="1">{#N/A,#N/A,FALSE,"FY97";#N/A,#N/A,FALSE,"FY98";#N/A,#N/A,FALSE,"FY99";#N/A,#N/A,FALSE,"FY00";#N/A,#N/A,FALSE,"FY01"}</definedName>
    <definedName name="_fy97" localSheetId="12" hidden="1">{#N/A,#N/A,FALSE,"FY97";#N/A,#N/A,FALSE,"FY98";#N/A,#N/A,FALSE,"FY99";#N/A,#N/A,FALSE,"FY00";#N/A,#N/A,FALSE,"FY01"}</definedName>
    <definedName name="_fy97" localSheetId="6" hidden="1">{#N/A,#N/A,FALSE,"FY97";#N/A,#N/A,FALSE,"FY98";#N/A,#N/A,FALSE,"FY99";#N/A,#N/A,FALSE,"FY00";#N/A,#N/A,FALSE,"FY01"}</definedName>
    <definedName name="_fy97" hidden="1">{#N/A,#N/A,FALSE,"FY97";#N/A,#N/A,FALSE,"FY98";#N/A,#N/A,FALSE,"FY99";#N/A,#N/A,FALSE,"FY00";#N/A,#N/A,FALSE,"FY01"}</definedName>
    <definedName name="_gc1" localSheetId="4" hidden="1">{"Annual",#N/A,FALSE,"Sales &amp; Market";"Quarterly",#N/A,FALSE,"Sales &amp; Market"}</definedName>
    <definedName name="_gc1" localSheetId="5" hidden="1">{"Annual",#N/A,FALSE,"Sales &amp; Market";"Quarterly",#N/A,FALSE,"Sales &amp; Market"}</definedName>
    <definedName name="_gc1" localSheetId="8" hidden="1">{"Annual",#N/A,FALSE,"Sales &amp; Market";"Quarterly",#N/A,FALSE,"Sales &amp; Market"}</definedName>
    <definedName name="_gc1" localSheetId="10" hidden="1">{"Annual",#N/A,FALSE,"Sales &amp; Market";"Quarterly",#N/A,FALSE,"Sales &amp; Market"}</definedName>
    <definedName name="_gc1" localSheetId="9" hidden="1">{"Annual",#N/A,FALSE,"Sales &amp; Market";"Quarterly",#N/A,FALSE,"Sales &amp; Market"}</definedName>
    <definedName name="_gc1" localSheetId="2" hidden="1">{"Annual",#N/A,FALSE,"Sales &amp; Market";"Quarterly",#N/A,FALSE,"Sales &amp; Market"}</definedName>
    <definedName name="_gc1" localSheetId="12" hidden="1">{"Annual",#N/A,FALSE,"Sales &amp; Market";"Quarterly",#N/A,FALSE,"Sales &amp; Market"}</definedName>
    <definedName name="_gc1" localSheetId="6" hidden="1">{"Annual",#N/A,FALSE,"Sales &amp; Market";"Quarterly",#N/A,FALSE,"Sales &amp; Market"}</definedName>
    <definedName name="_gc1" hidden="1">{"Annual",#N/A,FALSE,"Sales &amp; Market";"Quarterly",#N/A,FALSE,"Sales &amp; Market"}</definedName>
    <definedName name="_Key1" localSheetId="4" hidden="1">#REF!</definedName>
    <definedName name="_Key1" localSheetId="5" hidden="1">#REF!</definedName>
    <definedName name="_Key1" localSheetId="8" hidden="1">#REF!</definedName>
    <definedName name="_Key1" localSheetId="10" hidden="1">#REF!</definedName>
    <definedName name="_Key1" localSheetId="13" hidden="1">#REF!</definedName>
    <definedName name="_Key1" localSheetId="9" hidden="1">#REF!</definedName>
    <definedName name="_Key1" localSheetId="2" hidden="1">#REF!</definedName>
    <definedName name="_Key1" localSheetId="12" hidden="1">#REF!</definedName>
    <definedName name="_Key1" localSheetId="6" hidden="1">#REF!</definedName>
    <definedName name="_Key1" hidden="1">#REF!</definedName>
    <definedName name="_man1" hidden="1">'[9]Top level reprt'!$H$45:$H$57</definedName>
    <definedName name="_man10" localSheetId="4" hidden="1">#REF!</definedName>
    <definedName name="_man10" localSheetId="5" hidden="1">#REF!</definedName>
    <definedName name="_man10" localSheetId="8" hidden="1">#REF!</definedName>
    <definedName name="_man10" localSheetId="10" hidden="1">#REF!</definedName>
    <definedName name="_man10" localSheetId="9" hidden="1">#REF!</definedName>
    <definedName name="_man10" localSheetId="2" hidden="1">#REF!</definedName>
    <definedName name="_man10" localSheetId="12" hidden="1">#REF!</definedName>
    <definedName name="_man10" localSheetId="6" hidden="1">#REF!</definedName>
    <definedName name="_man10" hidden="1">#REF!</definedName>
    <definedName name="_man11" hidden="1">'[9]PF''s data'!$F$43:$F$55</definedName>
    <definedName name="_man12" hidden="1">[9]PRINTOPOST!$H$46:$H$58</definedName>
    <definedName name="_man13" hidden="1">[9]CSMCU!$L$44:$L$56</definedName>
    <definedName name="_man14" localSheetId="4" hidden="1">#REF!</definedName>
    <definedName name="_man14" localSheetId="5" hidden="1">#REF!</definedName>
    <definedName name="_man14" localSheetId="8" hidden="1">#REF!</definedName>
    <definedName name="_man14" localSheetId="10" hidden="1">#REF!</definedName>
    <definedName name="_man14" localSheetId="9" hidden="1">#REF!</definedName>
    <definedName name="_man14" localSheetId="2" hidden="1">#REF!</definedName>
    <definedName name="_man14" localSheetId="12" hidden="1">#REF!</definedName>
    <definedName name="_man14" localSheetId="6" hidden="1">#REF!</definedName>
    <definedName name="_man14" hidden="1">#REF!</definedName>
    <definedName name="_man15" hidden="1">'[9]MANUAL MAILING'!$B$40:$B$52</definedName>
    <definedName name="_man16" hidden="1">'[9]PF''s data'!$J$43:$J$55</definedName>
    <definedName name="_man17" hidden="1">[9]AUTOMAIL!$F$50:$F$62</definedName>
    <definedName name="_man18" hidden="1">'[9]INPUT SERVICES'!$D$39:$D$51</definedName>
    <definedName name="_man19" hidden="1">'[9]INPUT SERVICES'!$F$39:$F$51</definedName>
    <definedName name="_man2" hidden="1">'[9]Top level reprt'!$K$45:$K$57</definedName>
    <definedName name="_man20" hidden="1">'[9]INPUT SERVICES'!$B$39:$B$51</definedName>
    <definedName name="_man22" hidden="1">'[9]PF''s data'!$B$43:$B$55</definedName>
    <definedName name="_man23" hidden="1">'[9]NORWICH POSTAL'!$B$42:$B$54</definedName>
    <definedName name="_man24" hidden="1">[9]PRINTOPOST!$B$46:$B$58</definedName>
    <definedName name="_man25" hidden="1">[9]AUTOMAIL!$B$50:$B$62</definedName>
    <definedName name="_man29" hidden="1">'[9]Top level reprt'!$B$45:$B$57</definedName>
    <definedName name="_man3" hidden="1">[9]LASER!$K$49:$K$61</definedName>
    <definedName name="_man30" localSheetId="4" hidden="1">'[9]Top level reprt'!#REF!</definedName>
    <definedName name="_man30" localSheetId="5" hidden="1">'[9]Top level reprt'!#REF!</definedName>
    <definedName name="_man30" localSheetId="8" hidden="1">'[9]Top level reprt'!#REF!</definedName>
    <definedName name="_man30" localSheetId="10" hidden="1">'[9]Top level reprt'!#REF!</definedName>
    <definedName name="_man30" localSheetId="9" hidden="1">'[9]Top level reprt'!#REF!</definedName>
    <definedName name="_man30" localSheetId="2" hidden="1">'[9]Top level reprt'!#REF!</definedName>
    <definedName name="_man30" localSheetId="12" hidden="1">'[9]Top level reprt'!#REF!</definedName>
    <definedName name="_man30" localSheetId="6" hidden="1">'[9]Top level reprt'!#REF!</definedName>
    <definedName name="_man30" hidden="1">'[9]Top level reprt'!#REF!</definedName>
    <definedName name="_man31" hidden="1">'[9]Top level reprt'!$E$45:$E$57</definedName>
    <definedName name="_man32" hidden="1">'[9]Top level reprt'!$I$45:$I$57</definedName>
    <definedName name="_man33" hidden="1">'[9]Top level reprt'!$L$45:$L$57</definedName>
    <definedName name="_man34" hidden="1">[9]LASER!$O$49:$O$61</definedName>
    <definedName name="_man35" hidden="1">'[9]STORAGE W''HOUSE'!$P$44:$P$56</definedName>
    <definedName name="_man36" hidden="1">'[9]EXT. SUPPLIES'!$C$49:$C$61</definedName>
    <definedName name="_man37" hidden="1">[9]AUTOMAIL!$Q$50:$Q$62</definedName>
    <definedName name="_man38" hidden="1">[9]CSMCU!$F$44:$F$56</definedName>
    <definedName name="_man39" hidden="1">[9]CSMCU!$I$44:$I$56</definedName>
    <definedName name="_man4" hidden="1">'[9]STORAGE W''HOUSE'!$K$44:$K$56</definedName>
    <definedName name="_man40" hidden="1">[9]FICHE!$U$46:$U$58</definedName>
    <definedName name="_man41" hidden="1">'[9]PF''s data'!$G$43:$G$55</definedName>
    <definedName name="_man42" hidden="1">[9]PRINTOPOST!$I$46:$I$58</definedName>
    <definedName name="_man43" hidden="1">[9]CSMCU!$M$44:$M$56</definedName>
    <definedName name="_man44" localSheetId="4" hidden="1">#REF!</definedName>
    <definedName name="_man44" localSheetId="5" hidden="1">#REF!</definedName>
    <definedName name="_man44" localSheetId="8" hidden="1">#REF!</definedName>
    <definedName name="_man44" localSheetId="10" hidden="1">#REF!</definedName>
    <definedName name="_man44" localSheetId="9" hidden="1">#REF!</definedName>
    <definedName name="_man44" localSheetId="2" hidden="1">#REF!</definedName>
    <definedName name="_man44" localSheetId="12" hidden="1">#REF!</definedName>
    <definedName name="_man44" localSheetId="6" hidden="1">#REF!</definedName>
    <definedName name="_man44" hidden="1">#REF!</definedName>
    <definedName name="_man45" hidden="1">'[9]MANUAL MAILING'!$V$40:$V$52</definedName>
    <definedName name="_man46" hidden="1">'[9]PF''s data'!$K$43:$K$55</definedName>
    <definedName name="_man47" hidden="1">[9]AUTOMAIL!$AL$50:$AL$62</definedName>
    <definedName name="_man48" hidden="1">'[9]INPUT SERVICES'!$E$39:$E$51</definedName>
    <definedName name="_man49" hidden="1">'[9]INPUT SERVICES'!$G$39:$G$51</definedName>
    <definedName name="_man5" hidden="1">'[9]EXT. SUPPLIES'!$B$49:$B$61</definedName>
    <definedName name="_man50" hidden="1">'[9]INPUT SERVICES'!$Q$39:$Q$52</definedName>
    <definedName name="_man51" hidden="1">'[9]PF''s data'!$C$43:$C$55</definedName>
    <definedName name="_man52" hidden="1">'[9]NORWICH POSTAL'!$U$42:$U$54</definedName>
    <definedName name="_man53" hidden="1">[9]PRINTOPOST!$C$46:$C$58</definedName>
    <definedName name="_man54" hidden="1">[9]AUTOMAIL!$U$50:$U$62</definedName>
    <definedName name="_man55" hidden="1">'[9]Top level reprt'!$C$45:$C$57</definedName>
    <definedName name="_man56" localSheetId="4" hidden="1">'[9]Top level reprt'!#REF!</definedName>
    <definedName name="_man56" localSheetId="5" hidden="1">'[9]Top level reprt'!#REF!</definedName>
    <definedName name="_man56" localSheetId="8" hidden="1">'[9]Top level reprt'!#REF!</definedName>
    <definedName name="_man56" localSheetId="10" hidden="1">'[9]Top level reprt'!#REF!</definedName>
    <definedName name="_man56" localSheetId="9" hidden="1">'[9]Top level reprt'!#REF!</definedName>
    <definedName name="_man56" localSheetId="2" hidden="1">'[9]Top level reprt'!#REF!</definedName>
    <definedName name="_man56" localSheetId="12" hidden="1">'[9]Top level reprt'!#REF!</definedName>
    <definedName name="_man56" localSheetId="6" hidden="1">'[9]Top level reprt'!#REF!</definedName>
    <definedName name="_man56" hidden="1">'[9]Top level reprt'!#REF!</definedName>
    <definedName name="_man57" hidden="1">'[9]Top level reprt'!$F$45:$F$57</definedName>
    <definedName name="_man58" hidden="1">'[9]Top level reprt'!$V$45:$V$57</definedName>
    <definedName name="_man59" hidden="1">'[9]Top level reprt'!$W$45:$W$57</definedName>
    <definedName name="_man6" hidden="1">[9]AUTOMAIL!$J$50:$J$62</definedName>
    <definedName name="_man60" hidden="1">[9]LASER!$L$49:$L$61</definedName>
    <definedName name="_man61" localSheetId="4" hidden="1">'[9]STORAGE W''HOUSE'!#REF!</definedName>
    <definedName name="_man61" localSheetId="5" hidden="1">'[9]STORAGE W''HOUSE'!#REF!</definedName>
    <definedName name="_man61" localSheetId="8" hidden="1">'[9]STORAGE W''HOUSE'!#REF!</definedName>
    <definedName name="_man61" localSheetId="10" hidden="1">'[9]STORAGE W''HOUSE'!#REF!</definedName>
    <definedName name="_man61" localSheetId="9" hidden="1">'[9]STORAGE W''HOUSE'!#REF!</definedName>
    <definedName name="_man61" localSheetId="2" hidden="1">'[9]STORAGE W''HOUSE'!#REF!</definedName>
    <definedName name="_man61" localSheetId="12" hidden="1">'[9]STORAGE W''HOUSE'!#REF!</definedName>
    <definedName name="_man61" localSheetId="6" hidden="1">'[9]STORAGE W''HOUSE'!#REF!</definedName>
    <definedName name="_man61" hidden="1">'[9]STORAGE W''HOUSE'!#REF!</definedName>
    <definedName name="_man62" hidden="1">'[9]EXT. SUPPLIES'!$V$49:$V$61</definedName>
    <definedName name="_man63" hidden="1">[9]FICHE!$V$46:$V$58</definedName>
    <definedName name="_man64" hidden="1">'[9]PF''s data'!$H$43:$H$55</definedName>
    <definedName name="_man65" hidden="1">'[9]PC STORAGE'!$W$55:$W$68</definedName>
    <definedName name="_man66" localSheetId="4" hidden="1">#REF!</definedName>
    <definedName name="_man66" localSheetId="5" hidden="1">#REF!</definedName>
    <definedName name="_man66" localSheetId="8" hidden="1">#REF!</definedName>
    <definedName name="_man66" localSheetId="10" hidden="1">#REF!</definedName>
    <definedName name="_man66" localSheetId="9" hidden="1">#REF!</definedName>
    <definedName name="_man66" localSheetId="2" hidden="1">#REF!</definedName>
    <definedName name="_man66" localSheetId="12" hidden="1">#REF!</definedName>
    <definedName name="_man66" localSheetId="6" hidden="1">#REF!</definedName>
    <definedName name="_man66" hidden="1">#REF!</definedName>
    <definedName name="_man67" hidden="1">'[9]MANUAL MAILING'!$W$40:$W$52</definedName>
    <definedName name="_man68" hidden="1">'[9]PF''s data'!$L$43:$L$55</definedName>
    <definedName name="_man69" hidden="1">[9]AUTOMAIL!$G$50:$G$62</definedName>
    <definedName name="_man70" hidden="1">'[9]INPUT SERVICES'!$R$39:$R$51</definedName>
    <definedName name="_man71" hidden="1">'[9]NORWICH POSTAL'!$V$42:$V$54</definedName>
    <definedName name="_man72" hidden="1">'[9]STORAGE W''HOUSE'!$W$59:$W$71</definedName>
    <definedName name="_man73" hidden="1">[9]AUTOMAIL!$V$50:$V$62</definedName>
    <definedName name="_man74" hidden="1">'[9]Top level reprt'!$S$45:$S$57</definedName>
    <definedName name="_man75" hidden="1">'[9]Top level reprt'!$T$45:$T$57</definedName>
    <definedName name="_man78" hidden="1">'[9]Top level reprt'!$U$45:$U$57</definedName>
    <definedName name="_man8" hidden="1">[9]CSMCU!$E$44:$E$56</definedName>
    <definedName name="_man9" hidden="1">[9]CSMCU!$H$44:$H$56</definedName>
    <definedName name="_MatInverse_In" localSheetId="4" hidden="1">'[1]Ships per Employee'!#REF!</definedName>
    <definedName name="_MatInverse_In" localSheetId="5" hidden="1">'[1]Ships per Employee'!#REF!</definedName>
    <definedName name="_MatInverse_In" localSheetId="8" hidden="1">'[1]Ships per Employee'!#REF!</definedName>
    <definedName name="_MatInverse_In" localSheetId="10" hidden="1">'[1]Ships per Employee'!#REF!</definedName>
    <definedName name="_MatInverse_In" localSheetId="13" hidden="1">'[1]Ships per Employee'!#REF!</definedName>
    <definedName name="_MatInverse_In" localSheetId="9" hidden="1">'[1]Ships per Employee'!#REF!</definedName>
    <definedName name="_MatInverse_In" localSheetId="2" hidden="1">'[1]Ships per Employee'!#REF!</definedName>
    <definedName name="_MatInverse_In" localSheetId="12" hidden="1">'[1]Ships per Employee'!#REF!</definedName>
    <definedName name="_MatInverse_In" localSheetId="6" hidden="1">'[1]Ships per Employee'!#REF!</definedName>
    <definedName name="_MatInverse_In" hidden="1">'[1]Ships per Employee'!#REF!</definedName>
    <definedName name="_ms" localSheetId="4" hidden="1">{#N/A,#N/A,FALSE,"Sales"}</definedName>
    <definedName name="_ms" localSheetId="5" hidden="1">{#N/A,#N/A,FALSE,"Sales"}</definedName>
    <definedName name="_ms" localSheetId="8" hidden="1">{#N/A,#N/A,FALSE,"Sales"}</definedName>
    <definedName name="_ms" localSheetId="10" hidden="1">{#N/A,#N/A,FALSE,"Sales"}</definedName>
    <definedName name="_ms" localSheetId="9" hidden="1">{#N/A,#N/A,FALSE,"Sales"}</definedName>
    <definedName name="_ms" localSheetId="2" hidden="1">{#N/A,#N/A,FALSE,"Sales"}</definedName>
    <definedName name="_ms" localSheetId="12" hidden="1">{#N/A,#N/A,FALSE,"Sales"}</definedName>
    <definedName name="_ms" localSheetId="6" hidden="1">{#N/A,#N/A,FALSE,"Sales"}</definedName>
    <definedName name="_ms" hidden="1">{#N/A,#N/A,FALSE,"Sales"}</definedName>
    <definedName name="_no1" localSheetId="5">'[10]INPUT - Transition Resources'!#REF!</definedName>
    <definedName name="_no1" localSheetId="12">'[10]INPUT - Transition Resources'!#REF!</definedName>
    <definedName name="_no1">'[10]INPUT - Transition Resources'!#REF!</definedName>
    <definedName name="_ok1" localSheetId="4" hidden="1">{"Annual",#N/A,FALSE,"Sales &amp; Market";"Quarterly",#N/A,FALSE,"Sales &amp; Market"}</definedName>
    <definedName name="_ok1" localSheetId="5" hidden="1">{"Annual",#N/A,FALSE,"Sales &amp; Market";"Quarterly",#N/A,FALSE,"Sales &amp; Market"}</definedName>
    <definedName name="_ok1" localSheetId="8" hidden="1">{"Annual",#N/A,FALSE,"Sales &amp; Market";"Quarterly",#N/A,FALSE,"Sales &amp; Market"}</definedName>
    <definedName name="_ok1" localSheetId="10" hidden="1">{"Annual",#N/A,FALSE,"Sales &amp; Market";"Quarterly",#N/A,FALSE,"Sales &amp; Market"}</definedName>
    <definedName name="_ok1" localSheetId="9" hidden="1">{"Annual",#N/A,FALSE,"Sales &amp; Market";"Quarterly",#N/A,FALSE,"Sales &amp; Market"}</definedName>
    <definedName name="_ok1" localSheetId="2" hidden="1">{"Annual",#N/A,FALSE,"Sales &amp; Market";"Quarterly",#N/A,FALSE,"Sales &amp; Market"}</definedName>
    <definedName name="_ok1" localSheetId="12" hidden="1">{"Annual",#N/A,FALSE,"Sales &amp; Market";"Quarterly",#N/A,FALSE,"Sales &amp; Market"}</definedName>
    <definedName name="_ok1" localSheetId="6" hidden="1">{"Annual",#N/A,FALSE,"Sales &amp; Market";"Quarterly",#N/A,FALSE,"Sales &amp; Market"}</definedName>
    <definedName name="_ok1" hidden="1">{"Annual",#N/A,FALSE,"Sales &amp; Market";"Quarterly",#N/A,FALSE,"Sales &amp; Market"}</definedName>
    <definedName name="_Order1" localSheetId="4" hidden="1">255</definedName>
    <definedName name="_Order1" localSheetId="8" hidden="1">255</definedName>
    <definedName name="_Order1" localSheetId="2" hidden="1">255</definedName>
    <definedName name="_Order1" hidden="1">255</definedName>
    <definedName name="_Order2" localSheetId="4" hidden="1">255</definedName>
    <definedName name="_Order2" localSheetId="8" hidden="1">255</definedName>
    <definedName name="_Order2" localSheetId="2" hidden="1">255</definedName>
    <definedName name="_Order2" hidden="1">255</definedName>
    <definedName name="_P00comps1" hidden="1">'[11]EU Comps'!$DK$326:$FO$489</definedName>
    <definedName name="_P00comps2" hidden="1">'[11]EU Comps'!$FQ$326:$HL$489</definedName>
    <definedName name="_Regression_Int" hidden="1">1</definedName>
    <definedName name="_Sort" localSheetId="4" hidden="1">#REF!</definedName>
    <definedName name="_Sort" localSheetId="5" hidden="1">#REF!</definedName>
    <definedName name="_Sort" localSheetId="8" hidden="1">#REF!</definedName>
    <definedName name="_Sort" localSheetId="10" hidden="1">#REF!</definedName>
    <definedName name="_Sort" localSheetId="13" hidden="1">#REF!</definedName>
    <definedName name="_Sort" localSheetId="9" hidden="1">#REF!</definedName>
    <definedName name="_Sort" localSheetId="2" hidden="1">#REF!</definedName>
    <definedName name="_Sort" localSheetId="12" hidden="1">#REF!</definedName>
    <definedName name="_Sort" localSheetId="6" hidden="1">#REF!</definedName>
    <definedName name="_Sort" hidden="1">#REF!</definedName>
    <definedName name="_Table2_In1" localSheetId="4" hidden="1">#REF!</definedName>
    <definedName name="_Table2_In1" localSheetId="5" hidden="1">#REF!</definedName>
    <definedName name="_Table2_In1" localSheetId="8" hidden="1">#REF!</definedName>
    <definedName name="_Table2_In1" localSheetId="10" hidden="1">#REF!</definedName>
    <definedName name="_Table2_In1" localSheetId="13" hidden="1">#REF!</definedName>
    <definedName name="_Table2_In1" localSheetId="9" hidden="1">#REF!</definedName>
    <definedName name="_Table2_In1" localSheetId="2" hidden="1">#REF!</definedName>
    <definedName name="_Table2_In1" localSheetId="12" hidden="1">#REF!</definedName>
    <definedName name="_Table2_In1" localSheetId="6" hidden="1">#REF!</definedName>
    <definedName name="_Table2_In1" hidden="1">#REF!</definedName>
    <definedName name="_Table2_In2" localSheetId="4" hidden="1">#REF!</definedName>
    <definedName name="_Table2_In2" localSheetId="5" hidden="1">#REF!</definedName>
    <definedName name="_Table2_In2" localSheetId="8" hidden="1">#REF!</definedName>
    <definedName name="_Table2_In2" localSheetId="10" hidden="1">#REF!</definedName>
    <definedName name="_Table2_In2" localSheetId="13" hidden="1">#REF!</definedName>
    <definedName name="_Table2_In2" localSheetId="9" hidden="1">#REF!</definedName>
    <definedName name="_Table2_In2" localSheetId="2" hidden="1">#REF!</definedName>
    <definedName name="_Table2_In2" localSheetId="12" hidden="1">#REF!</definedName>
    <definedName name="_Table2_In2" localSheetId="6" hidden="1">#REF!</definedName>
    <definedName name="_Table2_In2" hidden="1">#REF!</definedName>
    <definedName name="_Table2_Out" localSheetId="4" hidden="1">#REF!</definedName>
    <definedName name="_Table2_Out" localSheetId="5" hidden="1">#REF!</definedName>
    <definedName name="_Table2_Out" localSheetId="8" hidden="1">#REF!</definedName>
    <definedName name="_Table2_Out" localSheetId="10" hidden="1">#REF!</definedName>
    <definedName name="_Table2_Out" localSheetId="13" hidden="1">#REF!</definedName>
    <definedName name="_Table2_Out" localSheetId="9" hidden="1">#REF!</definedName>
    <definedName name="_Table2_Out" localSheetId="2" hidden="1">#REF!</definedName>
    <definedName name="_Table2_Out" localSheetId="12" hidden="1">#REF!</definedName>
    <definedName name="_Table2_Out" localSheetId="6" hidden="1">#REF!</definedName>
    <definedName name="_Table2_Out" hidden="1">#REF!</definedName>
    <definedName name="_Table3_In2" localSheetId="4" hidden="1">#REF!</definedName>
    <definedName name="_Table3_In2" localSheetId="5" hidden="1">#REF!</definedName>
    <definedName name="_Table3_In2" localSheetId="8" hidden="1">#REF!</definedName>
    <definedName name="_Table3_In2" localSheetId="10" hidden="1">#REF!</definedName>
    <definedName name="_Table3_In2" localSheetId="13" hidden="1">#REF!</definedName>
    <definedName name="_Table3_In2" localSheetId="9" hidden="1">#REF!</definedName>
    <definedName name="_Table3_In2" localSheetId="2" hidden="1">#REF!</definedName>
    <definedName name="_Table3_In2" localSheetId="12" hidden="1">#REF!</definedName>
    <definedName name="_Table3_In2" localSheetId="6" hidden="1">#REF!</definedName>
    <definedName name="_Table3_In2" hidden="1">#REF!</definedName>
    <definedName name="_tag1">'[12]INPUT - Model Structure'!$E$6:$E$20</definedName>
    <definedName name="_tag2">'[12]INPUT - Model Structure'!$F$6:$F$20</definedName>
    <definedName name="_tag3">'[12]INPUT - Model Structure'!$G$6:$G$20</definedName>
    <definedName name="_tax1" localSheetId="4"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tax1" localSheetId="5"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tax1" localSheetId="8"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tax1" localSheetId="10"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tax1" localSheetId="9"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tax1" localSheetId="2"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tax1" localSheetId="12"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tax1" localSheetId="6"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tax1"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_wrn2" localSheetId="4" hidden="1">{#N/A,#N/A,FALSE,"ASSUMPTIONS";#N/A,#N/A,FALSE,"Valuation Summary";"page1",#N/A,FALSE,"PRESENTATION";"page2",#N/A,FALSE,"PRESENTATION";#N/A,#N/A,FALSE,"ORIGINAL_ROLLBACK"}</definedName>
    <definedName name="_wrn2" localSheetId="5" hidden="1">{#N/A,#N/A,FALSE,"ASSUMPTIONS";#N/A,#N/A,FALSE,"Valuation Summary";"page1",#N/A,FALSE,"PRESENTATION";"page2",#N/A,FALSE,"PRESENTATION";#N/A,#N/A,FALSE,"ORIGINAL_ROLLBACK"}</definedName>
    <definedName name="_wrn2" localSheetId="8" hidden="1">{#N/A,#N/A,FALSE,"ASSUMPTIONS";#N/A,#N/A,FALSE,"Valuation Summary";"page1",#N/A,FALSE,"PRESENTATION";"page2",#N/A,FALSE,"PRESENTATION";#N/A,#N/A,FALSE,"ORIGINAL_ROLLBACK"}</definedName>
    <definedName name="_wrn2" localSheetId="10" hidden="1">{#N/A,#N/A,FALSE,"ASSUMPTIONS";#N/A,#N/A,FALSE,"Valuation Summary";"page1",#N/A,FALSE,"PRESENTATION";"page2",#N/A,FALSE,"PRESENTATION";#N/A,#N/A,FALSE,"ORIGINAL_ROLLBACK"}</definedName>
    <definedName name="_wrn2" localSheetId="13" hidden="1">{#N/A,#N/A,FALSE,"ASSUMPTIONS";#N/A,#N/A,FALSE,"Valuation Summary";"page1",#N/A,FALSE,"PRESENTATION";"page2",#N/A,FALSE,"PRESENTATION";#N/A,#N/A,FALSE,"ORIGINAL_ROLLBACK"}</definedName>
    <definedName name="_wrn2" localSheetId="9" hidden="1">{#N/A,#N/A,FALSE,"ASSUMPTIONS";#N/A,#N/A,FALSE,"Valuation Summary";"page1",#N/A,FALSE,"PRESENTATION";"page2",#N/A,FALSE,"PRESENTATION";#N/A,#N/A,FALSE,"ORIGINAL_ROLLBACK"}</definedName>
    <definedName name="_wrn2" localSheetId="2" hidden="1">{#N/A,#N/A,FALSE,"ASSUMPTIONS";#N/A,#N/A,FALSE,"Valuation Summary";"page1",#N/A,FALSE,"PRESENTATION";"page2",#N/A,FALSE,"PRESENTATION";#N/A,#N/A,FALSE,"ORIGINAL_ROLLBACK"}</definedName>
    <definedName name="_wrn2" localSheetId="12" hidden="1">{#N/A,#N/A,FALSE,"ASSUMPTIONS";#N/A,#N/A,FALSE,"Valuation Summary";"page1",#N/A,FALSE,"PRESENTATION";"page2",#N/A,FALSE,"PRESENTATION";#N/A,#N/A,FALSE,"ORIGINAL_ROLLBACK"}</definedName>
    <definedName name="_wrn2" localSheetId="6" hidden="1">{#N/A,#N/A,FALSE,"ASSUMPTIONS";#N/A,#N/A,FALSE,"Valuation Summary";"page1",#N/A,FALSE,"PRESENTATION";"page2",#N/A,FALSE,"PRESENTATION";#N/A,#N/A,FALSE,"ORIGINAL_ROLLBACK"}</definedName>
    <definedName name="_wrn2" hidden="1">{#N/A,#N/A,FALSE,"ASSUMPTIONS";#N/A,#N/A,FALSE,"Valuation Summary";"page1",#N/A,FALSE,"PRESENTATION";"page2",#N/A,FALSE,"PRESENTATION";#N/A,#N/A,FALSE,"ORIGINAL_ROLLBACK"}</definedName>
    <definedName name="_wrn3" localSheetId="4" hidden="1">{#N/A,#N/A,FALSE,"ASSUMPTIONS";#N/A,#N/A,FALSE,"Valuation Summary";"page1",#N/A,FALSE,"PRESENTATION";"page2",#N/A,FALSE,"PRESENTATION";#N/A,#N/A,FALSE,"ORIGINAL_ROLLBACK"}</definedName>
    <definedName name="_wrn3" localSheetId="5" hidden="1">{#N/A,#N/A,FALSE,"ASSUMPTIONS";#N/A,#N/A,FALSE,"Valuation Summary";"page1",#N/A,FALSE,"PRESENTATION";"page2",#N/A,FALSE,"PRESENTATION";#N/A,#N/A,FALSE,"ORIGINAL_ROLLBACK"}</definedName>
    <definedName name="_wrn3" localSheetId="8" hidden="1">{#N/A,#N/A,FALSE,"ASSUMPTIONS";#N/A,#N/A,FALSE,"Valuation Summary";"page1",#N/A,FALSE,"PRESENTATION";"page2",#N/A,FALSE,"PRESENTATION";#N/A,#N/A,FALSE,"ORIGINAL_ROLLBACK"}</definedName>
    <definedName name="_wrn3" localSheetId="10" hidden="1">{#N/A,#N/A,FALSE,"ASSUMPTIONS";#N/A,#N/A,FALSE,"Valuation Summary";"page1",#N/A,FALSE,"PRESENTATION";"page2",#N/A,FALSE,"PRESENTATION";#N/A,#N/A,FALSE,"ORIGINAL_ROLLBACK"}</definedName>
    <definedName name="_wrn3" localSheetId="13" hidden="1">{#N/A,#N/A,FALSE,"ASSUMPTIONS";#N/A,#N/A,FALSE,"Valuation Summary";"page1",#N/A,FALSE,"PRESENTATION";"page2",#N/A,FALSE,"PRESENTATION";#N/A,#N/A,FALSE,"ORIGINAL_ROLLBACK"}</definedName>
    <definedName name="_wrn3" localSheetId="9" hidden="1">{#N/A,#N/A,FALSE,"ASSUMPTIONS";#N/A,#N/A,FALSE,"Valuation Summary";"page1",#N/A,FALSE,"PRESENTATION";"page2",#N/A,FALSE,"PRESENTATION";#N/A,#N/A,FALSE,"ORIGINAL_ROLLBACK"}</definedName>
    <definedName name="_wrn3" localSheetId="2" hidden="1">{#N/A,#N/A,FALSE,"ASSUMPTIONS";#N/A,#N/A,FALSE,"Valuation Summary";"page1",#N/A,FALSE,"PRESENTATION";"page2",#N/A,FALSE,"PRESENTATION";#N/A,#N/A,FALSE,"ORIGINAL_ROLLBACK"}</definedName>
    <definedName name="_wrn3" localSheetId="12" hidden="1">{#N/A,#N/A,FALSE,"ASSUMPTIONS";#N/A,#N/A,FALSE,"Valuation Summary";"page1",#N/A,FALSE,"PRESENTATION";"page2",#N/A,FALSE,"PRESENTATION";#N/A,#N/A,FALSE,"ORIGINAL_ROLLBACK"}</definedName>
    <definedName name="_wrn3" localSheetId="6" hidden="1">{#N/A,#N/A,FALSE,"ASSUMPTIONS";#N/A,#N/A,FALSE,"Valuation Summary";"page1",#N/A,FALSE,"PRESENTATION";"page2",#N/A,FALSE,"PRESENTATION";#N/A,#N/A,FALSE,"ORIGINAL_ROLLBACK"}</definedName>
    <definedName name="_wrn3" hidden="1">{#N/A,#N/A,FALSE,"ASSUMPTIONS";#N/A,#N/A,FALSE,"Valuation Summary";"page1",#N/A,FALSE,"PRESENTATION";"page2",#N/A,FALSE,"PRESENTATION";#N/A,#N/A,FALSE,"ORIGINAL_ROLLBACK"}</definedName>
    <definedName name="_xlcn.WorksheetConnection_MonsterBusinessCase13.10MCopy.xlsxImprovements1" hidden="1">[13]!Improvements[#Data]</definedName>
    <definedName name="_xlcn.WorksheetConnection_MonsterBusinessCase13.10MCopy.xlsxTable241" hidden="1">[13]!Table24[#Data]</definedName>
    <definedName name="_z1">[14]PROP_95!$W$4:$W$5</definedName>
    <definedName name="_z2">[14]PROP_95!$AA$4:$AA$5</definedName>
    <definedName name="_Zcomps2" localSheetId="4" hidden="1">{0,0,0,0,1,-4105,28.3464566929134,28.3464566929134,28.346456664,28.3464566929134,2,TRUE,TRUE,FALSE,FALSE,FALSE,#N/A,1,85,1,2,"","","","&amp;""Kennerly,Roman Bold""&amp;14L&amp;12EHMAN &amp;14 B&amp;12ROTHERS","","",FALSE}</definedName>
    <definedName name="_Zcomps2" localSheetId="5" hidden="1">{0,0,0,0,1,-4105,28.3464566929134,28.3464566929134,28.346456664,28.3464566929134,2,TRUE,TRUE,FALSE,FALSE,FALSE,#N/A,1,85,1,2,"","","","&amp;""Kennerly,Roman Bold""&amp;14L&amp;12EHMAN &amp;14 B&amp;12ROTHERS","","",FALSE}</definedName>
    <definedName name="_Zcomps2" localSheetId="8" hidden="1">{0,0,0,0,1,-4105,28.3464566929134,28.3464566929134,28.346456664,28.3464566929134,2,TRUE,TRUE,FALSE,FALSE,FALSE,#N/A,1,85,1,2,"","","","&amp;""Kennerly,Roman Bold""&amp;14L&amp;12EHMAN &amp;14 B&amp;12ROTHERS","","",FALSE}</definedName>
    <definedName name="_Zcomps2" localSheetId="10" hidden="1">{0,0,0,0,1,-4105,28.3464566929134,28.3464566929134,28.346456664,28.3464566929134,2,TRUE,TRUE,FALSE,FALSE,FALSE,#N/A,1,85,1,2,"","","","&amp;""Kennerly,Roman Bold""&amp;14L&amp;12EHMAN &amp;14 B&amp;12ROTHERS","","",FALSE}</definedName>
    <definedName name="_Zcomps2" localSheetId="13" hidden="1">{0,0,0,0,1,-4105,28.3464566929134,28.3464566929134,28.346456664,28.3464566929134,2,TRUE,TRUE,FALSE,FALSE,FALSE,#N/A,1,85,1,2,"","","","&amp;""Kennerly,Roman Bold""&amp;14L&amp;12EHMAN &amp;14 B&amp;12ROTHERS","","",FALSE}</definedName>
    <definedName name="_Zcomps2" localSheetId="9" hidden="1">{0,0,0,0,1,-4105,28.3464566929134,28.3464566929134,28.346456664,28.3464566929134,2,TRUE,TRUE,FALSE,FALSE,FALSE,#N/A,1,85,1,2,"","","","&amp;""Kennerly,Roman Bold""&amp;14L&amp;12EHMAN &amp;14 B&amp;12ROTHERS","","",FALSE}</definedName>
    <definedName name="_Zcomps2" localSheetId="2" hidden="1">{0,0,0,0,1,-4105,28.3464566929134,28.3464566929134,28.346456664,28.3464566929134,2,TRUE,TRUE,FALSE,FALSE,FALSE,#N/A,1,85,1,2,"","","","&amp;""Kennerly,Roman Bold""&amp;14L&amp;12EHMAN &amp;14 B&amp;12ROTHERS","","",FALSE}</definedName>
    <definedName name="_Zcomps2" localSheetId="12" hidden="1">{0,0,0,0,1,-4105,28.3464566929134,28.3464566929134,28.346456664,28.3464566929134,2,TRUE,TRUE,FALSE,FALSE,FALSE,#N/A,1,85,1,2,"","","","&amp;""Kennerly,Roman Bold""&amp;14L&amp;12EHMAN &amp;14 B&amp;12ROTHERS","","",FALSE}</definedName>
    <definedName name="_Zcomps2" localSheetId="6" hidden="1">{0,0,0,0,1,-4105,28.3464566929134,28.3464566929134,28.346456664,28.3464566929134,2,TRUE,TRUE,FALSE,FALSE,FALSE,#N/A,1,85,1,2,"","","","&amp;""Kennerly,Roman Bold""&amp;14L&amp;12EHMAN &amp;14 B&amp;12ROTHERS","","",FALSE}</definedName>
    <definedName name="_Zcomps2" hidden="1">{0,0,0,0,1,-4105,28.3464566929134,28.3464566929134,28.346456664,28.3464566929134,2,TRUE,TRUE,FALSE,FALSE,FALSE,#N/A,1,85,1,2,"","","","&amp;""Kennerly,Roman Bold""&amp;14L&amp;12EHMAN &amp;14 B&amp;12ROTHERS","","",FALSE}</definedName>
    <definedName name="a" localSheetId="4" hidden="1">{#N/A,#N/A,FALSE,"Sales"}</definedName>
    <definedName name="a" localSheetId="5">#REF!</definedName>
    <definedName name="a" localSheetId="8" hidden="1">{#N/A,#N/A,FALSE,"Sales"}</definedName>
    <definedName name="a" localSheetId="10" hidden="1">{#N/A,#N/A,FALSE,"Sales"}</definedName>
    <definedName name="a" localSheetId="9" hidden="1">{#N/A,#N/A,FALSE,"Sales"}</definedName>
    <definedName name="a" localSheetId="2" hidden="1">{#N/A,#N/A,FALSE,"Sales"}</definedName>
    <definedName name="a" localSheetId="12" hidden="1">{#N/A,#N/A,FALSE,"Sales"}</definedName>
    <definedName name="a" localSheetId="6" hidden="1">{#N/A,#N/A,FALSE,"Sales"}</definedName>
    <definedName name="a" hidden="1">{#N/A,#N/A,FALSE,"Sales"}</definedName>
    <definedName name="a_2" localSheetId="4" hidden="1">{#N/A,#N/A,TRUE,"CIN-11";#N/A,#N/A,TRUE,"CIN-13";#N/A,#N/A,TRUE,"CIN-14";#N/A,#N/A,TRUE,"CIN-16";#N/A,#N/A,TRUE,"CIN-17";#N/A,#N/A,TRUE,"CIN-18";#N/A,#N/A,TRUE,"CIN Earnings To Fixed Charges";#N/A,#N/A,TRUE,"CIN Financial Ratios";#N/A,#N/A,TRUE,"CIN-IS";#N/A,#N/A,TRUE,"CIN-BS";#N/A,#N/A,TRUE,"CIN-CS";#N/A,#N/A,TRUE,"Invest In Unconsol Subs"}</definedName>
    <definedName name="a_2" localSheetId="5" hidden="1">{#N/A,#N/A,TRUE,"CIN-11";#N/A,#N/A,TRUE,"CIN-13";#N/A,#N/A,TRUE,"CIN-14";#N/A,#N/A,TRUE,"CIN-16";#N/A,#N/A,TRUE,"CIN-17";#N/A,#N/A,TRUE,"CIN-18";#N/A,#N/A,TRUE,"CIN Earnings To Fixed Charges";#N/A,#N/A,TRUE,"CIN Financial Ratios";#N/A,#N/A,TRUE,"CIN-IS";#N/A,#N/A,TRUE,"CIN-BS";#N/A,#N/A,TRUE,"CIN-CS";#N/A,#N/A,TRUE,"Invest In Unconsol Subs"}</definedName>
    <definedName name="a_2" localSheetId="8" hidden="1">{#N/A,#N/A,TRUE,"CIN-11";#N/A,#N/A,TRUE,"CIN-13";#N/A,#N/A,TRUE,"CIN-14";#N/A,#N/A,TRUE,"CIN-16";#N/A,#N/A,TRUE,"CIN-17";#N/A,#N/A,TRUE,"CIN-18";#N/A,#N/A,TRUE,"CIN Earnings To Fixed Charges";#N/A,#N/A,TRUE,"CIN Financial Ratios";#N/A,#N/A,TRUE,"CIN-IS";#N/A,#N/A,TRUE,"CIN-BS";#N/A,#N/A,TRUE,"CIN-CS";#N/A,#N/A,TRUE,"Invest In Unconsol Subs"}</definedName>
    <definedName name="a_2" localSheetId="10" hidden="1">{#N/A,#N/A,TRUE,"CIN-11";#N/A,#N/A,TRUE,"CIN-13";#N/A,#N/A,TRUE,"CIN-14";#N/A,#N/A,TRUE,"CIN-16";#N/A,#N/A,TRUE,"CIN-17";#N/A,#N/A,TRUE,"CIN-18";#N/A,#N/A,TRUE,"CIN Earnings To Fixed Charges";#N/A,#N/A,TRUE,"CIN Financial Ratios";#N/A,#N/A,TRUE,"CIN-IS";#N/A,#N/A,TRUE,"CIN-BS";#N/A,#N/A,TRUE,"CIN-CS";#N/A,#N/A,TRUE,"Invest In Unconsol Subs"}</definedName>
    <definedName name="a_2" localSheetId="9" hidden="1">{#N/A,#N/A,TRUE,"CIN-11";#N/A,#N/A,TRUE,"CIN-13";#N/A,#N/A,TRUE,"CIN-14";#N/A,#N/A,TRUE,"CIN-16";#N/A,#N/A,TRUE,"CIN-17";#N/A,#N/A,TRUE,"CIN-18";#N/A,#N/A,TRUE,"CIN Earnings To Fixed Charges";#N/A,#N/A,TRUE,"CIN Financial Ratios";#N/A,#N/A,TRUE,"CIN-IS";#N/A,#N/A,TRUE,"CIN-BS";#N/A,#N/A,TRUE,"CIN-CS";#N/A,#N/A,TRUE,"Invest In Unconsol Subs"}</definedName>
    <definedName name="a_2" localSheetId="2" hidden="1">{#N/A,#N/A,TRUE,"CIN-11";#N/A,#N/A,TRUE,"CIN-13";#N/A,#N/A,TRUE,"CIN-14";#N/A,#N/A,TRUE,"CIN-16";#N/A,#N/A,TRUE,"CIN-17";#N/A,#N/A,TRUE,"CIN-18";#N/A,#N/A,TRUE,"CIN Earnings To Fixed Charges";#N/A,#N/A,TRUE,"CIN Financial Ratios";#N/A,#N/A,TRUE,"CIN-IS";#N/A,#N/A,TRUE,"CIN-BS";#N/A,#N/A,TRUE,"CIN-CS";#N/A,#N/A,TRUE,"Invest In Unconsol Subs"}</definedName>
    <definedName name="a_2" localSheetId="12" hidden="1">{#N/A,#N/A,TRUE,"CIN-11";#N/A,#N/A,TRUE,"CIN-13";#N/A,#N/A,TRUE,"CIN-14";#N/A,#N/A,TRUE,"CIN-16";#N/A,#N/A,TRUE,"CIN-17";#N/A,#N/A,TRUE,"CIN-18";#N/A,#N/A,TRUE,"CIN Earnings To Fixed Charges";#N/A,#N/A,TRUE,"CIN Financial Ratios";#N/A,#N/A,TRUE,"CIN-IS";#N/A,#N/A,TRUE,"CIN-BS";#N/A,#N/A,TRUE,"CIN-CS";#N/A,#N/A,TRUE,"Invest In Unconsol Subs"}</definedName>
    <definedName name="a_2" localSheetId="6" hidden="1">{#N/A,#N/A,TRUE,"CIN-11";#N/A,#N/A,TRUE,"CIN-13";#N/A,#N/A,TRUE,"CIN-14";#N/A,#N/A,TRUE,"CIN-16";#N/A,#N/A,TRUE,"CIN-17";#N/A,#N/A,TRUE,"CIN-18";#N/A,#N/A,TRUE,"CIN Earnings To Fixed Charges";#N/A,#N/A,TRUE,"CIN Financial Ratios";#N/A,#N/A,TRUE,"CIN-IS";#N/A,#N/A,TRUE,"CIN-BS";#N/A,#N/A,TRUE,"CIN-CS";#N/A,#N/A,TRUE,"Invest In Unconsol Subs"}</definedName>
    <definedName name="a_2" hidden="1">{#N/A,#N/A,TRUE,"CIN-11";#N/A,#N/A,TRUE,"CIN-13";#N/A,#N/A,TRUE,"CIN-14";#N/A,#N/A,TRUE,"CIN-16";#N/A,#N/A,TRUE,"CIN-17";#N/A,#N/A,TRUE,"CIN-18";#N/A,#N/A,TRUE,"CIN Earnings To Fixed Charges";#N/A,#N/A,TRUE,"CIN Financial Ratios";#N/A,#N/A,TRUE,"CIN-IS";#N/A,#N/A,TRUE,"CIN-BS";#N/A,#N/A,TRUE,"CIN-CS";#N/A,#N/A,TRUE,"Invest In Unconsol Subs"}</definedName>
    <definedName name="a_3" localSheetId="4" hidden="1">{#N/A,#N/A,TRUE,"CIN-11";#N/A,#N/A,TRUE,"CIN-13";#N/A,#N/A,TRUE,"CIN-14";#N/A,#N/A,TRUE,"CIN-16";#N/A,#N/A,TRUE,"CIN-17";#N/A,#N/A,TRUE,"CIN-18";#N/A,#N/A,TRUE,"CIN Earnings To Fixed Charges";#N/A,#N/A,TRUE,"CIN Financial Ratios";#N/A,#N/A,TRUE,"CIN-IS";#N/A,#N/A,TRUE,"CIN-BS";#N/A,#N/A,TRUE,"CIN-CS";#N/A,#N/A,TRUE,"Invest In Unconsol Subs"}</definedName>
    <definedName name="a_3" localSheetId="5" hidden="1">{#N/A,#N/A,TRUE,"CIN-11";#N/A,#N/A,TRUE,"CIN-13";#N/A,#N/A,TRUE,"CIN-14";#N/A,#N/A,TRUE,"CIN-16";#N/A,#N/A,TRUE,"CIN-17";#N/A,#N/A,TRUE,"CIN-18";#N/A,#N/A,TRUE,"CIN Earnings To Fixed Charges";#N/A,#N/A,TRUE,"CIN Financial Ratios";#N/A,#N/A,TRUE,"CIN-IS";#N/A,#N/A,TRUE,"CIN-BS";#N/A,#N/A,TRUE,"CIN-CS";#N/A,#N/A,TRUE,"Invest In Unconsol Subs"}</definedName>
    <definedName name="a_3" localSheetId="8" hidden="1">{#N/A,#N/A,TRUE,"CIN-11";#N/A,#N/A,TRUE,"CIN-13";#N/A,#N/A,TRUE,"CIN-14";#N/A,#N/A,TRUE,"CIN-16";#N/A,#N/A,TRUE,"CIN-17";#N/A,#N/A,TRUE,"CIN-18";#N/A,#N/A,TRUE,"CIN Earnings To Fixed Charges";#N/A,#N/A,TRUE,"CIN Financial Ratios";#N/A,#N/A,TRUE,"CIN-IS";#N/A,#N/A,TRUE,"CIN-BS";#N/A,#N/A,TRUE,"CIN-CS";#N/A,#N/A,TRUE,"Invest In Unconsol Subs"}</definedName>
    <definedName name="a_3" localSheetId="10" hidden="1">{#N/A,#N/A,TRUE,"CIN-11";#N/A,#N/A,TRUE,"CIN-13";#N/A,#N/A,TRUE,"CIN-14";#N/A,#N/A,TRUE,"CIN-16";#N/A,#N/A,TRUE,"CIN-17";#N/A,#N/A,TRUE,"CIN-18";#N/A,#N/A,TRUE,"CIN Earnings To Fixed Charges";#N/A,#N/A,TRUE,"CIN Financial Ratios";#N/A,#N/A,TRUE,"CIN-IS";#N/A,#N/A,TRUE,"CIN-BS";#N/A,#N/A,TRUE,"CIN-CS";#N/A,#N/A,TRUE,"Invest In Unconsol Subs"}</definedName>
    <definedName name="a_3" localSheetId="9" hidden="1">{#N/A,#N/A,TRUE,"CIN-11";#N/A,#N/A,TRUE,"CIN-13";#N/A,#N/A,TRUE,"CIN-14";#N/A,#N/A,TRUE,"CIN-16";#N/A,#N/A,TRUE,"CIN-17";#N/A,#N/A,TRUE,"CIN-18";#N/A,#N/A,TRUE,"CIN Earnings To Fixed Charges";#N/A,#N/A,TRUE,"CIN Financial Ratios";#N/A,#N/A,TRUE,"CIN-IS";#N/A,#N/A,TRUE,"CIN-BS";#N/A,#N/A,TRUE,"CIN-CS";#N/A,#N/A,TRUE,"Invest In Unconsol Subs"}</definedName>
    <definedName name="a_3" localSheetId="2" hidden="1">{#N/A,#N/A,TRUE,"CIN-11";#N/A,#N/A,TRUE,"CIN-13";#N/A,#N/A,TRUE,"CIN-14";#N/A,#N/A,TRUE,"CIN-16";#N/A,#N/A,TRUE,"CIN-17";#N/A,#N/A,TRUE,"CIN-18";#N/A,#N/A,TRUE,"CIN Earnings To Fixed Charges";#N/A,#N/A,TRUE,"CIN Financial Ratios";#N/A,#N/A,TRUE,"CIN-IS";#N/A,#N/A,TRUE,"CIN-BS";#N/A,#N/A,TRUE,"CIN-CS";#N/A,#N/A,TRUE,"Invest In Unconsol Subs"}</definedName>
    <definedName name="a_3" localSheetId="12" hidden="1">{#N/A,#N/A,TRUE,"CIN-11";#N/A,#N/A,TRUE,"CIN-13";#N/A,#N/A,TRUE,"CIN-14";#N/A,#N/A,TRUE,"CIN-16";#N/A,#N/A,TRUE,"CIN-17";#N/A,#N/A,TRUE,"CIN-18";#N/A,#N/A,TRUE,"CIN Earnings To Fixed Charges";#N/A,#N/A,TRUE,"CIN Financial Ratios";#N/A,#N/A,TRUE,"CIN-IS";#N/A,#N/A,TRUE,"CIN-BS";#N/A,#N/A,TRUE,"CIN-CS";#N/A,#N/A,TRUE,"Invest In Unconsol Subs"}</definedName>
    <definedName name="a_3" localSheetId="6" hidden="1">{#N/A,#N/A,TRUE,"CIN-11";#N/A,#N/A,TRUE,"CIN-13";#N/A,#N/A,TRUE,"CIN-14";#N/A,#N/A,TRUE,"CIN-16";#N/A,#N/A,TRUE,"CIN-17";#N/A,#N/A,TRUE,"CIN-18";#N/A,#N/A,TRUE,"CIN Earnings To Fixed Charges";#N/A,#N/A,TRUE,"CIN Financial Ratios";#N/A,#N/A,TRUE,"CIN-IS";#N/A,#N/A,TRUE,"CIN-BS";#N/A,#N/A,TRUE,"CIN-CS";#N/A,#N/A,TRUE,"Invest In Unconsol Subs"}</definedName>
    <definedName name="a_3" hidden="1">{#N/A,#N/A,TRUE,"CIN-11";#N/A,#N/A,TRUE,"CIN-13";#N/A,#N/A,TRUE,"CIN-14";#N/A,#N/A,TRUE,"CIN-16";#N/A,#N/A,TRUE,"CIN-17";#N/A,#N/A,TRUE,"CIN-18";#N/A,#N/A,TRUE,"CIN Earnings To Fixed Charges";#N/A,#N/A,TRUE,"CIN Financial Ratios";#N/A,#N/A,TRUE,"CIN-IS";#N/A,#N/A,TRUE,"CIN-BS";#N/A,#N/A,TRUE,"CIN-CS";#N/A,#N/A,TRUE,"Invest In Unconsol Subs"}</definedName>
    <definedName name="A_C16_4.1M_C" localSheetId="5">#REF!</definedName>
    <definedName name="A_C16_4.1M_C" localSheetId="12">#REF!</definedName>
    <definedName name="A_C16_4.1M_C">#REF!</definedName>
    <definedName name="A_C16_4.5M_C" localSheetId="5">#REF!</definedName>
    <definedName name="A_C16_4.5M_C" localSheetId="12">#REF!</definedName>
    <definedName name="A_C16_4.5M_C">#REF!</definedName>
    <definedName name="A_C16_4.5VAN" localSheetId="5">#REF!</definedName>
    <definedName name="A_C16_4.5VAN" localSheetId="12">#REF!</definedName>
    <definedName name="A_C16_4.5VAN">#REF!</definedName>
    <definedName name="A_C17_6.1M_C" localSheetId="5">#REF!</definedName>
    <definedName name="A_C17_6.1M_C" localSheetId="12">#REF!</definedName>
    <definedName name="A_C17_6.1M_C">#REF!</definedName>
    <definedName name="A_C17_6.5M_C" localSheetId="5">#REF!</definedName>
    <definedName name="A_C17_6.5M_C" localSheetId="12">#REF!</definedName>
    <definedName name="A_C17_6.5M_C">#REF!</definedName>
    <definedName name="A_C17_6.5VAN" localSheetId="5">#REF!</definedName>
    <definedName name="A_C17_6.5VAN" localSheetId="12">#REF!</definedName>
    <definedName name="A_C17_6.5VAN">#REF!</definedName>
    <definedName name="A_C30_8_J_" localSheetId="5">#REF!</definedName>
    <definedName name="A_C30_8_J_" localSheetId="12">#REF!</definedName>
    <definedName name="A_C30_8_J_">#REF!</definedName>
    <definedName name="A_COM" localSheetId="5">#REF!</definedName>
    <definedName name="A_COM" localSheetId="12">#REF!</definedName>
    <definedName name="A_COM">#REF!</definedName>
    <definedName name="A_CPAO" localSheetId="5">#REF!</definedName>
    <definedName name="A_CPAO" localSheetId="12">#REF!</definedName>
    <definedName name="A_CPAO">#REF!</definedName>
    <definedName name="A_CTOOLS" localSheetId="5">#REF!</definedName>
    <definedName name="A_CTOOLS" localSheetId="12">#REF!</definedName>
    <definedName name="A_CTOOLS">#REF!</definedName>
    <definedName name="aaa" localSheetId="4" hidden="1">{"Page 1",#N/A,TRUE,"Sheet1";"Page 2",#N/A,TRUE,"Sheet1"}</definedName>
    <definedName name="aaa" localSheetId="5" hidden="1">{"Page 1",#N/A,TRUE,"Sheet1";"Page 2",#N/A,TRUE,"Sheet1"}</definedName>
    <definedName name="aaa" localSheetId="8" hidden="1">{"Page 1",#N/A,TRUE,"Sheet1";"Page 2",#N/A,TRUE,"Sheet1"}</definedName>
    <definedName name="aaa" localSheetId="10" hidden="1">{"Page 1",#N/A,TRUE,"Sheet1";"Page 2",#N/A,TRUE,"Sheet1"}</definedName>
    <definedName name="aaa" localSheetId="9" hidden="1">{"Page 1",#N/A,TRUE,"Sheet1";"Page 2",#N/A,TRUE,"Sheet1"}</definedName>
    <definedName name="aaa" localSheetId="2" hidden="1">{"Page 1",#N/A,TRUE,"Sheet1";"Page 2",#N/A,TRUE,"Sheet1"}</definedName>
    <definedName name="aaa" localSheetId="12" hidden="1">{"Page 1",#N/A,TRUE,"Sheet1";"Page 2",#N/A,TRUE,"Sheet1"}</definedName>
    <definedName name="aaa" localSheetId="6" hidden="1">{"Page 1",#N/A,TRUE,"Sheet1";"Page 2",#N/A,TRUE,"Sheet1"}</definedName>
    <definedName name="aaa" hidden="1">{"Page 1",#N/A,TRUE,"Sheet1";"Page 2",#N/A,TRUE,"Sheet1"}</definedName>
    <definedName name="AAA_DOCTOPS" hidden="1">"AAA_SET"</definedName>
    <definedName name="AAA_duser" hidden="1">"OFF"</definedName>
    <definedName name="aaaa" localSheetId="4" hidden="1">{"Page 1",#N/A,TRUE,"Sheet1";"Page 2",#N/A,TRUE,"Sheet1"}</definedName>
    <definedName name="aaaa" localSheetId="5" hidden="1">{"Page 1",#N/A,TRUE,"Sheet1";"Page 2",#N/A,TRUE,"Sheet1"}</definedName>
    <definedName name="aaaa" localSheetId="8" hidden="1">{"Page 1",#N/A,TRUE,"Sheet1";"Page 2",#N/A,TRUE,"Sheet1"}</definedName>
    <definedName name="aaaa" localSheetId="10" hidden="1">{"Page 1",#N/A,TRUE,"Sheet1";"Page 2",#N/A,TRUE,"Sheet1"}</definedName>
    <definedName name="aaaa" localSheetId="9" hidden="1">{"Page 1",#N/A,TRUE,"Sheet1";"Page 2",#N/A,TRUE,"Sheet1"}</definedName>
    <definedName name="aaaa" localSheetId="2" hidden="1">{"Page 1",#N/A,TRUE,"Sheet1";"Page 2",#N/A,TRUE,"Sheet1"}</definedName>
    <definedName name="aaaa" localSheetId="12" hidden="1">{"Page 1",#N/A,TRUE,"Sheet1";"Page 2",#N/A,TRUE,"Sheet1"}</definedName>
    <definedName name="aaaa" localSheetId="6" hidden="1">{"Page 1",#N/A,TRUE,"Sheet1";"Page 2",#N/A,TRUE,"Sheet1"}</definedName>
    <definedName name="aaaa" hidden="1">{"Page 1",#N/A,TRUE,"Sheet1";"Page 2",#N/A,TRUE,"Sheet1"}</definedName>
    <definedName name="aaaaa" localSheetId="4" hidden="1">{"Page 1",#N/A,TRUE,"Sheet1";"Page 2",#N/A,TRUE,"Sheet1"}</definedName>
    <definedName name="aaaaa" localSheetId="5" hidden="1">{"Page 1",#N/A,TRUE,"Sheet1";"Page 2",#N/A,TRUE,"Sheet1"}</definedName>
    <definedName name="aaaaa" localSheetId="8" hidden="1">{"Page 1",#N/A,TRUE,"Sheet1";"Page 2",#N/A,TRUE,"Sheet1"}</definedName>
    <definedName name="aaaaa" localSheetId="10" hidden="1">{"Page 1",#N/A,TRUE,"Sheet1";"Page 2",#N/A,TRUE,"Sheet1"}</definedName>
    <definedName name="aaaaa" localSheetId="9" hidden="1">{"Page 1",#N/A,TRUE,"Sheet1";"Page 2",#N/A,TRUE,"Sheet1"}</definedName>
    <definedName name="aaaaa" localSheetId="2" hidden="1">{"Page 1",#N/A,TRUE,"Sheet1";"Page 2",#N/A,TRUE,"Sheet1"}</definedName>
    <definedName name="aaaaa" localSheetId="12" hidden="1">{"Page 1",#N/A,TRUE,"Sheet1";"Page 2",#N/A,TRUE,"Sheet1"}</definedName>
    <definedName name="aaaaa" localSheetId="6" hidden="1">{"Page 1",#N/A,TRUE,"Sheet1";"Page 2",#N/A,TRUE,"Sheet1"}</definedName>
    <definedName name="aaaaa" hidden="1">{"Page 1",#N/A,TRUE,"Sheet1";"Page 2",#N/A,TRUE,"Sheet1"}</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s" localSheetId="4" hidden="1">{#N/A,#N/A,FALSE,"DCF Rev Exp flat 5";"Exhibit 1",#N/A,FALSE,"Rev Exp flat 5";"Exhibit 2",#N/A,FALSE,"Rev Exp flat 5";#N/A,#N/A,FALSE,"DCF Rev Exp to 6";"Exhibit 1",#N/A,FALSE,"Rev Exp to 6";"Exhibit 2",#N/A,FALSE,"Rev Exp to 6"}</definedName>
    <definedName name="aas" localSheetId="5" hidden="1">{#N/A,#N/A,FALSE,"DCF Rev Exp flat 5";"Exhibit 1",#N/A,FALSE,"Rev Exp flat 5";"Exhibit 2",#N/A,FALSE,"Rev Exp flat 5";#N/A,#N/A,FALSE,"DCF Rev Exp to 6";"Exhibit 1",#N/A,FALSE,"Rev Exp to 6";"Exhibit 2",#N/A,FALSE,"Rev Exp to 6"}</definedName>
    <definedName name="aas" localSheetId="8" hidden="1">{#N/A,#N/A,FALSE,"DCF Rev Exp flat 5";"Exhibit 1",#N/A,FALSE,"Rev Exp flat 5";"Exhibit 2",#N/A,FALSE,"Rev Exp flat 5";#N/A,#N/A,FALSE,"DCF Rev Exp to 6";"Exhibit 1",#N/A,FALSE,"Rev Exp to 6";"Exhibit 2",#N/A,FALSE,"Rev Exp to 6"}</definedName>
    <definedName name="aas" localSheetId="10" hidden="1">{#N/A,#N/A,FALSE,"DCF Rev Exp flat 5";"Exhibit 1",#N/A,FALSE,"Rev Exp flat 5";"Exhibit 2",#N/A,FALSE,"Rev Exp flat 5";#N/A,#N/A,FALSE,"DCF Rev Exp to 6";"Exhibit 1",#N/A,FALSE,"Rev Exp to 6";"Exhibit 2",#N/A,FALSE,"Rev Exp to 6"}</definedName>
    <definedName name="aas" localSheetId="9" hidden="1">{#N/A,#N/A,FALSE,"DCF Rev Exp flat 5";"Exhibit 1",#N/A,FALSE,"Rev Exp flat 5";"Exhibit 2",#N/A,FALSE,"Rev Exp flat 5";#N/A,#N/A,FALSE,"DCF Rev Exp to 6";"Exhibit 1",#N/A,FALSE,"Rev Exp to 6";"Exhibit 2",#N/A,FALSE,"Rev Exp to 6"}</definedName>
    <definedName name="aas" localSheetId="2" hidden="1">{#N/A,#N/A,FALSE,"DCF Rev Exp flat 5";"Exhibit 1",#N/A,FALSE,"Rev Exp flat 5";"Exhibit 2",#N/A,FALSE,"Rev Exp flat 5";#N/A,#N/A,FALSE,"DCF Rev Exp to 6";"Exhibit 1",#N/A,FALSE,"Rev Exp to 6";"Exhibit 2",#N/A,FALSE,"Rev Exp to 6"}</definedName>
    <definedName name="aas" localSheetId="12" hidden="1">{#N/A,#N/A,FALSE,"DCF Rev Exp flat 5";"Exhibit 1",#N/A,FALSE,"Rev Exp flat 5";"Exhibit 2",#N/A,FALSE,"Rev Exp flat 5";#N/A,#N/A,FALSE,"DCF Rev Exp to 6";"Exhibit 1",#N/A,FALSE,"Rev Exp to 6";"Exhibit 2",#N/A,FALSE,"Rev Exp to 6"}</definedName>
    <definedName name="aas" localSheetId="6" hidden="1">{#N/A,#N/A,FALSE,"DCF Rev Exp flat 5";"Exhibit 1",#N/A,FALSE,"Rev Exp flat 5";"Exhibit 2",#N/A,FALSE,"Rev Exp flat 5";#N/A,#N/A,FALSE,"DCF Rev Exp to 6";"Exhibit 1",#N/A,FALSE,"Rev Exp to 6";"Exhibit 2",#N/A,FALSE,"Rev Exp to 6"}</definedName>
    <definedName name="aas" hidden="1">{#N/A,#N/A,FALSE,"DCF Rev Exp flat 5";"Exhibit 1",#N/A,FALSE,"Rev Exp flat 5";"Exhibit 2",#N/A,FALSE,"Rev Exp flat 5";#N/A,#N/A,FALSE,"DCF Rev Exp to 6";"Exhibit 1",#N/A,FALSE,"Rev Exp to 6";"Exhibit 2",#N/A,FALSE,"Rev Exp to 6"}</definedName>
    <definedName name="aasd" localSheetId="5" hidden="1">#REF!</definedName>
    <definedName name="aasd" localSheetId="12" hidden="1">#REF!</definedName>
    <definedName name="aasd" hidden="1">#REF!</definedName>
    <definedName name="ABC">[15]PROP_95!$V$4:$V$5</definedName>
    <definedName name="ABCD" localSheetId="4" hidden="1">{"page1",#N/A,FALSE,"A";"page2",#N/A,FALSE,"A"}</definedName>
    <definedName name="ABCD" localSheetId="5" hidden="1">{"page1",#N/A,FALSE,"A";"page2",#N/A,FALSE,"A"}</definedName>
    <definedName name="ABCD" localSheetId="8" hidden="1">{"page1",#N/A,FALSE,"A";"page2",#N/A,FALSE,"A"}</definedName>
    <definedName name="ABCD" localSheetId="10" hidden="1">{"page1",#N/A,FALSE,"A";"page2",#N/A,FALSE,"A"}</definedName>
    <definedName name="ABCD" localSheetId="9" hidden="1">{"page1",#N/A,FALSE,"A";"page2",#N/A,FALSE,"A"}</definedName>
    <definedName name="ABCD" localSheetId="2" hidden="1">{"page1",#N/A,FALSE,"A";"page2",#N/A,FALSE,"A"}</definedName>
    <definedName name="ABCD" localSheetId="12" hidden="1">{"page1",#N/A,FALSE,"A";"page2",#N/A,FALSE,"A"}</definedName>
    <definedName name="ABCD" localSheetId="6" hidden="1">{"page1",#N/A,FALSE,"A";"page2",#N/A,FALSE,"A"}</definedName>
    <definedName name="ABCD" hidden="1">{"page1",#N/A,FALSE,"A";"page2",#N/A,FALSE,"A"}</definedName>
    <definedName name="abcde" localSheetId="4" hidden="1">{#N/A,#N/A,TRUE,"CIN-11";#N/A,#N/A,TRUE,"CIN-13";#N/A,#N/A,TRUE,"CIN-14";#N/A,#N/A,TRUE,"CIN-16";#N/A,#N/A,TRUE,"CIN-17";#N/A,#N/A,TRUE,"CIN-18";#N/A,#N/A,TRUE,"CIN Earnings To Fixed Charges";#N/A,#N/A,TRUE,"CIN Financial Ratios";#N/A,#N/A,TRUE,"CIN-IS";#N/A,#N/A,TRUE,"CIN-BS";#N/A,#N/A,TRUE,"CIN-CS";#N/A,#N/A,TRUE,"Invest In Unconsol Subs"}</definedName>
    <definedName name="abcde" localSheetId="5" hidden="1">{#N/A,#N/A,TRUE,"CIN-11";#N/A,#N/A,TRUE,"CIN-13";#N/A,#N/A,TRUE,"CIN-14";#N/A,#N/A,TRUE,"CIN-16";#N/A,#N/A,TRUE,"CIN-17";#N/A,#N/A,TRUE,"CIN-18";#N/A,#N/A,TRUE,"CIN Earnings To Fixed Charges";#N/A,#N/A,TRUE,"CIN Financial Ratios";#N/A,#N/A,TRUE,"CIN-IS";#N/A,#N/A,TRUE,"CIN-BS";#N/A,#N/A,TRUE,"CIN-CS";#N/A,#N/A,TRUE,"Invest In Unconsol Subs"}</definedName>
    <definedName name="abcde" localSheetId="8" hidden="1">{#N/A,#N/A,TRUE,"CIN-11";#N/A,#N/A,TRUE,"CIN-13";#N/A,#N/A,TRUE,"CIN-14";#N/A,#N/A,TRUE,"CIN-16";#N/A,#N/A,TRUE,"CIN-17";#N/A,#N/A,TRUE,"CIN-18";#N/A,#N/A,TRUE,"CIN Earnings To Fixed Charges";#N/A,#N/A,TRUE,"CIN Financial Ratios";#N/A,#N/A,TRUE,"CIN-IS";#N/A,#N/A,TRUE,"CIN-BS";#N/A,#N/A,TRUE,"CIN-CS";#N/A,#N/A,TRUE,"Invest In Unconsol Subs"}</definedName>
    <definedName name="abcde" localSheetId="10" hidden="1">{#N/A,#N/A,TRUE,"CIN-11";#N/A,#N/A,TRUE,"CIN-13";#N/A,#N/A,TRUE,"CIN-14";#N/A,#N/A,TRUE,"CIN-16";#N/A,#N/A,TRUE,"CIN-17";#N/A,#N/A,TRUE,"CIN-18";#N/A,#N/A,TRUE,"CIN Earnings To Fixed Charges";#N/A,#N/A,TRUE,"CIN Financial Ratios";#N/A,#N/A,TRUE,"CIN-IS";#N/A,#N/A,TRUE,"CIN-BS";#N/A,#N/A,TRUE,"CIN-CS";#N/A,#N/A,TRUE,"Invest In Unconsol Subs"}</definedName>
    <definedName name="abcde" localSheetId="9" hidden="1">{#N/A,#N/A,TRUE,"CIN-11";#N/A,#N/A,TRUE,"CIN-13";#N/A,#N/A,TRUE,"CIN-14";#N/A,#N/A,TRUE,"CIN-16";#N/A,#N/A,TRUE,"CIN-17";#N/A,#N/A,TRUE,"CIN-18";#N/A,#N/A,TRUE,"CIN Earnings To Fixed Charges";#N/A,#N/A,TRUE,"CIN Financial Ratios";#N/A,#N/A,TRUE,"CIN-IS";#N/A,#N/A,TRUE,"CIN-BS";#N/A,#N/A,TRUE,"CIN-CS";#N/A,#N/A,TRUE,"Invest In Unconsol Subs"}</definedName>
    <definedName name="abcde" localSheetId="2" hidden="1">{#N/A,#N/A,TRUE,"CIN-11";#N/A,#N/A,TRUE,"CIN-13";#N/A,#N/A,TRUE,"CIN-14";#N/A,#N/A,TRUE,"CIN-16";#N/A,#N/A,TRUE,"CIN-17";#N/A,#N/A,TRUE,"CIN-18";#N/A,#N/A,TRUE,"CIN Earnings To Fixed Charges";#N/A,#N/A,TRUE,"CIN Financial Ratios";#N/A,#N/A,TRUE,"CIN-IS";#N/A,#N/A,TRUE,"CIN-BS";#N/A,#N/A,TRUE,"CIN-CS";#N/A,#N/A,TRUE,"Invest In Unconsol Subs"}</definedName>
    <definedName name="abcde" localSheetId="12" hidden="1">{#N/A,#N/A,TRUE,"CIN-11";#N/A,#N/A,TRUE,"CIN-13";#N/A,#N/A,TRUE,"CIN-14";#N/A,#N/A,TRUE,"CIN-16";#N/A,#N/A,TRUE,"CIN-17";#N/A,#N/A,TRUE,"CIN-18";#N/A,#N/A,TRUE,"CIN Earnings To Fixed Charges";#N/A,#N/A,TRUE,"CIN Financial Ratios";#N/A,#N/A,TRUE,"CIN-IS";#N/A,#N/A,TRUE,"CIN-BS";#N/A,#N/A,TRUE,"CIN-CS";#N/A,#N/A,TRUE,"Invest In Unconsol Subs"}</definedName>
    <definedName name="abcde" localSheetId="6" hidden="1">{#N/A,#N/A,TRUE,"CIN-11";#N/A,#N/A,TRUE,"CIN-13";#N/A,#N/A,TRUE,"CIN-14";#N/A,#N/A,TRUE,"CIN-16";#N/A,#N/A,TRUE,"CIN-17";#N/A,#N/A,TRUE,"CIN-18";#N/A,#N/A,TRUE,"CIN Earnings To Fixed Charges";#N/A,#N/A,TRUE,"CIN Financial Ratios";#N/A,#N/A,TRUE,"CIN-IS";#N/A,#N/A,TRUE,"CIN-BS";#N/A,#N/A,TRUE,"CIN-CS";#N/A,#N/A,TRUE,"Invest In Unconsol Subs"}</definedName>
    <definedName name="abcde" hidden="1">{#N/A,#N/A,TRUE,"CIN-11";#N/A,#N/A,TRUE,"CIN-13";#N/A,#N/A,TRUE,"CIN-14";#N/A,#N/A,TRUE,"CIN-16";#N/A,#N/A,TRUE,"CIN-17";#N/A,#N/A,TRUE,"CIN-18";#N/A,#N/A,TRUE,"CIN Earnings To Fixed Charges";#N/A,#N/A,TRUE,"CIN Financial Ratios";#N/A,#N/A,TRUE,"CIN-IS";#N/A,#N/A,TRUE,"CIN-BS";#N/A,#N/A,TRUE,"CIN-CS";#N/A,#N/A,TRUE,"Invest In Unconsol Subs"}</definedName>
    <definedName name="abs" localSheetId="4" hidden="1">{"Annual",#N/A,FALSE,"Sales &amp; Market";"Quarterly",#N/A,FALSE,"Sales &amp; Market"}</definedName>
    <definedName name="abs" localSheetId="5" hidden="1">{"Annual",#N/A,FALSE,"Sales &amp; Market";"Quarterly",#N/A,FALSE,"Sales &amp; Market"}</definedName>
    <definedName name="abs" localSheetId="8" hidden="1">{"Annual",#N/A,FALSE,"Sales &amp; Market";"Quarterly",#N/A,FALSE,"Sales &amp; Market"}</definedName>
    <definedName name="abs" localSheetId="10" hidden="1">{"Annual",#N/A,FALSE,"Sales &amp; Market";"Quarterly",#N/A,FALSE,"Sales &amp; Market"}</definedName>
    <definedName name="abs" localSheetId="9" hidden="1">{"Annual",#N/A,FALSE,"Sales &amp; Market";"Quarterly",#N/A,FALSE,"Sales &amp; Market"}</definedName>
    <definedName name="abs" localSheetId="2" hidden="1">{"Annual",#N/A,FALSE,"Sales &amp; Market";"Quarterly",#N/A,FALSE,"Sales &amp; Market"}</definedName>
    <definedName name="abs" localSheetId="12" hidden="1">{"Annual",#N/A,FALSE,"Sales &amp; Market";"Quarterly",#N/A,FALSE,"Sales &amp; Market"}</definedName>
    <definedName name="abs" localSheetId="6" hidden="1">{"Annual",#N/A,FALSE,"Sales &amp; Market";"Quarterly",#N/A,FALSE,"Sales &amp; Market"}</definedName>
    <definedName name="abs" hidden="1">{"Annual",#N/A,FALSE,"Sales &amp; Market";"Quarterly",#N/A,FALSE,"Sales &amp; Market"}</definedName>
    <definedName name="acb" localSheetId="4" hidden="1">{#N/A,#N/A,TRUE,"Cover";#N/A,#N/A,TRUE,"Header (ld)";#N/A,#N/A,TRUE,"T&amp;O By Region";#N/A,#N/A,TRUE,"Region Charts ";#N/A,#N/A,TRUE,"T&amp;O London";#N/A,#N/A,TRUE,"AD Report";#N/A,#N/A,TRUE,"Var by OU"}</definedName>
    <definedName name="acb" localSheetId="5" hidden="1">{#N/A,#N/A,TRUE,"Cover";#N/A,#N/A,TRUE,"Header (ld)";#N/A,#N/A,TRUE,"T&amp;O By Region";#N/A,#N/A,TRUE,"Region Charts ";#N/A,#N/A,TRUE,"T&amp;O London";#N/A,#N/A,TRUE,"AD Report";#N/A,#N/A,TRUE,"Var by OU"}</definedName>
    <definedName name="acb" localSheetId="8" hidden="1">{#N/A,#N/A,TRUE,"Cover";#N/A,#N/A,TRUE,"Header (ld)";#N/A,#N/A,TRUE,"T&amp;O By Region";#N/A,#N/A,TRUE,"Region Charts ";#N/A,#N/A,TRUE,"T&amp;O London";#N/A,#N/A,TRUE,"AD Report";#N/A,#N/A,TRUE,"Var by OU"}</definedName>
    <definedName name="acb" localSheetId="12" hidden="1">{#N/A,#N/A,TRUE,"Cover";#N/A,#N/A,TRUE,"Header (ld)";#N/A,#N/A,TRUE,"T&amp;O By Region";#N/A,#N/A,TRUE,"Region Charts ";#N/A,#N/A,TRUE,"T&amp;O London";#N/A,#N/A,TRUE,"AD Report";#N/A,#N/A,TRUE,"Var by OU"}</definedName>
    <definedName name="acb" hidden="1">{#N/A,#N/A,TRUE,"Cover";#N/A,#N/A,TRUE,"Header (ld)";#N/A,#N/A,TRUE,"T&amp;O By Region";#N/A,#N/A,TRUE,"Region Charts ";#N/A,#N/A,TRUE,"T&amp;O London";#N/A,#N/A,TRUE,"AD Report";#N/A,#N/A,TRUE,"Var by OU"}</definedName>
    <definedName name="AccessDatabase" hidden="1">"H:\JEANNIE\BLANTON\TWRSITES.mdb"</definedName>
    <definedName name="AccountingType" localSheetId="5">'[16]Drop Down Lists'!#REF!</definedName>
    <definedName name="AccountingType" localSheetId="12">'[16]Drop Down Lists'!#REF!</definedName>
    <definedName name="AccountingType">'[16]Drop Down Lists'!#REF!</definedName>
    <definedName name="Activities" localSheetId="5">#REF!</definedName>
    <definedName name="Activities" localSheetId="12">#REF!</definedName>
    <definedName name="Activities">#REF!</definedName>
    <definedName name="Activities2" localSheetId="5">#REF!</definedName>
    <definedName name="Activities2" localSheetId="12">#REF!</definedName>
    <definedName name="Activities2">#REF!</definedName>
    <definedName name="Actual" localSheetId="5">('Application Status '!PeriodInActual*(#REF!&gt;0))*'Application Status '!PeriodInPlan</definedName>
    <definedName name="Actual" localSheetId="12">('Process Risk Log'!PeriodInActual*(#REF!&gt;0))*'Process Risk Log'!PeriodInPlan</definedName>
    <definedName name="Actual">(PeriodInActual*(#REF!&gt;0))*PeriodInPlan</definedName>
    <definedName name="ActualBeyond" localSheetId="5">'Application Status '!PeriodInActual*(#REF!&gt;0)</definedName>
    <definedName name="ActualBeyond" localSheetId="12">'Process Risk Log'!PeriodInActual*(#REF!&gt;0)</definedName>
    <definedName name="ActualBeyond">PeriodInActual*(#REF!&gt;0)</definedName>
    <definedName name="acvb" localSheetId="4" hidden="1">{#N/A,#N/A,TRUE,"Cover";#N/A,#N/A,TRUE,"Header (eu)";#N/A,#N/A,TRUE,"Region Charts";#N/A,#N/A,TRUE,"T&amp;O By Region";#N/A,#N/A,TRUE,"AD Report"}</definedName>
    <definedName name="acvb" localSheetId="5" hidden="1">{#N/A,#N/A,TRUE,"Cover";#N/A,#N/A,TRUE,"Header (eu)";#N/A,#N/A,TRUE,"Region Charts";#N/A,#N/A,TRUE,"T&amp;O By Region";#N/A,#N/A,TRUE,"AD Report"}</definedName>
    <definedName name="acvb" localSheetId="8" hidden="1">{#N/A,#N/A,TRUE,"Cover";#N/A,#N/A,TRUE,"Header (eu)";#N/A,#N/A,TRUE,"Region Charts";#N/A,#N/A,TRUE,"T&amp;O By Region";#N/A,#N/A,TRUE,"AD Report"}</definedName>
    <definedName name="acvb" localSheetId="12" hidden="1">{#N/A,#N/A,TRUE,"Cover";#N/A,#N/A,TRUE,"Header (eu)";#N/A,#N/A,TRUE,"Region Charts";#N/A,#N/A,TRUE,"T&amp;O By Region";#N/A,#N/A,TRUE,"AD Report"}</definedName>
    <definedName name="acvb" hidden="1">{#N/A,#N/A,TRUE,"Cover";#N/A,#N/A,TRUE,"Header (eu)";#N/A,#N/A,TRUE,"Region Charts";#N/A,#N/A,TRUE,"T&amp;O By Region";#N/A,#N/A,TRUE,"AD Report"}</definedName>
    <definedName name="adb" localSheetId="4" hidden="1">{"assumptions",#N/A,FALSE,"Scenario 1";"valuation",#N/A,FALSE,"Scenario 1"}</definedName>
    <definedName name="adb" localSheetId="5" hidden="1">{"assumptions",#N/A,FALSE,"Scenario 1";"valuation",#N/A,FALSE,"Scenario 1"}</definedName>
    <definedName name="adb" localSheetId="8" hidden="1">{"assumptions",#N/A,FALSE,"Scenario 1";"valuation",#N/A,FALSE,"Scenario 1"}</definedName>
    <definedName name="adb" localSheetId="10" hidden="1">{"assumptions",#N/A,FALSE,"Scenario 1";"valuation",#N/A,FALSE,"Scenario 1"}</definedName>
    <definedName name="adb" localSheetId="9" hidden="1">{"assumptions",#N/A,FALSE,"Scenario 1";"valuation",#N/A,FALSE,"Scenario 1"}</definedName>
    <definedName name="adb" localSheetId="2" hidden="1">{"assumptions",#N/A,FALSE,"Scenario 1";"valuation",#N/A,FALSE,"Scenario 1"}</definedName>
    <definedName name="adb" localSheetId="12" hidden="1">{"assumptions",#N/A,FALSE,"Scenario 1";"valuation",#N/A,FALSE,"Scenario 1"}</definedName>
    <definedName name="adb" localSheetId="6" hidden="1">{"assumptions",#N/A,FALSE,"Scenario 1";"valuation",#N/A,FALSE,"Scenario 1"}</definedName>
    <definedName name="adb" hidden="1">{"assumptions",#N/A,FALSE,"Scenario 1";"valuation",#N/A,FALSE,"Scenario 1"}</definedName>
    <definedName name="Admin" localSheetId="5">'[17]F&amp;A-General Ledger'!#REF!</definedName>
    <definedName name="Admin" localSheetId="12">'[17]F&amp;A-General Ledger'!#REF!</definedName>
    <definedName name="Admin">'[17]F&amp;A-General Ledger'!#REF!</definedName>
    <definedName name="adsf" localSheetId="4" hidden="1">{"Annual",#N/A,FALSE,"Sales &amp; Market";"Quarterly",#N/A,FALSE,"Sales &amp; Market"}</definedName>
    <definedName name="adsf" localSheetId="5" hidden="1">{"Annual",#N/A,FALSE,"Sales &amp; Market";"Quarterly",#N/A,FALSE,"Sales &amp; Market"}</definedName>
    <definedName name="adsf" localSheetId="8" hidden="1">{"Annual",#N/A,FALSE,"Sales &amp; Market";"Quarterly",#N/A,FALSE,"Sales &amp; Market"}</definedName>
    <definedName name="adsf" localSheetId="10" hidden="1">{"Annual",#N/A,FALSE,"Sales &amp; Market";"Quarterly",#N/A,FALSE,"Sales &amp; Market"}</definedName>
    <definedName name="adsf" localSheetId="9" hidden="1">{"Annual",#N/A,FALSE,"Sales &amp; Market";"Quarterly",#N/A,FALSE,"Sales &amp; Market"}</definedName>
    <definedName name="adsf" localSheetId="2" hidden="1">{"Annual",#N/A,FALSE,"Sales &amp; Market";"Quarterly",#N/A,FALSE,"Sales &amp; Market"}</definedName>
    <definedName name="adsf" localSheetId="12" hidden="1">{"Annual",#N/A,FALSE,"Sales &amp; Market";"Quarterly",#N/A,FALSE,"Sales &amp; Market"}</definedName>
    <definedName name="adsf" localSheetId="6" hidden="1">{"Annual",#N/A,FALSE,"Sales &amp; Market";"Quarterly",#N/A,FALSE,"Sales &amp; Market"}</definedName>
    <definedName name="adsf" hidden="1">{"Annual",#N/A,FALSE,"Sales &amp; Market";"Quarterly",#N/A,FALSE,"Sales &amp; Market"}</definedName>
    <definedName name="adsf1" localSheetId="4" hidden="1">{"Annual",#N/A,FALSE,"Sales &amp; Market";"Quarterly",#N/A,FALSE,"Sales &amp; Market"}</definedName>
    <definedName name="adsf1" localSheetId="5" hidden="1">{"Annual",#N/A,FALSE,"Sales &amp; Market";"Quarterly",#N/A,FALSE,"Sales &amp; Market"}</definedName>
    <definedName name="adsf1" localSheetId="8" hidden="1">{"Annual",#N/A,FALSE,"Sales &amp; Market";"Quarterly",#N/A,FALSE,"Sales &amp; Market"}</definedName>
    <definedName name="adsf1" localSheetId="10" hidden="1">{"Annual",#N/A,FALSE,"Sales &amp; Market";"Quarterly",#N/A,FALSE,"Sales &amp; Market"}</definedName>
    <definedName name="adsf1" localSheetId="9" hidden="1">{"Annual",#N/A,FALSE,"Sales &amp; Market";"Quarterly",#N/A,FALSE,"Sales &amp; Market"}</definedName>
    <definedName name="adsf1" localSheetId="2" hidden="1">{"Annual",#N/A,FALSE,"Sales &amp; Market";"Quarterly",#N/A,FALSE,"Sales &amp; Market"}</definedName>
    <definedName name="adsf1" localSheetId="12" hidden="1">{"Annual",#N/A,FALSE,"Sales &amp; Market";"Quarterly",#N/A,FALSE,"Sales &amp; Market"}</definedName>
    <definedName name="adsf1" localSheetId="6" hidden="1">{"Annual",#N/A,FALSE,"Sales &amp; Market";"Quarterly",#N/A,FALSE,"Sales &amp; Market"}</definedName>
    <definedName name="adsf1" hidden="1">{"Annual",#N/A,FALSE,"Sales &amp; Market";"Quarterly",#N/A,FALSE,"Sales &amp; Market"}</definedName>
    <definedName name="AGEDDATABASE" localSheetId="4" hidden="1">{#N/A,#N/A,FALSE,"970301";#N/A,#N/A,FALSE,"970302";#N/A,#N/A,FALSE,"970303";#N/A,#N/A,FALSE,"970304";#N/A,#N/A,FALSE,"COM1";#N/A,#N/A,FALSE,"COM2"}</definedName>
    <definedName name="AGEDDATABASE" localSheetId="5" hidden="1">{#N/A,#N/A,FALSE,"970301";#N/A,#N/A,FALSE,"970302";#N/A,#N/A,FALSE,"970303";#N/A,#N/A,FALSE,"970304";#N/A,#N/A,FALSE,"COM1";#N/A,#N/A,FALSE,"COM2"}</definedName>
    <definedName name="AGEDDATABASE" localSheetId="8" hidden="1">{#N/A,#N/A,FALSE,"970301";#N/A,#N/A,FALSE,"970302";#N/A,#N/A,FALSE,"970303";#N/A,#N/A,FALSE,"970304";#N/A,#N/A,FALSE,"COM1";#N/A,#N/A,FALSE,"COM2"}</definedName>
    <definedName name="AGEDDATABASE" localSheetId="10" hidden="1">{#N/A,#N/A,FALSE,"970301";#N/A,#N/A,FALSE,"970302";#N/A,#N/A,FALSE,"970303";#N/A,#N/A,FALSE,"970304";#N/A,#N/A,FALSE,"COM1";#N/A,#N/A,FALSE,"COM2"}</definedName>
    <definedName name="AGEDDATABASE" localSheetId="13" hidden="1">{#N/A,#N/A,FALSE,"970301";#N/A,#N/A,FALSE,"970302";#N/A,#N/A,FALSE,"970303";#N/A,#N/A,FALSE,"970304";#N/A,#N/A,FALSE,"COM1";#N/A,#N/A,FALSE,"COM2"}</definedName>
    <definedName name="AGEDDATABASE" localSheetId="9" hidden="1">{#N/A,#N/A,FALSE,"970301";#N/A,#N/A,FALSE,"970302";#N/A,#N/A,FALSE,"970303";#N/A,#N/A,FALSE,"970304";#N/A,#N/A,FALSE,"COM1";#N/A,#N/A,FALSE,"COM2"}</definedName>
    <definedName name="AGEDDATABASE" localSheetId="2" hidden="1">{#N/A,#N/A,FALSE,"970301";#N/A,#N/A,FALSE,"970302";#N/A,#N/A,FALSE,"970303";#N/A,#N/A,FALSE,"970304";#N/A,#N/A,FALSE,"COM1";#N/A,#N/A,FALSE,"COM2"}</definedName>
    <definedName name="AGEDDATABASE" localSheetId="12" hidden="1">{#N/A,#N/A,FALSE,"970301";#N/A,#N/A,FALSE,"970302";#N/A,#N/A,FALSE,"970303";#N/A,#N/A,FALSE,"970304";#N/A,#N/A,FALSE,"COM1";#N/A,#N/A,FALSE,"COM2"}</definedName>
    <definedName name="AGEDDATABASE" localSheetId="6" hidden="1">{#N/A,#N/A,FALSE,"970301";#N/A,#N/A,FALSE,"970302";#N/A,#N/A,FALSE,"970303";#N/A,#N/A,FALSE,"970304";#N/A,#N/A,FALSE,"COM1";#N/A,#N/A,FALSE,"COM2"}</definedName>
    <definedName name="AGEDDATABASE" hidden="1">{#N/A,#N/A,FALSE,"970301";#N/A,#N/A,FALSE,"970302";#N/A,#N/A,FALSE,"970303";#N/A,#N/A,FALSE,"970304";#N/A,#N/A,FALSE,"COM1";#N/A,#N/A,FALSE,"COM2"}</definedName>
    <definedName name="aman" localSheetId="4" hidden="1">{#N/A,#N/A,TRUE,"CIN-11";#N/A,#N/A,TRUE,"CIN-13";#N/A,#N/A,TRUE,"CIN-14";#N/A,#N/A,TRUE,"CIN-16";#N/A,#N/A,TRUE,"CIN-17";#N/A,#N/A,TRUE,"CIN-18";#N/A,#N/A,TRUE,"CIN Earnings To Fixed Charges";#N/A,#N/A,TRUE,"CIN Financial Ratios";#N/A,#N/A,TRUE,"CIN-IS";#N/A,#N/A,TRUE,"CIN-BS";#N/A,#N/A,TRUE,"CIN-CS";#N/A,#N/A,TRUE,"Invest In Unconsol Subs"}</definedName>
    <definedName name="aman" localSheetId="5" hidden="1">{#N/A,#N/A,TRUE,"CIN-11";#N/A,#N/A,TRUE,"CIN-13";#N/A,#N/A,TRUE,"CIN-14";#N/A,#N/A,TRUE,"CIN-16";#N/A,#N/A,TRUE,"CIN-17";#N/A,#N/A,TRUE,"CIN-18";#N/A,#N/A,TRUE,"CIN Earnings To Fixed Charges";#N/A,#N/A,TRUE,"CIN Financial Ratios";#N/A,#N/A,TRUE,"CIN-IS";#N/A,#N/A,TRUE,"CIN-BS";#N/A,#N/A,TRUE,"CIN-CS";#N/A,#N/A,TRUE,"Invest In Unconsol Subs"}</definedName>
    <definedName name="aman" localSheetId="8" hidden="1">{#N/A,#N/A,TRUE,"CIN-11";#N/A,#N/A,TRUE,"CIN-13";#N/A,#N/A,TRUE,"CIN-14";#N/A,#N/A,TRUE,"CIN-16";#N/A,#N/A,TRUE,"CIN-17";#N/A,#N/A,TRUE,"CIN-18";#N/A,#N/A,TRUE,"CIN Earnings To Fixed Charges";#N/A,#N/A,TRUE,"CIN Financial Ratios";#N/A,#N/A,TRUE,"CIN-IS";#N/A,#N/A,TRUE,"CIN-BS";#N/A,#N/A,TRUE,"CIN-CS";#N/A,#N/A,TRUE,"Invest In Unconsol Subs"}</definedName>
    <definedName name="aman" localSheetId="10" hidden="1">{#N/A,#N/A,TRUE,"CIN-11";#N/A,#N/A,TRUE,"CIN-13";#N/A,#N/A,TRUE,"CIN-14";#N/A,#N/A,TRUE,"CIN-16";#N/A,#N/A,TRUE,"CIN-17";#N/A,#N/A,TRUE,"CIN-18";#N/A,#N/A,TRUE,"CIN Earnings To Fixed Charges";#N/A,#N/A,TRUE,"CIN Financial Ratios";#N/A,#N/A,TRUE,"CIN-IS";#N/A,#N/A,TRUE,"CIN-BS";#N/A,#N/A,TRUE,"CIN-CS";#N/A,#N/A,TRUE,"Invest In Unconsol Subs"}</definedName>
    <definedName name="aman" localSheetId="9" hidden="1">{#N/A,#N/A,TRUE,"CIN-11";#N/A,#N/A,TRUE,"CIN-13";#N/A,#N/A,TRUE,"CIN-14";#N/A,#N/A,TRUE,"CIN-16";#N/A,#N/A,TRUE,"CIN-17";#N/A,#N/A,TRUE,"CIN-18";#N/A,#N/A,TRUE,"CIN Earnings To Fixed Charges";#N/A,#N/A,TRUE,"CIN Financial Ratios";#N/A,#N/A,TRUE,"CIN-IS";#N/A,#N/A,TRUE,"CIN-BS";#N/A,#N/A,TRUE,"CIN-CS";#N/A,#N/A,TRUE,"Invest In Unconsol Subs"}</definedName>
    <definedName name="aman" localSheetId="2" hidden="1">{#N/A,#N/A,TRUE,"CIN-11";#N/A,#N/A,TRUE,"CIN-13";#N/A,#N/A,TRUE,"CIN-14";#N/A,#N/A,TRUE,"CIN-16";#N/A,#N/A,TRUE,"CIN-17";#N/A,#N/A,TRUE,"CIN-18";#N/A,#N/A,TRUE,"CIN Earnings To Fixed Charges";#N/A,#N/A,TRUE,"CIN Financial Ratios";#N/A,#N/A,TRUE,"CIN-IS";#N/A,#N/A,TRUE,"CIN-BS";#N/A,#N/A,TRUE,"CIN-CS";#N/A,#N/A,TRUE,"Invest In Unconsol Subs"}</definedName>
    <definedName name="aman" localSheetId="12" hidden="1">{#N/A,#N/A,TRUE,"CIN-11";#N/A,#N/A,TRUE,"CIN-13";#N/A,#N/A,TRUE,"CIN-14";#N/A,#N/A,TRUE,"CIN-16";#N/A,#N/A,TRUE,"CIN-17";#N/A,#N/A,TRUE,"CIN-18";#N/A,#N/A,TRUE,"CIN Earnings To Fixed Charges";#N/A,#N/A,TRUE,"CIN Financial Ratios";#N/A,#N/A,TRUE,"CIN-IS";#N/A,#N/A,TRUE,"CIN-BS";#N/A,#N/A,TRUE,"CIN-CS";#N/A,#N/A,TRUE,"Invest In Unconsol Subs"}</definedName>
    <definedName name="aman" localSheetId="6" hidden="1">{#N/A,#N/A,TRUE,"CIN-11";#N/A,#N/A,TRUE,"CIN-13";#N/A,#N/A,TRUE,"CIN-14";#N/A,#N/A,TRUE,"CIN-16";#N/A,#N/A,TRUE,"CIN-17";#N/A,#N/A,TRUE,"CIN-18";#N/A,#N/A,TRUE,"CIN Earnings To Fixed Charges";#N/A,#N/A,TRUE,"CIN Financial Ratios";#N/A,#N/A,TRUE,"CIN-IS";#N/A,#N/A,TRUE,"CIN-BS";#N/A,#N/A,TRUE,"CIN-CS";#N/A,#N/A,TRUE,"Invest In Unconsol Subs"}</definedName>
    <definedName name="aman" hidden="1">{#N/A,#N/A,TRUE,"CIN-11";#N/A,#N/A,TRUE,"CIN-13";#N/A,#N/A,TRUE,"CIN-14";#N/A,#N/A,TRUE,"CIN-16";#N/A,#N/A,TRUE,"CIN-17";#N/A,#N/A,TRUE,"CIN-18";#N/A,#N/A,TRUE,"CIN Earnings To Fixed Charges";#N/A,#N/A,TRUE,"CIN Financial Ratios";#N/A,#N/A,TRUE,"CIN-IS";#N/A,#N/A,TRUE,"CIN-BS";#N/A,#N/A,TRUE,"CIN-CS";#N/A,#N/A,TRUE,"Invest In Unconsol Subs"}</definedName>
    <definedName name="AMLIST">'[18]Info Staff Lists'!$B$18:$B$21</definedName>
    <definedName name="Amount" localSheetId="5">#REF!</definedName>
    <definedName name="Amount" localSheetId="12">#REF!</definedName>
    <definedName name="Amount">#REF!</definedName>
    <definedName name="annual_quarterly1" localSheetId="4" hidden="1">{"Annual",#N/A,FALSE,"Sales &amp; Market";"Quarterly",#N/A,FALSE,"Sales &amp; Market"}</definedName>
    <definedName name="annual_quarterly1" localSheetId="5" hidden="1">{"Annual",#N/A,FALSE,"Sales &amp; Market";"Quarterly",#N/A,FALSE,"Sales &amp; Market"}</definedName>
    <definedName name="annual_quarterly1" localSheetId="8" hidden="1">{"Annual",#N/A,FALSE,"Sales &amp; Market";"Quarterly",#N/A,FALSE,"Sales &amp; Market"}</definedName>
    <definedName name="annual_quarterly1" localSheetId="10" hidden="1">{"Annual",#N/A,FALSE,"Sales &amp; Market";"Quarterly",#N/A,FALSE,"Sales &amp; Market"}</definedName>
    <definedName name="annual_quarterly1" localSheetId="9" hidden="1">{"Annual",#N/A,FALSE,"Sales &amp; Market";"Quarterly",#N/A,FALSE,"Sales &amp; Market"}</definedName>
    <definedName name="annual_quarterly1" localSheetId="2" hidden="1">{"Annual",#N/A,FALSE,"Sales &amp; Market";"Quarterly",#N/A,FALSE,"Sales &amp; Market"}</definedName>
    <definedName name="annual_quarterly1" localSheetId="12" hidden="1">{"Annual",#N/A,FALSE,"Sales &amp; Market";"Quarterly",#N/A,FALSE,"Sales &amp; Market"}</definedName>
    <definedName name="annual_quarterly1" localSheetId="6" hidden="1">{"Annual",#N/A,FALSE,"Sales &amp; Market";"Quarterly",#N/A,FALSE,"Sales &amp; Market"}</definedName>
    <definedName name="annual_quarterly1" hidden="1">{"Annual",#N/A,FALSE,"Sales &amp; Market";"Quarterly",#N/A,FALSE,"Sales &amp; Market"}</definedName>
    <definedName name="anscount" hidden="1">1</definedName>
    <definedName name="apdays">'[19]INPUT - Global Variables'!$E$195</definedName>
    <definedName name="ArchiveCategory" localSheetId="5">#REF!</definedName>
    <definedName name="ArchiveCategory" localSheetId="12">#REF!</definedName>
    <definedName name="ArchiveCategory">#REF!</definedName>
    <definedName name="ArchiveDate" localSheetId="5">#REF!</definedName>
    <definedName name="ArchiveDate" localSheetId="12">#REF!</definedName>
    <definedName name="ArchiveDate">#REF!</definedName>
    <definedName name="ArchiveFilter" localSheetId="5">#REF!</definedName>
    <definedName name="ArchiveFilter" localSheetId="12">#REF!</definedName>
    <definedName name="ArchiveFilter">#REF!</definedName>
    <definedName name="ArchiveLoginUser" localSheetId="5">#REF!</definedName>
    <definedName name="ArchiveLoginUser" localSheetId="12">#REF!</definedName>
    <definedName name="ArchiveLoginUser">#REF!</definedName>
    <definedName name="ArchiveStatus" localSheetId="5">#REF!</definedName>
    <definedName name="ArchiveStatus" localSheetId="12">#REF!</definedName>
    <definedName name="ArchiveStatus">#REF!</definedName>
    <definedName name="ardays">'[19]INPUT - Global Variables'!$E$194</definedName>
    <definedName name="as" localSheetId="4" hidden="1">{"SUMMARY",#N/A,FALSE,"Summary"}</definedName>
    <definedName name="as" localSheetId="5" hidden="1">#REF!</definedName>
    <definedName name="as" localSheetId="8" hidden="1">{"SUMMARY",#N/A,FALSE,"Summary"}</definedName>
    <definedName name="as" localSheetId="10" hidden="1">{"SUMMARY",#N/A,FALSE,"Summary"}</definedName>
    <definedName name="as" localSheetId="9" hidden="1">{"SUMMARY",#N/A,FALSE,"Summary"}</definedName>
    <definedName name="as" localSheetId="2" hidden="1">{"SUMMARY",#N/A,FALSE,"Summary"}</definedName>
    <definedName name="as" localSheetId="12" hidden="1">{"SUMMARY",#N/A,FALSE,"Summary"}</definedName>
    <definedName name="as" localSheetId="6" hidden="1">{"SUMMARY",#N/A,FALSE,"Summary"}</definedName>
    <definedName name="as" hidden="1">{"SUMMARY",#N/A,FALSE,"Summary"}</definedName>
    <definedName name="asdcasdcasd" localSheetId="4" hidden="1">{"REPORT100",#N/A,FALSE,"100 &amp; 110"}</definedName>
    <definedName name="asdcasdcasd" localSheetId="5" hidden="1">{"REPORT100",#N/A,FALSE,"100 &amp; 110"}</definedName>
    <definedName name="asdcasdcasd" localSheetId="8" hidden="1">{"REPORT100",#N/A,FALSE,"100 &amp; 110"}</definedName>
    <definedName name="asdcasdcasd" localSheetId="10" hidden="1">{"REPORT100",#N/A,FALSE,"100 &amp; 110"}</definedName>
    <definedName name="asdcasdcasd" localSheetId="13" hidden="1">{"REPORT100",#N/A,FALSE,"100 &amp; 110"}</definedName>
    <definedName name="asdcasdcasd" localSheetId="9" hidden="1">{"REPORT100",#N/A,FALSE,"100 &amp; 110"}</definedName>
    <definedName name="asdcasdcasd" localSheetId="2" hidden="1">{"REPORT100",#N/A,FALSE,"100 &amp; 110"}</definedName>
    <definedName name="asdcasdcasd" localSheetId="12" hidden="1">{"REPORT100",#N/A,FALSE,"100 &amp; 110"}</definedName>
    <definedName name="asdcasdcasd" localSheetId="6" hidden="1">{"REPORT100",#N/A,FALSE,"100 &amp; 110"}</definedName>
    <definedName name="asdcasdcasd" hidden="1">{"REPORT100",#N/A,FALSE,"100 &amp; 110"}</definedName>
    <definedName name="asdf" localSheetId="4" hidden="1">{#N/A,#N/A,FALSE,"3mos";#N/A,#N/A,FALSE,"dedicated"}</definedName>
    <definedName name="asdf" localSheetId="5" hidden="1">{#N/A,#N/A,FALSE,"3mos";#N/A,#N/A,FALSE,"dedicated"}</definedName>
    <definedName name="asdf" localSheetId="8" hidden="1">{#N/A,#N/A,FALSE,"3mos";#N/A,#N/A,FALSE,"dedicated"}</definedName>
    <definedName name="asdf" localSheetId="10" hidden="1">{#N/A,#N/A,FALSE,"3mos";#N/A,#N/A,FALSE,"dedicated"}</definedName>
    <definedName name="asdf" localSheetId="13" hidden="1">{#N/A,#N/A,FALSE,"3mos";#N/A,#N/A,FALSE,"dedicated"}</definedName>
    <definedName name="asdf" localSheetId="9" hidden="1">{#N/A,#N/A,FALSE,"3mos";#N/A,#N/A,FALSE,"dedicated"}</definedName>
    <definedName name="asdf" localSheetId="2" hidden="1">{#N/A,#N/A,FALSE,"3mos";#N/A,#N/A,FALSE,"dedicated"}</definedName>
    <definedName name="asdf" localSheetId="12" hidden="1">{#N/A,#N/A,FALSE,"3mos";#N/A,#N/A,FALSE,"dedicated"}</definedName>
    <definedName name="asdf" localSheetId="6" hidden="1">{#N/A,#N/A,FALSE,"3mos";#N/A,#N/A,FALSE,"dedicated"}</definedName>
    <definedName name="asdf" hidden="1">{#N/A,#N/A,FALSE,"3mos";#N/A,#N/A,FALSE,"dedicated"}</definedName>
    <definedName name="asdfasdf" localSheetId="4" hidden="1">{"Annual",#N/A,FALSE,"Sales &amp; Market";"Quarterly",#N/A,FALSE,"Sales &amp; Market"}</definedName>
    <definedName name="asdfasdf" localSheetId="5" hidden="1">{"Annual",#N/A,FALSE,"Sales &amp; Market";"Quarterly",#N/A,FALSE,"Sales &amp; Market"}</definedName>
    <definedName name="asdfasdf" localSheetId="8" hidden="1">{"Annual",#N/A,FALSE,"Sales &amp; Market";"Quarterly",#N/A,FALSE,"Sales &amp; Market"}</definedName>
    <definedName name="asdfasdf" localSheetId="10" hidden="1">{"Annual",#N/A,FALSE,"Sales &amp; Market";"Quarterly",#N/A,FALSE,"Sales &amp; Market"}</definedName>
    <definedName name="asdfasdf" localSheetId="9" hidden="1">{"Annual",#N/A,FALSE,"Sales &amp; Market";"Quarterly",#N/A,FALSE,"Sales &amp; Market"}</definedName>
    <definedName name="asdfasdf" localSheetId="2" hidden="1">{"Annual",#N/A,FALSE,"Sales &amp; Market";"Quarterly",#N/A,FALSE,"Sales &amp; Market"}</definedName>
    <definedName name="asdfasdf" localSheetId="12" hidden="1">{"Annual",#N/A,FALSE,"Sales &amp; Market";"Quarterly",#N/A,FALSE,"Sales &amp; Market"}</definedName>
    <definedName name="asdfasdf" localSheetId="6" hidden="1">{"Annual",#N/A,FALSE,"Sales &amp; Market";"Quarterly",#N/A,FALSE,"Sales &amp; Market"}</definedName>
    <definedName name="asdfasdf" hidden="1">{"Annual",#N/A,FALSE,"Sales &amp; Market";"Quarterly",#N/A,FALSE,"Sales &amp; Market"}</definedName>
    <definedName name="asdfasdf1" localSheetId="4" hidden="1">{"Annual",#N/A,FALSE,"Sales &amp; Market";"Quarterly",#N/A,FALSE,"Sales &amp; Market"}</definedName>
    <definedName name="asdfasdf1" localSheetId="5" hidden="1">{"Annual",#N/A,FALSE,"Sales &amp; Market";"Quarterly",#N/A,FALSE,"Sales &amp; Market"}</definedName>
    <definedName name="asdfasdf1" localSheetId="8" hidden="1">{"Annual",#N/A,FALSE,"Sales &amp; Market";"Quarterly",#N/A,FALSE,"Sales &amp; Market"}</definedName>
    <definedName name="asdfasdf1" localSheetId="10" hidden="1">{"Annual",#N/A,FALSE,"Sales &amp; Market";"Quarterly",#N/A,FALSE,"Sales &amp; Market"}</definedName>
    <definedName name="asdfasdf1" localSheetId="9" hidden="1">{"Annual",#N/A,FALSE,"Sales &amp; Market";"Quarterly",#N/A,FALSE,"Sales &amp; Market"}</definedName>
    <definedName name="asdfasdf1" localSheetId="2" hidden="1">{"Annual",#N/A,FALSE,"Sales &amp; Market";"Quarterly",#N/A,FALSE,"Sales &amp; Market"}</definedName>
    <definedName name="asdfasdf1" localSheetId="12" hidden="1">{"Annual",#N/A,FALSE,"Sales &amp; Market";"Quarterly",#N/A,FALSE,"Sales &amp; Market"}</definedName>
    <definedName name="asdfasdf1" localSheetId="6" hidden="1">{"Annual",#N/A,FALSE,"Sales &amp; Market";"Quarterly",#N/A,FALSE,"Sales &amp; Market"}</definedName>
    <definedName name="asdfasdf1" hidden="1">{"Annual",#N/A,FALSE,"Sales &amp; Market";"Quarterly",#N/A,FALSE,"Sales &amp; Market"}</definedName>
    <definedName name="asdfasfsa" localSheetId="4" hidden="1">{"Page 1",#N/A,TRUE,"Sheet1";"Page 2",#N/A,TRUE,"Sheet1"}</definedName>
    <definedName name="asdfasfsa" localSheetId="5" hidden="1">{"Page 1",#N/A,TRUE,"Sheet1";"Page 2",#N/A,TRUE,"Sheet1"}</definedName>
    <definedName name="asdfasfsa" localSheetId="8" hidden="1">{"Page 1",#N/A,TRUE,"Sheet1";"Page 2",#N/A,TRUE,"Sheet1"}</definedName>
    <definedName name="asdfasfsa" localSheetId="10" hidden="1">{"Page 1",#N/A,TRUE,"Sheet1";"Page 2",#N/A,TRUE,"Sheet1"}</definedName>
    <definedName name="asdfasfsa" localSheetId="9" hidden="1">{"Page 1",#N/A,TRUE,"Sheet1";"Page 2",#N/A,TRUE,"Sheet1"}</definedName>
    <definedName name="asdfasfsa" localSheetId="2" hidden="1">{"Page 1",#N/A,TRUE,"Sheet1";"Page 2",#N/A,TRUE,"Sheet1"}</definedName>
    <definedName name="asdfasfsa" localSheetId="12" hidden="1">{"Page 1",#N/A,TRUE,"Sheet1";"Page 2",#N/A,TRUE,"Sheet1"}</definedName>
    <definedName name="asdfasfsa" localSheetId="6" hidden="1">{"Page 1",#N/A,TRUE,"Sheet1";"Page 2",#N/A,TRUE,"Sheet1"}</definedName>
    <definedName name="asdfasfsa" hidden="1">{"Page 1",#N/A,TRUE,"Sheet1";"Page 2",#N/A,TRUE,"Sheet1"}</definedName>
    <definedName name="asdfs" localSheetId="4" hidden="1">{#N/A,#N/A,FALSE,"3mos";#N/A,#N/A,FALSE,"dedicated"}</definedName>
    <definedName name="asdfs" localSheetId="5" hidden="1">{#N/A,#N/A,FALSE,"3mos";#N/A,#N/A,FALSE,"dedicated"}</definedName>
    <definedName name="asdfs" localSheetId="8" hidden="1">{#N/A,#N/A,FALSE,"3mos";#N/A,#N/A,FALSE,"dedicated"}</definedName>
    <definedName name="asdfs" localSheetId="10" hidden="1">{#N/A,#N/A,FALSE,"3mos";#N/A,#N/A,FALSE,"dedicated"}</definedName>
    <definedName name="asdfs" localSheetId="13" hidden="1">{#N/A,#N/A,FALSE,"3mos";#N/A,#N/A,FALSE,"dedicated"}</definedName>
    <definedName name="asdfs" localSheetId="9" hidden="1">{#N/A,#N/A,FALSE,"3mos";#N/A,#N/A,FALSE,"dedicated"}</definedName>
    <definedName name="asdfs" localSheetId="2" hidden="1">{#N/A,#N/A,FALSE,"3mos";#N/A,#N/A,FALSE,"dedicated"}</definedName>
    <definedName name="asdfs" localSheetId="12" hidden="1">{#N/A,#N/A,FALSE,"3mos";#N/A,#N/A,FALSE,"dedicated"}</definedName>
    <definedName name="asdfs" localSheetId="6" hidden="1">{#N/A,#N/A,FALSE,"3mos";#N/A,#N/A,FALSE,"dedicated"}</definedName>
    <definedName name="asdfs" hidden="1">{#N/A,#N/A,FALSE,"3mos";#N/A,#N/A,FALSE,"dedicated"}</definedName>
    <definedName name="asdfsdf" localSheetId="4" hidden="1">{"Annual",#N/A,FALSE,"Sales &amp; Market";"Quarterly",#N/A,FALSE,"Sales &amp; Market"}</definedName>
    <definedName name="asdfsdf" localSheetId="5" hidden="1">{"Annual",#N/A,FALSE,"Sales &amp; Market";"Quarterly",#N/A,FALSE,"Sales &amp; Market"}</definedName>
    <definedName name="asdfsdf" localSheetId="8" hidden="1">{"Annual",#N/A,FALSE,"Sales &amp; Market";"Quarterly",#N/A,FALSE,"Sales &amp; Market"}</definedName>
    <definedName name="asdfsdf" localSheetId="10" hidden="1">{"Annual",#N/A,FALSE,"Sales &amp; Market";"Quarterly",#N/A,FALSE,"Sales &amp; Market"}</definedName>
    <definedName name="asdfsdf" localSheetId="9" hidden="1">{"Annual",#N/A,FALSE,"Sales &amp; Market";"Quarterly",#N/A,FALSE,"Sales &amp; Market"}</definedName>
    <definedName name="asdfsdf" localSheetId="2" hidden="1">{"Annual",#N/A,FALSE,"Sales &amp; Market";"Quarterly",#N/A,FALSE,"Sales &amp; Market"}</definedName>
    <definedName name="asdfsdf" localSheetId="12" hidden="1">{"Annual",#N/A,FALSE,"Sales &amp; Market";"Quarterly",#N/A,FALSE,"Sales &amp; Market"}</definedName>
    <definedName name="asdfsdf" localSheetId="6" hidden="1">{"Annual",#N/A,FALSE,"Sales &amp; Market";"Quarterly",#N/A,FALSE,"Sales &amp; Market"}</definedName>
    <definedName name="asdfsdf" hidden="1">{"Annual",#N/A,FALSE,"Sales &amp; Market";"Quarterly",#N/A,FALSE,"Sales &amp; Market"}</definedName>
    <definedName name="asdfsdf1" localSheetId="4" hidden="1">{"Annual",#N/A,FALSE,"Sales &amp; Market";"Quarterly",#N/A,FALSE,"Sales &amp; Market"}</definedName>
    <definedName name="asdfsdf1" localSheetId="5" hidden="1">{"Annual",#N/A,FALSE,"Sales &amp; Market";"Quarterly",#N/A,FALSE,"Sales &amp; Market"}</definedName>
    <definedName name="asdfsdf1" localSheetId="8" hidden="1">{"Annual",#N/A,FALSE,"Sales &amp; Market";"Quarterly",#N/A,FALSE,"Sales &amp; Market"}</definedName>
    <definedName name="asdfsdf1" localSheetId="10" hidden="1">{"Annual",#N/A,FALSE,"Sales &amp; Market";"Quarterly",#N/A,FALSE,"Sales &amp; Market"}</definedName>
    <definedName name="asdfsdf1" localSheetId="9" hidden="1">{"Annual",#N/A,FALSE,"Sales &amp; Market";"Quarterly",#N/A,FALSE,"Sales &amp; Market"}</definedName>
    <definedName name="asdfsdf1" localSheetId="2" hidden="1">{"Annual",#N/A,FALSE,"Sales &amp; Market";"Quarterly",#N/A,FALSE,"Sales &amp; Market"}</definedName>
    <definedName name="asdfsdf1" localSheetId="12" hidden="1">{"Annual",#N/A,FALSE,"Sales &amp; Market";"Quarterly",#N/A,FALSE,"Sales &amp; Market"}</definedName>
    <definedName name="asdfsdf1" localSheetId="6" hidden="1">{"Annual",#N/A,FALSE,"Sales &amp; Market";"Quarterly",#N/A,FALSE,"Sales &amp; Market"}</definedName>
    <definedName name="asdfsdf1" hidden="1">{"Annual",#N/A,FALSE,"Sales &amp; Market";"Quarterly",#N/A,FALSE,"Sales &amp; Market"}</definedName>
    <definedName name="asdsad" localSheetId="4" hidden="1">{"20 Years",#N/A,FALSE,"P&amp;Ls";"2001",#N/A,FALSE,"P&amp;Ls"}</definedName>
    <definedName name="asdsad" localSheetId="5" hidden="1">{"20 Years",#N/A,FALSE,"P&amp;Ls";"2001",#N/A,FALSE,"P&amp;Ls"}</definedName>
    <definedName name="asdsad" localSheetId="8" hidden="1">{"20 Years",#N/A,FALSE,"P&amp;Ls";"2001",#N/A,FALSE,"P&amp;Ls"}</definedName>
    <definedName name="asdsad" localSheetId="10" hidden="1">{"20 Years",#N/A,FALSE,"P&amp;Ls";"2001",#N/A,FALSE,"P&amp;Ls"}</definedName>
    <definedName name="asdsad" localSheetId="9" hidden="1">{"20 Years",#N/A,FALSE,"P&amp;Ls";"2001",#N/A,FALSE,"P&amp;Ls"}</definedName>
    <definedName name="asdsad" localSheetId="2" hidden="1">{"20 Years",#N/A,FALSE,"P&amp;Ls";"2001",#N/A,FALSE,"P&amp;Ls"}</definedName>
    <definedName name="asdsad" localSheetId="12" hidden="1">{"20 Years",#N/A,FALSE,"P&amp;Ls";"2001",#N/A,FALSE,"P&amp;Ls"}</definedName>
    <definedName name="asdsad" localSheetId="6" hidden="1">{"20 Years",#N/A,FALSE,"P&amp;Ls";"2001",#N/A,FALSE,"P&amp;Ls"}</definedName>
    <definedName name="asdsad" hidden="1">{"20 Years",#N/A,FALSE,"P&amp;Ls";"2001",#N/A,FALSE,"P&amp;Ls"}</definedName>
    <definedName name="Assumptions">'[20]Checklist&amp;assum'!$A$1</definedName>
    <definedName name="Auto_stuff_check" localSheetId="5">#REF!</definedName>
    <definedName name="Auto_stuff_check" localSheetId="12">#REF!</definedName>
    <definedName name="Auto_stuff_check">#REF!</definedName>
    <definedName name="av" localSheetId="4" hidden="1">{#N/A,#N/A,FALSE,"OffAdvance";#N/A,#N/A,FALSE,"OffExpRprt";#N/A,#N/A,FALSE,"Travelling";#N/A,#N/A,FALSE,"Entertmnt";#N/A,#N/A,FALSE,"Promotion"}</definedName>
    <definedName name="av" localSheetId="5" hidden="1">{#N/A,#N/A,FALSE,"OffAdvance";#N/A,#N/A,FALSE,"OffExpRprt";#N/A,#N/A,FALSE,"Travelling";#N/A,#N/A,FALSE,"Entertmnt";#N/A,#N/A,FALSE,"Promotion"}</definedName>
    <definedName name="av" localSheetId="8" hidden="1">{#N/A,#N/A,FALSE,"OffAdvance";#N/A,#N/A,FALSE,"OffExpRprt";#N/A,#N/A,FALSE,"Travelling";#N/A,#N/A,FALSE,"Entertmnt";#N/A,#N/A,FALSE,"Promotion"}</definedName>
    <definedName name="av" localSheetId="10" hidden="1">{#N/A,#N/A,FALSE,"OffAdvance";#N/A,#N/A,FALSE,"OffExpRprt";#N/A,#N/A,FALSE,"Travelling";#N/A,#N/A,FALSE,"Entertmnt";#N/A,#N/A,FALSE,"Promotion"}</definedName>
    <definedName name="av" localSheetId="13" hidden="1">{#N/A,#N/A,FALSE,"OffAdvance";#N/A,#N/A,FALSE,"OffExpRprt";#N/A,#N/A,FALSE,"Travelling";#N/A,#N/A,FALSE,"Entertmnt";#N/A,#N/A,FALSE,"Promotion"}</definedName>
    <definedName name="av" localSheetId="9" hidden="1">{#N/A,#N/A,FALSE,"OffAdvance";#N/A,#N/A,FALSE,"OffExpRprt";#N/A,#N/A,FALSE,"Travelling";#N/A,#N/A,FALSE,"Entertmnt";#N/A,#N/A,FALSE,"Promotion"}</definedName>
    <definedName name="av" localSheetId="2" hidden="1">{#N/A,#N/A,FALSE,"OffAdvance";#N/A,#N/A,FALSE,"OffExpRprt";#N/A,#N/A,FALSE,"Travelling";#N/A,#N/A,FALSE,"Entertmnt";#N/A,#N/A,FALSE,"Promotion"}</definedName>
    <definedName name="av" localSheetId="12" hidden="1">{#N/A,#N/A,FALSE,"OffAdvance";#N/A,#N/A,FALSE,"OffExpRprt";#N/A,#N/A,FALSE,"Travelling";#N/A,#N/A,FALSE,"Entertmnt";#N/A,#N/A,FALSE,"Promotion"}</definedName>
    <definedName name="av" localSheetId="6" hidden="1">{#N/A,#N/A,FALSE,"OffAdvance";#N/A,#N/A,FALSE,"OffExpRprt";#N/A,#N/A,FALSE,"Travelling";#N/A,#N/A,FALSE,"Entertmnt";#N/A,#N/A,FALSE,"Promotion"}</definedName>
    <definedName name="av" hidden="1">{#N/A,#N/A,FALSE,"OffAdvance";#N/A,#N/A,FALSE,"OffExpRprt";#N/A,#N/A,FALSE,"Travelling";#N/A,#N/A,FALSE,"Entertmnt";#N/A,#N/A,FALSE,"Promotion"}</definedName>
    <definedName name="avah" localSheetId="4" hidden="1">{"20 Years",#N/A,FALSE,"P&amp;Ls";"2001",#N/A,FALSE,"P&amp;Ls"}</definedName>
    <definedName name="avah" localSheetId="5" hidden="1">{"20 Years",#N/A,FALSE,"P&amp;Ls";"2001",#N/A,FALSE,"P&amp;Ls"}</definedName>
    <definedName name="avah" localSheetId="8" hidden="1">{"20 Years",#N/A,FALSE,"P&amp;Ls";"2001",#N/A,FALSE,"P&amp;Ls"}</definedName>
    <definedName name="avah" localSheetId="10" hidden="1">{"20 Years",#N/A,FALSE,"P&amp;Ls";"2001",#N/A,FALSE,"P&amp;Ls"}</definedName>
    <definedName name="avah" localSheetId="9" hidden="1">{"20 Years",#N/A,FALSE,"P&amp;Ls";"2001",#N/A,FALSE,"P&amp;Ls"}</definedName>
    <definedName name="avah" localSheetId="2" hidden="1">{"20 Years",#N/A,FALSE,"P&amp;Ls";"2001",#N/A,FALSE,"P&amp;Ls"}</definedName>
    <definedName name="avah" localSheetId="12" hidden="1">{"20 Years",#N/A,FALSE,"P&amp;Ls";"2001",#N/A,FALSE,"P&amp;Ls"}</definedName>
    <definedName name="avah" localSheetId="6" hidden="1">{"20 Years",#N/A,FALSE,"P&amp;Ls";"2001",#N/A,FALSE,"P&amp;Ls"}</definedName>
    <definedName name="avah" hidden="1">{"20 Years",#N/A,FALSE,"P&amp;Ls";"2001",#N/A,FALSE,"P&amp;Ls"}</definedName>
    <definedName name="b_2" localSheetId="4" hidden="1">{"assumptions",#N/A,FALSE,"Scenario 1";"valuation",#N/A,FALSE,"Scenario 1"}</definedName>
    <definedName name="b_2" localSheetId="5" hidden="1">{"assumptions",#N/A,FALSE,"Scenario 1";"valuation",#N/A,FALSE,"Scenario 1"}</definedName>
    <definedName name="b_2" localSheetId="8" hidden="1">{"assumptions",#N/A,FALSE,"Scenario 1";"valuation",#N/A,FALSE,"Scenario 1"}</definedName>
    <definedName name="b_2" localSheetId="10" hidden="1">{"assumptions",#N/A,FALSE,"Scenario 1";"valuation",#N/A,FALSE,"Scenario 1"}</definedName>
    <definedName name="b_2" localSheetId="9" hidden="1">{"assumptions",#N/A,FALSE,"Scenario 1";"valuation",#N/A,FALSE,"Scenario 1"}</definedName>
    <definedName name="b_2" localSheetId="2" hidden="1">{"assumptions",#N/A,FALSE,"Scenario 1";"valuation",#N/A,FALSE,"Scenario 1"}</definedName>
    <definedName name="b_2" localSheetId="12" hidden="1">{"assumptions",#N/A,FALSE,"Scenario 1";"valuation",#N/A,FALSE,"Scenario 1"}</definedName>
    <definedName name="b_2" localSheetId="6" hidden="1">{"assumptions",#N/A,FALSE,"Scenario 1";"valuation",#N/A,FALSE,"Scenario 1"}</definedName>
    <definedName name="b_2" hidden="1">{"assumptions",#N/A,FALSE,"Scenario 1";"valuation",#N/A,FALSE,"Scenario 1"}</definedName>
    <definedName name="b_3" localSheetId="4" hidden="1">{"assumptions",#N/A,FALSE,"Scenario 1";"valuation",#N/A,FALSE,"Scenario 1"}</definedName>
    <definedName name="b_3" localSheetId="5" hidden="1">{"assumptions",#N/A,FALSE,"Scenario 1";"valuation",#N/A,FALSE,"Scenario 1"}</definedName>
    <definedName name="b_3" localSheetId="8" hidden="1">{"assumptions",#N/A,FALSE,"Scenario 1";"valuation",#N/A,FALSE,"Scenario 1"}</definedName>
    <definedName name="b_3" localSheetId="10" hidden="1">{"assumptions",#N/A,FALSE,"Scenario 1";"valuation",#N/A,FALSE,"Scenario 1"}</definedName>
    <definedName name="b_3" localSheetId="9" hidden="1">{"assumptions",#N/A,FALSE,"Scenario 1";"valuation",#N/A,FALSE,"Scenario 1"}</definedName>
    <definedName name="b_3" localSheetId="2" hidden="1">{"assumptions",#N/A,FALSE,"Scenario 1";"valuation",#N/A,FALSE,"Scenario 1"}</definedName>
    <definedName name="b_3" localSheetId="12" hidden="1">{"assumptions",#N/A,FALSE,"Scenario 1";"valuation",#N/A,FALSE,"Scenario 1"}</definedName>
    <definedName name="b_3" localSheetId="6" hidden="1">{"assumptions",#N/A,FALSE,"Scenario 1";"valuation",#N/A,FALSE,"Scenario 1"}</definedName>
    <definedName name="b_3" hidden="1">{"assumptions",#N/A,FALSE,"Scenario 1";"valuation",#N/A,FALSE,"Scenario 1"}</definedName>
    <definedName name="basecurrDPR">'[19]INPUT - Capital Expenditures'!$J$61:$J$102</definedName>
    <definedName name="basecurrFTE">'[19]INPUT - Staffing Plan'!$M$9:$M$204</definedName>
    <definedName name="basecurrOTH">'[19]INPUT - Other Expenses'!$K$9:$K$201</definedName>
    <definedName name="Baseline" localSheetId="5">#REF!</definedName>
    <definedName name="Baseline" localSheetId="12">#REF!</definedName>
    <definedName name="Baseline">#REF!</definedName>
    <definedName name="BaselineCountry">'[21]Drop Down Lists'!$B$8:$B$31</definedName>
    <definedName name="Batch_print_check" localSheetId="5">#REF!</definedName>
    <definedName name="Batch_print_check" localSheetId="12">#REF!</definedName>
    <definedName name="Batch_print_check">#REF!</definedName>
    <definedName name="Benefits" localSheetId="5">'[17]F&amp;A-General Ledger'!#REF!</definedName>
    <definedName name="Benefits" localSheetId="12">'[17]F&amp;A-General Ledger'!#REF!</definedName>
    <definedName name="Benefits">'[17]F&amp;A-General Ledger'!#REF!</definedName>
    <definedName name="BIGMATRIX" localSheetId="5">#REF!</definedName>
    <definedName name="BIGMATRIX" localSheetId="12">#REF!</definedName>
    <definedName name="BIGMATRIX">#REF!</definedName>
    <definedName name="BLPH1" hidden="1">'[22]Date adjuster'!$G$3</definedName>
    <definedName name="BLPH10" localSheetId="4" hidden="1">#REF!</definedName>
    <definedName name="BLPH10" localSheetId="5" hidden="1">#REF!</definedName>
    <definedName name="BLPH10" localSheetId="8" hidden="1">#REF!</definedName>
    <definedName name="BLPH10" localSheetId="10" hidden="1">#REF!</definedName>
    <definedName name="BLPH10" localSheetId="13" hidden="1">#REF!</definedName>
    <definedName name="BLPH10" localSheetId="9" hidden="1">#REF!</definedName>
    <definedName name="BLPH10" localSheetId="2" hidden="1">#REF!</definedName>
    <definedName name="BLPH10" localSheetId="12" hidden="1">#REF!</definedName>
    <definedName name="BLPH10" localSheetId="6" hidden="1">#REF!</definedName>
    <definedName name="BLPH10" hidden="1">#REF!</definedName>
    <definedName name="BLPH11" localSheetId="4" hidden="1">#REF!</definedName>
    <definedName name="BLPH11" localSheetId="5" hidden="1">#REF!</definedName>
    <definedName name="BLPH11" localSheetId="8" hidden="1">#REF!</definedName>
    <definedName name="BLPH11" localSheetId="10" hidden="1">#REF!</definedName>
    <definedName name="BLPH11" localSheetId="13" hidden="1">#REF!</definedName>
    <definedName name="BLPH11" localSheetId="9" hidden="1">#REF!</definedName>
    <definedName name="BLPH11" localSheetId="2" hidden="1">#REF!</definedName>
    <definedName name="BLPH11" localSheetId="12" hidden="1">#REF!</definedName>
    <definedName name="BLPH11" localSheetId="6" hidden="1">#REF!</definedName>
    <definedName name="BLPH11" hidden="1">#REF!</definedName>
    <definedName name="BLPH12" localSheetId="4" hidden="1">#REF!</definedName>
    <definedName name="BLPH12" localSheetId="5" hidden="1">#REF!</definedName>
    <definedName name="BLPH12" localSheetId="8" hidden="1">#REF!</definedName>
    <definedName name="BLPH12" localSheetId="10" hidden="1">#REF!</definedName>
    <definedName name="BLPH12" localSheetId="13" hidden="1">#REF!</definedName>
    <definedName name="BLPH12" localSheetId="9" hidden="1">#REF!</definedName>
    <definedName name="BLPH12" localSheetId="2" hidden="1">#REF!</definedName>
    <definedName name="BLPH12" localSheetId="12" hidden="1">#REF!</definedName>
    <definedName name="BLPH12" localSheetId="6" hidden="1">#REF!</definedName>
    <definedName name="BLPH12" hidden="1">#REF!</definedName>
    <definedName name="BLPH13" localSheetId="4" hidden="1">#REF!</definedName>
    <definedName name="BLPH13" localSheetId="5" hidden="1">#REF!</definedName>
    <definedName name="BLPH13" localSheetId="8" hidden="1">#REF!</definedName>
    <definedName name="BLPH13" localSheetId="10" hidden="1">#REF!</definedName>
    <definedName name="BLPH13" localSheetId="13" hidden="1">#REF!</definedName>
    <definedName name="BLPH13" localSheetId="9" hidden="1">#REF!</definedName>
    <definedName name="BLPH13" localSheetId="2" hidden="1">#REF!</definedName>
    <definedName name="BLPH13" localSheetId="12" hidden="1">#REF!</definedName>
    <definedName name="BLPH13" localSheetId="6" hidden="1">#REF!</definedName>
    <definedName name="BLPH13" hidden="1">#REF!</definedName>
    <definedName name="BLPH14" localSheetId="4" hidden="1">#REF!</definedName>
    <definedName name="BLPH14" localSheetId="5" hidden="1">#REF!</definedName>
    <definedName name="BLPH14" localSheetId="8" hidden="1">#REF!</definedName>
    <definedName name="BLPH14" localSheetId="10" hidden="1">#REF!</definedName>
    <definedName name="BLPH14" localSheetId="13" hidden="1">#REF!</definedName>
    <definedName name="BLPH14" localSheetId="9" hidden="1">#REF!</definedName>
    <definedName name="BLPH14" localSheetId="2" hidden="1">#REF!</definedName>
    <definedName name="BLPH14" localSheetId="12" hidden="1">#REF!</definedName>
    <definedName name="BLPH14" localSheetId="6" hidden="1">#REF!</definedName>
    <definedName name="BLPH14" hidden="1">#REF!</definedName>
    <definedName name="BLPH15" localSheetId="4" hidden="1">#REF!</definedName>
    <definedName name="BLPH15" localSheetId="5" hidden="1">#REF!</definedName>
    <definedName name="BLPH15" localSheetId="8" hidden="1">#REF!</definedName>
    <definedName name="BLPH15" localSheetId="10" hidden="1">#REF!</definedName>
    <definedName name="BLPH15" localSheetId="13" hidden="1">#REF!</definedName>
    <definedName name="BLPH15" localSheetId="9" hidden="1">#REF!</definedName>
    <definedName name="BLPH15" localSheetId="2" hidden="1">#REF!</definedName>
    <definedName name="BLPH15" localSheetId="12" hidden="1">#REF!</definedName>
    <definedName name="BLPH15" localSheetId="6" hidden="1">#REF!</definedName>
    <definedName name="BLPH15" hidden="1">#REF!</definedName>
    <definedName name="BLPH16" localSheetId="4" hidden="1">#REF!</definedName>
    <definedName name="BLPH16" localSheetId="5" hidden="1">#REF!</definedName>
    <definedName name="BLPH16" localSheetId="8" hidden="1">#REF!</definedName>
    <definedName name="BLPH16" localSheetId="10" hidden="1">#REF!</definedName>
    <definedName name="BLPH16" localSheetId="13" hidden="1">#REF!</definedName>
    <definedName name="BLPH16" localSheetId="9" hidden="1">#REF!</definedName>
    <definedName name="BLPH16" localSheetId="2" hidden="1">#REF!</definedName>
    <definedName name="BLPH16" localSheetId="12" hidden="1">#REF!</definedName>
    <definedName name="BLPH16" localSheetId="6" hidden="1">#REF!</definedName>
    <definedName name="BLPH16" hidden="1">#REF!</definedName>
    <definedName name="BLPH17" localSheetId="4" hidden="1">#REF!</definedName>
    <definedName name="BLPH17" localSheetId="5" hidden="1">#REF!</definedName>
    <definedName name="BLPH17" localSheetId="8" hidden="1">#REF!</definedName>
    <definedName name="BLPH17" localSheetId="10" hidden="1">#REF!</definedName>
    <definedName name="BLPH17" localSheetId="13" hidden="1">#REF!</definedName>
    <definedName name="BLPH17" localSheetId="9" hidden="1">#REF!</definedName>
    <definedName name="BLPH17" localSheetId="2" hidden="1">#REF!</definedName>
    <definedName name="BLPH17" localSheetId="12" hidden="1">#REF!</definedName>
    <definedName name="BLPH17" localSheetId="6" hidden="1">#REF!</definedName>
    <definedName name="BLPH17" hidden="1">#REF!</definedName>
    <definedName name="BLPH18" localSheetId="4" hidden="1">#REF!</definedName>
    <definedName name="BLPH18" localSheetId="5" hidden="1">#REF!</definedName>
    <definedName name="BLPH18" localSheetId="8" hidden="1">#REF!</definedName>
    <definedName name="BLPH18" localSheetId="10" hidden="1">#REF!</definedName>
    <definedName name="BLPH18" localSheetId="13" hidden="1">#REF!</definedName>
    <definedName name="BLPH18" localSheetId="9" hidden="1">#REF!</definedName>
    <definedName name="BLPH18" localSheetId="2" hidden="1">#REF!</definedName>
    <definedName name="BLPH18" localSheetId="12" hidden="1">#REF!</definedName>
    <definedName name="BLPH18" localSheetId="6" hidden="1">#REF!</definedName>
    <definedName name="BLPH18" hidden="1">#REF!</definedName>
    <definedName name="BLPH19" localSheetId="4" hidden="1">#REF!</definedName>
    <definedName name="BLPH19" localSheetId="5" hidden="1">#REF!</definedName>
    <definedName name="BLPH19" localSheetId="8" hidden="1">#REF!</definedName>
    <definedName name="BLPH19" localSheetId="10" hidden="1">#REF!</definedName>
    <definedName name="BLPH19" localSheetId="13" hidden="1">#REF!</definedName>
    <definedName name="BLPH19" localSheetId="9" hidden="1">#REF!</definedName>
    <definedName name="BLPH19" localSheetId="2" hidden="1">#REF!</definedName>
    <definedName name="BLPH19" localSheetId="12" hidden="1">#REF!</definedName>
    <definedName name="BLPH19" localSheetId="6" hidden="1">#REF!</definedName>
    <definedName name="BLPH19" hidden="1">#REF!</definedName>
    <definedName name="BLPH2" localSheetId="4" hidden="1">#REF!</definedName>
    <definedName name="BLPH2" localSheetId="5" hidden="1">#REF!</definedName>
    <definedName name="BLPH2" localSheetId="8" hidden="1">#REF!</definedName>
    <definedName name="BLPH2" localSheetId="10" hidden="1">#REF!</definedName>
    <definedName name="BLPH2" localSheetId="13" hidden="1">#REF!</definedName>
    <definedName name="BLPH2" localSheetId="9" hidden="1">#REF!</definedName>
    <definedName name="BLPH2" localSheetId="2" hidden="1">#REF!</definedName>
    <definedName name="BLPH2" localSheetId="12" hidden="1">#REF!</definedName>
    <definedName name="BLPH2" localSheetId="6" hidden="1">#REF!</definedName>
    <definedName name="BLPH2" hidden="1">#REF!</definedName>
    <definedName name="BLPH20" localSheetId="4" hidden="1">#REF!</definedName>
    <definedName name="BLPH20" localSheetId="5" hidden="1">#REF!</definedName>
    <definedName name="BLPH20" localSheetId="8" hidden="1">#REF!</definedName>
    <definedName name="BLPH20" localSheetId="10" hidden="1">#REF!</definedName>
    <definedName name="BLPH20" localSheetId="13" hidden="1">#REF!</definedName>
    <definedName name="BLPH20" localSheetId="9" hidden="1">#REF!</definedName>
    <definedName name="BLPH20" localSheetId="2" hidden="1">#REF!</definedName>
    <definedName name="BLPH20" localSheetId="12" hidden="1">#REF!</definedName>
    <definedName name="BLPH20" localSheetId="6" hidden="1">#REF!</definedName>
    <definedName name="BLPH20" hidden="1">#REF!</definedName>
    <definedName name="BLPH21" localSheetId="4" hidden="1">#REF!</definedName>
    <definedName name="BLPH21" localSheetId="5" hidden="1">#REF!</definedName>
    <definedName name="BLPH21" localSheetId="8" hidden="1">#REF!</definedName>
    <definedName name="BLPH21" localSheetId="10" hidden="1">#REF!</definedName>
    <definedName name="BLPH21" localSheetId="13" hidden="1">#REF!</definedName>
    <definedName name="BLPH21" localSheetId="9" hidden="1">#REF!</definedName>
    <definedName name="BLPH21" localSheetId="2" hidden="1">#REF!</definedName>
    <definedName name="BLPH21" localSheetId="12" hidden="1">#REF!</definedName>
    <definedName name="BLPH21" localSheetId="6" hidden="1">#REF!</definedName>
    <definedName name="BLPH21" hidden="1">#REF!</definedName>
    <definedName name="BLPH22" localSheetId="4" hidden="1">#REF!</definedName>
    <definedName name="BLPH22" localSheetId="5" hidden="1">#REF!</definedName>
    <definedName name="BLPH22" localSheetId="8" hidden="1">#REF!</definedName>
    <definedName name="BLPH22" localSheetId="10" hidden="1">#REF!</definedName>
    <definedName name="BLPH22" localSheetId="13" hidden="1">#REF!</definedName>
    <definedName name="BLPH22" localSheetId="9" hidden="1">#REF!</definedName>
    <definedName name="BLPH22" localSheetId="2" hidden="1">#REF!</definedName>
    <definedName name="BLPH22" localSheetId="12" hidden="1">#REF!</definedName>
    <definedName name="BLPH22" localSheetId="6" hidden="1">#REF!</definedName>
    <definedName name="BLPH22" hidden="1">#REF!</definedName>
    <definedName name="BLPH2211" localSheetId="4" hidden="1">#REF!</definedName>
    <definedName name="BLPH2211" localSheetId="5" hidden="1">#REF!</definedName>
    <definedName name="BLPH2211" localSheetId="8" hidden="1">#REF!</definedName>
    <definedName name="BLPH2211" localSheetId="10" hidden="1">#REF!</definedName>
    <definedName name="BLPH2211" localSheetId="13" hidden="1">#REF!</definedName>
    <definedName name="BLPH2211" localSheetId="9" hidden="1">#REF!</definedName>
    <definedName name="BLPH2211" localSheetId="2" hidden="1">#REF!</definedName>
    <definedName name="BLPH2211" localSheetId="12" hidden="1">#REF!</definedName>
    <definedName name="BLPH2211" localSheetId="6" hidden="1">#REF!</definedName>
    <definedName name="BLPH2211" hidden="1">#REF!</definedName>
    <definedName name="BLPH2212" localSheetId="4" hidden="1">#REF!</definedName>
    <definedName name="BLPH2212" localSheetId="5" hidden="1">#REF!</definedName>
    <definedName name="BLPH2212" localSheetId="8" hidden="1">#REF!</definedName>
    <definedName name="BLPH2212" localSheetId="10" hidden="1">#REF!</definedName>
    <definedName name="BLPH2212" localSheetId="13" hidden="1">#REF!</definedName>
    <definedName name="BLPH2212" localSheetId="9" hidden="1">#REF!</definedName>
    <definedName name="BLPH2212" localSheetId="2" hidden="1">#REF!</definedName>
    <definedName name="BLPH2212" localSheetId="12" hidden="1">#REF!</definedName>
    <definedName name="BLPH2212" localSheetId="6" hidden="1">#REF!</definedName>
    <definedName name="BLPH2212" hidden="1">#REF!</definedName>
    <definedName name="BLPH2213" localSheetId="4" hidden="1">#REF!</definedName>
    <definedName name="BLPH2213" localSheetId="5" hidden="1">#REF!</definedName>
    <definedName name="BLPH2213" localSheetId="8" hidden="1">#REF!</definedName>
    <definedName name="BLPH2213" localSheetId="10" hidden="1">#REF!</definedName>
    <definedName name="BLPH2213" localSheetId="13" hidden="1">#REF!</definedName>
    <definedName name="BLPH2213" localSheetId="9" hidden="1">#REF!</definedName>
    <definedName name="BLPH2213" localSheetId="2" hidden="1">#REF!</definedName>
    <definedName name="BLPH2213" localSheetId="12" hidden="1">#REF!</definedName>
    <definedName name="BLPH2213" localSheetId="6" hidden="1">#REF!</definedName>
    <definedName name="BLPH2213" hidden="1">#REF!</definedName>
    <definedName name="BLPH2214" localSheetId="4" hidden="1">#REF!</definedName>
    <definedName name="BLPH2214" localSheetId="5" hidden="1">#REF!</definedName>
    <definedName name="BLPH2214" localSheetId="8" hidden="1">#REF!</definedName>
    <definedName name="BLPH2214" localSheetId="10" hidden="1">#REF!</definedName>
    <definedName name="BLPH2214" localSheetId="13" hidden="1">#REF!</definedName>
    <definedName name="BLPH2214" localSheetId="9" hidden="1">#REF!</definedName>
    <definedName name="BLPH2214" localSheetId="2" hidden="1">#REF!</definedName>
    <definedName name="BLPH2214" localSheetId="12" hidden="1">#REF!</definedName>
    <definedName name="BLPH2214" localSheetId="6" hidden="1">#REF!</definedName>
    <definedName name="BLPH2214" hidden="1">#REF!</definedName>
    <definedName name="BLPH2215" localSheetId="4" hidden="1">#REF!</definedName>
    <definedName name="BLPH2215" localSheetId="5" hidden="1">#REF!</definedName>
    <definedName name="BLPH2215" localSheetId="8" hidden="1">#REF!</definedName>
    <definedName name="BLPH2215" localSheetId="10" hidden="1">#REF!</definedName>
    <definedName name="BLPH2215" localSheetId="13" hidden="1">#REF!</definedName>
    <definedName name="BLPH2215" localSheetId="9" hidden="1">#REF!</definedName>
    <definedName name="BLPH2215" localSheetId="2" hidden="1">#REF!</definedName>
    <definedName name="BLPH2215" localSheetId="12" hidden="1">#REF!</definedName>
    <definedName name="BLPH2215" localSheetId="6" hidden="1">#REF!</definedName>
    <definedName name="BLPH2215" hidden="1">#REF!</definedName>
    <definedName name="BLPH2216" localSheetId="4" hidden="1">#REF!</definedName>
    <definedName name="BLPH2216" localSheetId="5" hidden="1">#REF!</definedName>
    <definedName name="BLPH2216" localSheetId="8" hidden="1">#REF!</definedName>
    <definedName name="BLPH2216" localSheetId="10" hidden="1">#REF!</definedName>
    <definedName name="BLPH2216" localSheetId="13" hidden="1">#REF!</definedName>
    <definedName name="BLPH2216" localSheetId="9" hidden="1">#REF!</definedName>
    <definedName name="BLPH2216" localSheetId="2" hidden="1">#REF!</definedName>
    <definedName name="BLPH2216" localSheetId="12" hidden="1">#REF!</definedName>
    <definedName name="BLPH2216" localSheetId="6" hidden="1">#REF!</definedName>
    <definedName name="BLPH2216" hidden="1">#REF!</definedName>
    <definedName name="BLPH23" localSheetId="4" hidden="1">#REF!</definedName>
    <definedName name="BLPH23" localSheetId="5" hidden="1">#REF!</definedName>
    <definedName name="BLPH23" localSheetId="8" hidden="1">#REF!</definedName>
    <definedName name="BLPH23" localSheetId="10" hidden="1">#REF!</definedName>
    <definedName name="BLPH23" localSheetId="13" hidden="1">#REF!</definedName>
    <definedName name="BLPH23" localSheetId="9" hidden="1">#REF!</definedName>
    <definedName name="BLPH23" localSheetId="2" hidden="1">#REF!</definedName>
    <definedName name="BLPH23" localSheetId="12" hidden="1">#REF!</definedName>
    <definedName name="BLPH23" localSheetId="6" hidden="1">#REF!</definedName>
    <definedName name="BLPH23" hidden="1">#REF!</definedName>
    <definedName name="BLPH24" localSheetId="4" hidden="1">#REF!</definedName>
    <definedName name="BLPH24" localSheetId="5" hidden="1">#REF!</definedName>
    <definedName name="BLPH24" localSheetId="8" hidden="1">#REF!</definedName>
    <definedName name="BLPH24" localSheetId="10" hidden="1">#REF!</definedName>
    <definedName name="BLPH24" localSheetId="13" hidden="1">#REF!</definedName>
    <definedName name="BLPH24" localSheetId="9" hidden="1">#REF!</definedName>
    <definedName name="BLPH24" localSheetId="2" hidden="1">#REF!</definedName>
    <definedName name="BLPH24" localSheetId="12" hidden="1">#REF!</definedName>
    <definedName name="BLPH24" localSheetId="6" hidden="1">#REF!</definedName>
    <definedName name="BLPH24" hidden="1">#REF!</definedName>
    <definedName name="BLPH25" localSheetId="4" hidden="1">#REF!</definedName>
    <definedName name="BLPH25" localSheetId="5" hidden="1">#REF!</definedName>
    <definedName name="BLPH25" localSheetId="8" hidden="1">#REF!</definedName>
    <definedName name="BLPH25" localSheetId="10" hidden="1">#REF!</definedName>
    <definedName name="BLPH25" localSheetId="13" hidden="1">#REF!</definedName>
    <definedName name="BLPH25" localSheetId="9" hidden="1">#REF!</definedName>
    <definedName name="BLPH25" localSheetId="2" hidden="1">#REF!</definedName>
    <definedName name="BLPH25" localSheetId="12" hidden="1">#REF!</definedName>
    <definedName name="BLPH25" localSheetId="6" hidden="1">#REF!</definedName>
    <definedName name="BLPH25" hidden="1">#REF!</definedName>
    <definedName name="BLPH26" localSheetId="4" hidden="1">#REF!</definedName>
    <definedName name="BLPH26" localSheetId="5" hidden="1">#REF!</definedName>
    <definedName name="BLPH26" localSheetId="8" hidden="1">#REF!</definedName>
    <definedName name="BLPH26" localSheetId="10" hidden="1">#REF!</definedName>
    <definedName name="BLPH26" localSheetId="13" hidden="1">#REF!</definedName>
    <definedName name="BLPH26" localSheetId="9" hidden="1">#REF!</definedName>
    <definedName name="BLPH26" localSheetId="2" hidden="1">#REF!</definedName>
    <definedName name="BLPH26" localSheetId="12" hidden="1">#REF!</definedName>
    <definedName name="BLPH26" localSheetId="6" hidden="1">#REF!</definedName>
    <definedName name="BLPH26" hidden="1">#REF!</definedName>
    <definedName name="BLPH3" localSheetId="4" hidden="1">#REF!</definedName>
    <definedName name="BLPH3" localSheetId="5" hidden="1">#REF!</definedName>
    <definedName name="BLPH3" localSheetId="8" hidden="1">#REF!</definedName>
    <definedName name="BLPH3" localSheetId="10" hidden="1">#REF!</definedName>
    <definedName name="BLPH3" localSheetId="13" hidden="1">#REF!</definedName>
    <definedName name="BLPH3" localSheetId="9" hidden="1">#REF!</definedName>
    <definedName name="BLPH3" localSheetId="2" hidden="1">#REF!</definedName>
    <definedName name="BLPH3" localSheetId="12" hidden="1">#REF!</definedName>
    <definedName name="BLPH3" localSheetId="6" hidden="1">#REF!</definedName>
    <definedName name="BLPH3" hidden="1">#REF!</definedName>
    <definedName name="BLPH4" localSheetId="4" hidden="1">#REF!</definedName>
    <definedName name="BLPH4" localSheetId="5" hidden="1">#REF!</definedName>
    <definedName name="BLPH4" localSheetId="8" hidden="1">#REF!</definedName>
    <definedName name="BLPH4" localSheetId="10" hidden="1">#REF!</definedName>
    <definedName name="BLPH4" localSheetId="13" hidden="1">#REF!</definedName>
    <definedName name="BLPH4" localSheetId="9" hidden="1">#REF!</definedName>
    <definedName name="BLPH4" localSheetId="2" hidden="1">#REF!</definedName>
    <definedName name="BLPH4" localSheetId="12" hidden="1">#REF!</definedName>
    <definedName name="BLPH4" localSheetId="6" hidden="1">#REF!</definedName>
    <definedName name="BLPH4" hidden="1">#REF!</definedName>
    <definedName name="BLPH5" localSheetId="4" hidden="1">#REF!</definedName>
    <definedName name="BLPH5" localSheetId="5" hidden="1">#REF!</definedName>
    <definedName name="BLPH5" localSheetId="8" hidden="1">#REF!</definedName>
    <definedName name="BLPH5" localSheetId="10" hidden="1">#REF!</definedName>
    <definedName name="BLPH5" localSheetId="13" hidden="1">#REF!</definedName>
    <definedName name="BLPH5" localSheetId="9" hidden="1">#REF!</definedName>
    <definedName name="BLPH5" localSheetId="2" hidden="1">#REF!</definedName>
    <definedName name="BLPH5" localSheetId="12" hidden="1">#REF!</definedName>
    <definedName name="BLPH5" localSheetId="6" hidden="1">#REF!</definedName>
    <definedName name="BLPH5" hidden="1">#REF!</definedName>
    <definedName name="BLPH6" localSheetId="4" hidden="1">#REF!</definedName>
    <definedName name="BLPH6" localSheetId="5" hidden="1">#REF!</definedName>
    <definedName name="BLPH6" localSheetId="8" hidden="1">#REF!</definedName>
    <definedName name="BLPH6" localSheetId="10" hidden="1">#REF!</definedName>
    <definedName name="BLPH6" localSheetId="13" hidden="1">#REF!</definedName>
    <definedName name="BLPH6" localSheetId="9" hidden="1">#REF!</definedName>
    <definedName name="BLPH6" localSheetId="2" hidden="1">#REF!</definedName>
    <definedName name="BLPH6" localSheetId="12" hidden="1">#REF!</definedName>
    <definedName name="BLPH6" localSheetId="6" hidden="1">#REF!</definedName>
    <definedName name="BLPH6" hidden="1">#REF!</definedName>
    <definedName name="BLPH7" localSheetId="4" hidden="1">#REF!</definedName>
    <definedName name="BLPH7" localSheetId="5" hidden="1">#REF!</definedName>
    <definedName name="BLPH7" localSheetId="8" hidden="1">#REF!</definedName>
    <definedName name="BLPH7" localSheetId="10" hidden="1">#REF!</definedName>
    <definedName name="BLPH7" localSheetId="13" hidden="1">#REF!</definedName>
    <definedName name="BLPH7" localSheetId="9" hidden="1">#REF!</definedName>
    <definedName name="BLPH7" localSheetId="2" hidden="1">#REF!</definedName>
    <definedName name="BLPH7" localSheetId="12" hidden="1">#REF!</definedName>
    <definedName name="BLPH7" localSheetId="6" hidden="1">#REF!</definedName>
    <definedName name="BLPH7" hidden="1">#REF!</definedName>
    <definedName name="BLPH8" localSheetId="4" hidden="1">#REF!</definedName>
    <definedName name="BLPH8" localSheetId="5" hidden="1">#REF!</definedName>
    <definedName name="BLPH8" localSheetId="8" hidden="1">#REF!</definedName>
    <definedName name="BLPH8" localSheetId="10" hidden="1">#REF!</definedName>
    <definedName name="BLPH8" localSheetId="13" hidden="1">#REF!</definedName>
    <definedName name="BLPH8" localSheetId="9" hidden="1">#REF!</definedName>
    <definedName name="BLPH8" localSheetId="2" hidden="1">#REF!</definedName>
    <definedName name="BLPH8" localSheetId="12" hidden="1">#REF!</definedName>
    <definedName name="BLPH8" localSheetId="6" hidden="1">#REF!</definedName>
    <definedName name="BLPH8" hidden="1">#REF!</definedName>
    <definedName name="BLPH9" localSheetId="4" hidden="1">#REF!</definedName>
    <definedName name="BLPH9" localSheetId="5" hidden="1">#REF!</definedName>
    <definedName name="BLPH9" localSheetId="8" hidden="1">#REF!</definedName>
    <definedName name="BLPH9" localSheetId="10" hidden="1">#REF!</definedName>
    <definedName name="BLPH9" localSheetId="13" hidden="1">#REF!</definedName>
    <definedName name="BLPH9" localSheetId="9" hidden="1">#REF!</definedName>
    <definedName name="BLPH9" localSheetId="2" hidden="1">#REF!</definedName>
    <definedName name="BLPH9" localSheetId="12" hidden="1">#REF!</definedName>
    <definedName name="BLPH9" localSheetId="6" hidden="1">#REF!</definedName>
    <definedName name="BLPH9" hidden="1">#REF!</definedName>
    <definedName name="bmkProcessTeam" localSheetId="5">#REF!</definedName>
    <definedName name="bmkProcessTeam" localSheetId="12">#REF!</definedName>
    <definedName name="bmkProcessTeam">#REF!</definedName>
    <definedName name="BMWBenchmarks" localSheetId="5">#REF!</definedName>
    <definedName name="BMWBenchmarks" localSheetId="12">#REF!</definedName>
    <definedName name="BMWBenchmarks">#REF!</definedName>
    <definedName name="BNE_MESSAGES_HIDDEN" localSheetId="4" hidden="1">#REF!</definedName>
    <definedName name="BNE_MESSAGES_HIDDEN" localSheetId="5" hidden="1">#REF!</definedName>
    <definedName name="BNE_MESSAGES_HIDDEN" localSheetId="8" hidden="1">#REF!</definedName>
    <definedName name="BNE_MESSAGES_HIDDEN" localSheetId="10" hidden="1">#REF!</definedName>
    <definedName name="BNE_MESSAGES_HIDDEN" localSheetId="13" hidden="1">#REF!</definedName>
    <definedName name="BNE_MESSAGES_HIDDEN" localSheetId="9" hidden="1">#REF!</definedName>
    <definedName name="BNE_MESSAGES_HIDDEN" localSheetId="2" hidden="1">#REF!</definedName>
    <definedName name="BNE_MESSAGES_HIDDEN" localSheetId="12" hidden="1">#REF!</definedName>
    <definedName name="BNE_MESSAGES_HIDDEN" localSheetId="6" hidden="1">#REF!</definedName>
    <definedName name="BNE_MESSAGES_HIDDEN" hidden="1">#REF!</definedName>
    <definedName name="Brightviewrecruit" localSheetId="5">#REF!</definedName>
    <definedName name="Brightviewrecruit" localSheetId="12">#REF!</definedName>
    <definedName name="Brightviewrecruit">#REF!</definedName>
    <definedName name="BU" localSheetId="5">#REF!</definedName>
    <definedName name="BU" localSheetId="12">#REF!</definedName>
    <definedName name="BU">#REF!</definedName>
    <definedName name="BUC" localSheetId="4" hidden="1">{"Page 1",#N/A,TRUE,"Sheet1";"Page 2",#N/A,TRUE,"Sheet1"}</definedName>
    <definedName name="BUC" localSheetId="5" hidden="1">{"Page 1",#N/A,TRUE,"Sheet1";"Page 2",#N/A,TRUE,"Sheet1"}</definedName>
    <definedName name="BUC" localSheetId="8" hidden="1">{"Page 1",#N/A,TRUE,"Sheet1";"Page 2",#N/A,TRUE,"Sheet1"}</definedName>
    <definedName name="BUC" localSheetId="10" hidden="1">{"Page 1",#N/A,TRUE,"Sheet1";"Page 2",#N/A,TRUE,"Sheet1"}</definedName>
    <definedName name="BUC" localSheetId="9" hidden="1">{"Page 1",#N/A,TRUE,"Sheet1";"Page 2",#N/A,TRUE,"Sheet1"}</definedName>
    <definedName name="BUC" localSheetId="2" hidden="1">{"Page 1",#N/A,TRUE,"Sheet1";"Page 2",#N/A,TRUE,"Sheet1"}</definedName>
    <definedName name="BUC" localSheetId="12" hidden="1">{"Page 1",#N/A,TRUE,"Sheet1";"Page 2",#N/A,TRUE,"Sheet1"}</definedName>
    <definedName name="BUC" localSheetId="6" hidden="1">{"Page 1",#N/A,TRUE,"Sheet1";"Page 2",#N/A,TRUE,"Sheet1"}</definedName>
    <definedName name="BUC" hidden="1">{"Page 1",#N/A,TRUE,"Sheet1";"Page 2",#N/A,TRUE,"Sheet1"}</definedName>
    <definedName name="BVFAC" localSheetId="5">#REF!</definedName>
    <definedName name="BVFAC" localSheetId="12">#REF!</definedName>
    <definedName name="BVFAC">#REF!</definedName>
    <definedName name="BVRECRUIT" localSheetId="5">#REF!</definedName>
    <definedName name="BVRECRUIT" localSheetId="12">#REF!</definedName>
    <definedName name="BVRECRUIT">#REF!</definedName>
    <definedName name="BVTECH" localSheetId="5">#REF!</definedName>
    <definedName name="BVTECH" localSheetId="12">#REF!</definedName>
    <definedName name="BVTECH">#REF!</definedName>
    <definedName name="BVTRAIN" localSheetId="5">#REF!</definedName>
    <definedName name="BVTRAIN" localSheetId="12">#REF!</definedName>
    <definedName name="BVTRAIN">#REF!</definedName>
    <definedName name="BY_ASSUMED" localSheetId="5">#REF!</definedName>
    <definedName name="BY_ASSUMED" localSheetId="12">#REF!</definedName>
    <definedName name="BY_ASSUMED">#REF!</definedName>
    <definedName name="BY_PT" localSheetId="5">#REF!</definedName>
    <definedName name="BY_PT" localSheetId="12">#REF!</definedName>
    <definedName name="BY_PT">#REF!</definedName>
    <definedName name="BY_RETAIN" localSheetId="5">#REF!</definedName>
    <definedName name="BY_RETAIN" localSheetId="12">#REF!</definedName>
    <definedName name="BY_RETAIN">#REF!</definedName>
    <definedName name="BY_Total" localSheetId="5">#REF!</definedName>
    <definedName name="BY_Total" localSheetId="12">#REF!</definedName>
    <definedName name="BY_Total">#REF!</definedName>
    <definedName name="Calls_per_ee" localSheetId="5">#REF!</definedName>
    <definedName name="Calls_per_ee" localSheetId="12">#REF!</definedName>
    <definedName name="Calls_per_ee">#REF!</definedName>
    <definedName name="Categories">[23]Lookups!$P$8:$P$18</definedName>
    <definedName name="Category" localSheetId="5">#REF!</definedName>
    <definedName name="Category" localSheetId="12">#REF!</definedName>
    <definedName name="Category">#REF!</definedName>
    <definedName name="catOTH">'[19]INPUT - Other Expenses'!$J$9:$J$201</definedName>
    <definedName name="CC" localSheetId="5">#REF!</definedName>
    <definedName name="CC" localSheetId="12">#REF!</definedName>
    <definedName name="CC">#REF!</definedName>
    <definedName name="CCLIST">[20]Lists!$B$6:$B$18</definedName>
    <definedName name="CCRUNLIST">[20]Lists!$B$6:$B$11</definedName>
    <definedName name="CCTRANLIST">[20]Lists!$B$13:$B$18</definedName>
    <definedName name="ChangeCell" localSheetId="5">'[24]Headcount Statistics'!#REF!</definedName>
    <definedName name="ChangeCell" localSheetId="12">'[24]Headcount Statistics'!#REF!</definedName>
    <definedName name="ChangeCell">'[24]Headcount Statistics'!#REF!</definedName>
    <definedName name="Check_stock" localSheetId="5">#REF!</definedName>
    <definedName name="Check_stock" localSheetId="12">#REF!</definedName>
    <definedName name="Check_stock">#REF!</definedName>
    <definedName name="CIQWBGuid" localSheetId="4" hidden="1">"Payscape (consolidated financials).xlsx"</definedName>
    <definedName name="CIQWBGuid" localSheetId="5" hidden="1">"4a9b37a6-a8d9-4466-9f94-48ceb4c2df45"</definedName>
    <definedName name="CIQWBGuid" localSheetId="8" hidden="1">"Payscape (consolidated financials).xlsx"</definedName>
    <definedName name="CIQWBGuid" localSheetId="2" hidden="1">"Payscape (consolidated financials).xlsx"</definedName>
    <definedName name="CIQWBGuid" localSheetId="12" hidden="1">"Payscape (consolidated financials).xlsx"</definedName>
    <definedName name="CIQWBGuid" hidden="1">"Payscape (consolidated financials).xlsx"</definedName>
    <definedName name="Clerical1" localSheetId="5">#REF!</definedName>
    <definedName name="Clerical1" localSheetId="12">#REF!</definedName>
    <definedName name="Clerical1">#REF!</definedName>
    <definedName name="Clerical2" localSheetId="5">#REF!</definedName>
    <definedName name="Clerical2" localSheetId="12">#REF!</definedName>
    <definedName name="Clerical2">#REF!</definedName>
    <definedName name="Clerical3" localSheetId="5">#REF!</definedName>
    <definedName name="Clerical3" localSheetId="12">#REF!</definedName>
    <definedName name="Clerical3">#REF!</definedName>
    <definedName name="clientname">'[19]INPUT - Global Variables'!$E$7</definedName>
    <definedName name="closerpt">#N/A</definedName>
    <definedName name="cmpFTE">'[19]INPUT - Staffing Plan'!$Y$9:$Y$204</definedName>
    <definedName name="COFAC" localSheetId="5">#REF!</definedName>
    <definedName name="COFAC" localSheetId="12">#REF!</definedName>
    <definedName name="COFAC">#REF!</definedName>
    <definedName name="COFAC1" localSheetId="5">#REF!</definedName>
    <definedName name="COFAC1" localSheetId="12">#REF!</definedName>
    <definedName name="COFAC1">#REF!</definedName>
    <definedName name="Coll" localSheetId="4" hidden="1">{#N/A,#N/A,FALSE,"970301";#N/A,#N/A,FALSE,"970302";#N/A,#N/A,FALSE,"970303";#N/A,#N/A,FALSE,"970304";#N/A,#N/A,FALSE,"COM1";#N/A,#N/A,FALSE,"COM2"}</definedName>
    <definedName name="Coll" localSheetId="5" hidden="1">{#N/A,#N/A,FALSE,"970301";#N/A,#N/A,FALSE,"970302";#N/A,#N/A,FALSE,"970303";#N/A,#N/A,FALSE,"970304";#N/A,#N/A,FALSE,"COM1";#N/A,#N/A,FALSE,"COM2"}</definedName>
    <definedName name="Coll" localSheetId="8" hidden="1">{#N/A,#N/A,FALSE,"970301";#N/A,#N/A,FALSE,"970302";#N/A,#N/A,FALSE,"970303";#N/A,#N/A,FALSE,"970304";#N/A,#N/A,FALSE,"COM1";#N/A,#N/A,FALSE,"COM2"}</definedName>
    <definedName name="Coll" localSheetId="10" hidden="1">{#N/A,#N/A,FALSE,"970301";#N/A,#N/A,FALSE,"970302";#N/A,#N/A,FALSE,"970303";#N/A,#N/A,FALSE,"970304";#N/A,#N/A,FALSE,"COM1";#N/A,#N/A,FALSE,"COM2"}</definedName>
    <definedName name="Coll" localSheetId="13" hidden="1">{#N/A,#N/A,FALSE,"970301";#N/A,#N/A,FALSE,"970302";#N/A,#N/A,FALSE,"970303";#N/A,#N/A,FALSE,"970304";#N/A,#N/A,FALSE,"COM1";#N/A,#N/A,FALSE,"COM2"}</definedName>
    <definedName name="Coll" localSheetId="9" hidden="1">{#N/A,#N/A,FALSE,"970301";#N/A,#N/A,FALSE,"970302";#N/A,#N/A,FALSE,"970303";#N/A,#N/A,FALSE,"970304";#N/A,#N/A,FALSE,"COM1";#N/A,#N/A,FALSE,"COM2"}</definedName>
    <definedName name="Coll" localSheetId="2" hidden="1">{#N/A,#N/A,FALSE,"970301";#N/A,#N/A,FALSE,"970302";#N/A,#N/A,FALSE,"970303";#N/A,#N/A,FALSE,"970304";#N/A,#N/A,FALSE,"COM1";#N/A,#N/A,FALSE,"COM2"}</definedName>
    <definedName name="Coll" localSheetId="12" hidden="1">{#N/A,#N/A,FALSE,"970301";#N/A,#N/A,FALSE,"970302";#N/A,#N/A,FALSE,"970303";#N/A,#N/A,FALSE,"970304";#N/A,#N/A,FALSE,"COM1";#N/A,#N/A,FALSE,"COM2"}</definedName>
    <definedName name="Coll" localSheetId="6" hidden="1">{#N/A,#N/A,FALSE,"970301";#N/A,#N/A,FALSE,"970302";#N/A,#N/A,FALSE,"970303";#N/A,#N/A,FALSE,"970304";#N/A,#N/A,FALSE,"COM1";#N/A,#N/A,FALSE,"COM2"}</definedName>
    <definedName name="Coll" hidden="1">{#N/A,#N/A,FALSE,"970301";#N/A,#N/A,FALSE,"970302";#N/A,#N/A,FALSE,"970303";#N/A,#N/A,FALSE,"970304";#N/A,#N/A,FALSE,"COM1";#N/A,#N/A,FALSE,"COM2"}</definedName>
    <definedName name="COM" localSheetId="5">#REF!</definedName>
    <definedName name="COM" localSheetId="12">#REF!</definedName>
    <definedName name="COM">#REF!</definedName>
    <definedName name="Communication" localSheetId="5">'[17]F&amp;A-General Ledger'!#REF!</definedName>
    <definedName name="Communication" localSheetId="12">'[17]F&amp;A-General Ledger'!#REF!</definedName>
    <definedName name="Communication">'[17]F&amp;A-General Ledger'!#REF!</definedName>
    <definedName name="Comp_Ops" localSheetId="5">#REF!</definedName>
    <definedName name="Comp_Ops" localSheetId="12">#REF!</definedName>
    <definedName name="Comp_Ops">#REF!</definedName>
    <definedName name="compescalation" localSheetId="5">'[25]INPUT - Global Variables'!#REF!</definedName>
    <definedName name="compescalation" localSheetId="12">'[25]INPUT - Global Variables'!#REF!</definedName>
    <definedName name="compescalation">'[25]INPUT - Global Variables'!#REF!</definedName>
    <definedName name="compescalationdate" localSheetId="5">'[25]INPUT - Global Variables'!#REF!</definedName>
    <definedName name="compescalationdate" localSheetId="12">'[25]INPUT - Global Variables'!#REF!</definedName>
    <definedName name="compescalationdate">'[25]INPUT - Global Variables'!#REF!</definedName>
    <definedName name="computer" localSheetId="5">#REF!</definedName>
    <definedName name="computer" localSheetId="12">#REF!</definedName>
    <definedName name="computer">#REF!</definedName>
    <definedName name="ConfigurationBiDomain" localSheetId="5">#REF!</definedName>
    <definedName name="ConfigurationBiDomain" localSheetId="12">#REF!</definedName>
    <definedName name="ConfigurationBiDomain">#REF!</definedName>
    <definedName name="ConfigurationRegion" localSheetId="5">#REF!</definedName>
    <definedName name="ConfigurationRegion" localSheetId="12">#REF!</definedName>
    <definedName name="ConfigurationRegion">#REF!</definedName>
    <definedName name="ConfigurationSubRegion" localSheetId="5">#REF!</definedName>
    <definedName name="ConfigurationSubRegion" localSheetId="12">#REF!</definedName>
    <definedName name="ConfigurationSubRegion">#REF!</definedName>
    <definedName name="ConfigurationType" localSheetId="5">#REF!</definedName>
    <definedName name="ConfigurationType" localSheetId="12">#REF!</definedName>
    <definedName name="ConfigurationType">#REF!</definedName>
    <definedName name="ConfigurationYear" localSheetId="5">#REF!</definedName>
    <definedName name="ConfigurationYear" localSheetId="12">#REF!</definedName>
    <definedName name="ConfigurationYear">#REF!</definedName>
    <definedName name="Confirmation2" localSheetId="4" hidden="1">#REF!</definedName>
    <definedName name="Confirmation2" localSheetId="5" hidden="1">#REF!</definedName>
    <definedName name="Confirmation2" localSheetId="8" hidden="1">#REF!</definedName>
    <definedName name="Confirmation2" localSheetId="10" hidden="1">#REF!</definedName>
    <definedName name="Confirmation2" localSheetId="13" hidden="1">#REF!</definedName>
    <definedName name="Confirmation2" localSheetId="9" hidden="1">#REF!</definedName>
    <definedName name="Confirmation2" localSheetId="2" hidden="1">#REF!</definedName>
    <definedName name="Confirmation2" localSheetId="12" hidden="1">#REF!</definedName>
    <definedName name="Confirmation2" localSheetId="6" hidden="1">#REF!</definedName>
    <definedName name="Confirmation2" hidden="1">#REF!</definedName>
    <definedName name="ContractingRegions">'[19]CALCULATION - List Lookup'!$Z$1:$Z$13</definedName>
    <definedName name="ContractingRegionsCM">'[19]CALCULATION - List Lookup'!$AA$1:$AG$13</definedName>
    <definedName name="ContractingRegionsSline">'[19]CALCULATION - List Lookup'!$AA$14:$AG$14</definedName>
    <definedName name="Controller" localSheetId="5">#REF!</definedName>
    <definedName name="Controller" localSheetId="12">#REF!</definedName>
    <definedName name="Controller">#REF!</definedName>
    <definedName name="COREC" localSheetId="5">#REF!</definedName>
    <definedName name="COREC" localSheetId="12">#REF!</definedName>
    <definedName name="COREC">#REF!</definedName>
    <definedName name="costcategory">'[19]CALCULATION - List Lookup'!$C$1:$C$10</definedName>
    <definedName name="costescalation" localSheetId="5">'[25]INPUT - Global Variables'!#REF!</definedName>
    <definedName name="costescalation" localSheetId="12">'[25]INPUT - Global Variables'!#REF!</definedName>
    <definedName name="costescalation">'[25]INPUT - Global Variables'!#REF!</definedName>
    <definedName name="costescalationdate" localSheetId="5">'[25]INPUT - Global Variables'!#REF!</definedName>
    <definedName name="costescalationdate" localSheetId="12">'[25]INPUT - Global Variables'!#REF!</definedName>
    <definedName name="costescalationdate">'[25]INPUT - Global Variables'!#REF!</definedName>
    <definedName name="COSTPROD">'[20]Business parameters'!$G$67:$R$72</definedName>
    <definedName name="COSTPRODMON">'[20]Business parameters'!$S$67:$AQ$72</definedName>
    <definedName name="costtitle">'[26]Defined Lists'!$H$4:$H$18</definedName>
    <definedName name="costtype">'[26]Defined Lists'!$K$4:$K$18</definedName>
    <definedName name="COTECH" localSheetId="5">#REF!</definedName>
    <definedName name="COTECH" localSheetId="12">#REF!</definedName>
    <definedName name="COTECH">#REF!</definedName>
    <definedName name="COTRAIN" localSheetId="5">#REF!</definedName>
    <definedName name="COTRAIN" localSheetId="12">#REF!</definedName>
    <definedName name="COTRAIN">#REF!</definedName>
    <definedName name="Country" localSheetId="5">#REF!</definedName>
    <definedName name="Country" localSheetId="12">#REF!</definedName>
    <definedName name="Country">#REF!</definedName>
    <definedName name="crtFTE">'[19]INPUT - Staffing Plan'!$AA$9:$AA$204</definedName>
    <definedName name="crtFTERLTD">'[19]INPUT - FTE-Related Expenses'!$F$10:$F$290</definedName>
    <definedName name="crtOTH">'[19]INPUT - Other Expenses'!$M$9:$M$201</definedName>
    <definedName name="CubeFormula1ToPaste" localSheetId="5">#REF!</definedName>
    <definedName name="CubeFormula1ToPaste" localSheetId="12">#REF!</definedName>
    <definedName name="CubeFormula1ToPaste">#REF!</definedName>
    <definedName name="CULIST">[20]Lists!$B$23:$B$29</definedName>
    <definedName name="cur">[27]Menu!$C$28</definedName>
    <definedName name="currencies">'[28]General assumptions'!$B$14:$B$24</definedName>
    <definedName name="CURRENCY">[29]Menu!$C$28</definedName>
    <definedName name="Customer_Service" localSheetId="5">#REF!</definedName>
    <definedName name="Customer_Service" localSheetId="12">#REF!</definedName>
    <definedName name="Customer_Service">#REF!</definedName>
    <definedName name="d" localSheetId="4" hidden="1">{"assumptions",#N/A,FALSE,"Scenario 1";"valuation",#N/A,FALSE,"Scenario 1"}</definedName>
    <definedName name="d" localSheetId="5" hidden="1">{"assumptions",#N/A,FALSE,"Scenario 1";"valuation",#N/A,FALSE,"Scenario 1"}</definedName>
    <definedName name="d" localSheetId="8" hidden="1">{"assumptions",#N/A,FALSE,"Scenario 1";"valuation",#N/A,FALSE,"Scenario 1"}</definedName>
    <definedName name="d" localSheetId="10" hidden="1">{"assumptions",#N/A,FALSE,"Scenario 1";"valuation",#N/A,FALSE,"Scenario 1"}</definedName>
    <definedName name="d" localSheetId="9" hidden="1">{"assumptions",#N/A,FALSE,"Scenario 1";"valuation",#N/A,FALSE,"Scenario 1"}</definedName>
    <definedName name="d" localSheetId="2" hidden="1">{"assumptions",#N/A,FALSE,"Scenario 1";"valuation",#N/A,FALSE,"Scenario 1"}</definedName>
    <definedName name="d" localSheetId="12" hidden="1">{"assumptions",#N/A,FALSE,"Scenario 1";"valuation",#N/A,FALSE,"Scenario 1"}</definedName>
    <definedName name="d" localSheetId="6" hidden="1">{"assumptions",#N/A,FALSE,"Scenario 1";"valuation",#N/A,FALSE,"Scenario 1"}</definedName>
    <definedName name="d" hidden="1">{"assumptions",#N/A,FALSE,"Scenario 1";"valuation",#N/A,FALSE,"Scenario 1"}</definedName>
    <definedName name="D.DCF1" localSheetId="4" hidden="1">[30]DCF!#REF!</definedName>
    <definedName name="D.DCF1" localSheetId="5" hidden="1">[30]DCF!#REF!</definedName>
    <definedName name="D.DCF1" localSheetId="8" hidden="1">[30]DCF!#REF!</definedName>
    <definedName name="D.DCF1" localSheetId="10" hidden="1">[30]DCF!#REF!</definedName>
    <definedName name="D.DCF1" localSheetId="13" hidden="1">[30]DCF!#REF!</definedName>
    <definedName name="D.DCF1" localSheetId="9" hidden="1">[30]DCF!#REF!</definedName>
    <definedName name="D.DCF1" localSheetId="2" hidden="1">[30]DCF!#REF!</definedName>
    <definedName name="D.DCF1" localSheetId="12" hidden="1">[30]DCF!#REF!</definedName>
    <definedName name="D.DCF1" localSheetId="6" hidden="1">[30]DCF!#REF!</definedName>
    <definedName name="D.DCF1" hidden="1">[30]DCF!#REF!</definedName>
    <definedName name="D.DCF2" localSheetId="4" hidden="1">[30]DCF!#REF!</definedName>
    <definedName name="D.DCF2" localSheetId="5" hidden="1">[30]DCF!#REF!</definedName>
    <definedName name="D.DCF2" localSheetId="8" hidden="1">[30]DCF!#REF!</definedName>
    <definedName name="D.DCF2" localSheetId="10" hidden="1">[30]DCF!#REF!</definedName>
    <definedName name="D.DCF2" localSheetId="13" hidden="1">[30]DCF!#REF!</definedName>
    <definedName name="D.DCF2" localSheetId="9" hidden="1">[30]DCF!#REF!</definedName>
    <definedName name="D.DCF2" localSheetId="2" hidden="1">[30]DCF!#REF!</definedName>
    <definedName name="D.DCF2" localSheetId="12" hidden="1">[30]DCF!#REF!</definedName>
    <definedName name="D.DCF2" localSheetId="6" hidden="1">[30]DCF!#REF!</definedName>
    <definedName name="D.DCF2" hidden="1">[30]DCF!#REF!</definedName>
    <definedName name="D.DCF3" localSheetId="4" hidden="1">[30]DCF!#REF!</definedName>
    <definedName name="D.DCF3" localSheetId="5" hidden="1">[30]DCF!#REF!</definedName>
    <definedName name="D.DCF3" localSheetId="8" hidden="1">[30]DCF!#REF!</definedName>
    <definedName name="D.DCF3" localSheetId="10" hidden="1">[30]DCF!#REF!</definedName>
    <definedName name="D.DCF3" localSheetId="13" hidden="1">[30]DCF!#REF!</definedName>
    <definedName name="D.DCF3" localSheetId="9" hidden="1">[30]DCF!#REF!</definedName>
    <definedName name="D.DCF3" localSheetId="2" hidden="1">[30]DCF!#REF!</definedName>
    <definedName name="D.DCF3" localSheetId="12" hidden="1">[30]DCF!#REF!</definedName>
    <definedName name="D.DCF3" localSheetId="6" hidden="1">[30]DCF!#REF!</definedName>
    <definedName name="D.DCF3" hidden="1">[30]DCF!#REF!</definedName>
    <definedName name="D.DCF4" localSheetId="4" hidden="1">[30]DCF!#REF!</definedName>
    <definedName name="D.DCF4" localSheetId="5" hidden="1">[30]DCF!#REF!</definedName>
    <definedName name="D.DCF4" localSheetId="8" hidden="1">[30]DCF!#REF!</definedName>
    <definedName name="D.DCF4" localSheetId="10" hidden="1">[30]DCF!#REF!</definedName>
    <definedName name="D.DCF4" localSheetId="13" hidden="1">[30]DCF!#REF!</definedName>
    <definedName name="D.DCF4" localSheetId="9" hidden="1">[30]DCF!#REF!</definedName>
    <definedName name="D.DCF4" localSheetId="2" hidden="1">[30]DCF!#REF!</definedName>
    <definedName name="D.DCF4" localSheetId="12" hidden="1">[30]DCF!#REF!</definedName>
    <definedName name="D.DCF4" localSheetId="6" hidden="1">[30]DCF!#REF!</definedName>
    <definedName name="D.DCF4" hidden="1">[30]DCF!#REF!</definedName>
    <definedName name="D.DCF5" localSheetId="4" hidden="1">[30]DCF!#REF!</definedName>
    <definedName name="D.DCF5" localSheetId="5" hidden="1">[30]DCF!#REF!</definedName>
    <definedName name="D.DCF5" localSheetId="8" hidden="1">[30]DCF!#REF!</definedName>
    <definedName name="D.DCF5" localSheetId="10" hidden="1">[30]DCF!#REF!</definedName>
    <definedName name="D.DCF5" localSheetId="13" hidden="1">[30]DCF!#REF!</definedName>
    <definedName name="D.DCF5" localSheetId="9" hidden="1">[30]DCF!#REF!</definedName>
    <definedName name="D.DCF5" localSheetId="2" hidden="1">[30]DCF!#REF!</definedName>
    <definedName name="D.DCF5" localSheetId="12" hidden="1">[30]DCF!#REF!</definedName>
    <definedName name="D.DCF5" localSheetId="6" hidden="1">[30]DCF!#REF!</definedName>
    <definedName name="D.DCF5" hidden="1">[30]DCF!#REF!</definedName>
    <definedName name="D.DCF6" localSheetId="4" hidden="1">[30]DCF!#REF!</definedName>
    <definedName name="D.DCF6" localSheetId="5" hidden="1">[30]DCF!#REF!</definedName>
    <definedName name="D.DCF6" localSheetId="8" hidden="1">[30]DCF!#REF!</definedName>
    <definedName name="D.DCF6" localSheetId="10" hidden="1">[30]DCF!#REF!</definedName>
    <definedName name="D.DCF6" localSheetId="13" hidden="1">[30]DCF!#REF!</definedName>
    <definedName name="D.DCF6" localSheetId="9" hidden="1">[30]DCF!#REF!</definedName>
    <definedName name="D.DCF6" localSheetId="2" hidden="1">[30]DCF!#REF!</definedName>
    <definedName name="D.DCF6" localSheetId="12" hidden="1">[30]DCF!#REF!</definedName>
    <definedName name="D.DCF6" localSheetId="6" hidden="1">[30]DCF!#REF!</definedName>
    <definedName name="D.DCF6" hidden="1">[30]DCF!#REF!</definedName>
    <definedName name="D.DCF7" localSheetId="4" hidden="1">[30]DCF!#REF!</definedName>
    <definedName name="D.DCF7" localSheetId="5" hidden="1">[30]DCF!#REF!</definedName>
    <definedName name="D.DCF7" localSheetId="8" hidden="1">[30]DCF!#REF!</definedName>
    <definedName name="D.DCF7" localSheetId="10" hidden="1">[30]DCF!#REF!</definedName>
    <definedName name="D.DCF7" localSheetId="13" hidden="1">[30]DCF!#REF!</definedName>
    <definedName name="D.DCF7" localSheetId="9" hidden="1">[30]DCF!#REF!</definedName>
    <definedName name="D.DCF7" localSheetId="2" hidden="1">[30]DCF!#REF!</definedName>
    <definedName name="D.DCF7" localSheetId="12" hidden="1">[30]DCF!#REF!</definedName>
    <definedName name="D.DCF7" localSheetId="6" hidden="1">[30]DCF!#REF!</definedName>
    <definedName name="D.DCF7" hidden="1">[30]DCF!#REF!</definedName>
    <definedName name="D.DCF8" localSheetId="4" hidden="1">[30]DCF!#REF!</definedName>
    <definedName name="D.DCF8" localSheetId="5" hidden="1">[30]DCF!#REF!</definedName>
    <definedName name="D.DCF8" localSheetId="8" hidden="1">[30]DCF!#REF!</definedName>
    <definedName name="D.DCF8" localSheetId="10" hidden="1">[30]DCF!#REF!</definedName>
    <definedName name="D.DCF8" localSheetId="13" hidden="1">[30]DCF!#REF!</definedName>
    <definedName name="D.DCF8" localSheetId="9" hidden="1">[30]DCF!#REF!</definedName>
    <definedName name="D.DCF8" localSheetId="2" hidden="1">[30]DCF!#REF!</definedName>
    <definedName name="D.DCF8" localSheetId="12" hidden="1">[30]DCF!#REF!</definedName>
    <definedName name="D.DCF8" localSheetId="6" hidden="1">[30]DCF!#REF!</definedName>
    <definedName name="D.DCF8" hidden="1">[30]DCF!#REF!</definedName>
    <definedName name="d_2" localSheetId="4" hidden="1">{"assumptions",#N/A,FALSE,"Scenario 1";"valuation",#N/A,FALSE,"Scenario 1"}</definedName>
    <definedName name="d_2" localSheetId="5" hidden="1">{"assumptions",#N/A,FALSE,"Scenario 1";"valuation",#N/A,FALSE,"Scenario 1"}</definedName>
    <definedName name="d_2" localSheetId="8" hidden="1">{"assumptions",#N/A,FALSE,"Scenario 1";"valuation",#N/A,FALSE,"Scenario 1"}</definedName>
    <definedName name="d_2" localSheetId="10" hidden="1">{"assumptions",#N/A,FALSE,"Scenario 1";"valuation",#N/A,FALSE,"Scenario 1"}</definedName>
    <definedName name="d_2" localSheetId="9" hidden="1">{"assumptions",#N/A,FALSE,"Scenario 1";"valuation",#N/A,FALSE,"Scenario 1"}</definedName>
    <definedName name="d_2" localSheetId="2" hidden="1">{"assumptions",#N/A,FALSE,"Scenario 1";"valuation",#N/A,FALSE,"Scenario 1"}</definedName>
    <definedName name="d_2" localSheetId="12" hidden="1">{"assumptions",#N/A,FALSE,"Scenario 1";"valuation",#N/A,FALSE,"Scenario 1"}</definedName>
    <definedName name="d_2" localSheetId="6" hidden="1">{"assumptions",#N/A,FALSE,"Scenario 1";"valuation",#N/A,FALSE,"Scenario 1"}</definedName>
    <definedName name="d_2" hidden="1">{"assumptions",#N/A,FALSE,"Scenario 1";"valuation",#N/A,FALSE,"Scenario 1"}</definedName>
    <definedName name="d_3" localSheetId="4" hidden="1">{"assumptions",#N/A,FALSE,"Scenario 1";"valuation",#N/A,FALSE,"Scenario 1"}</definedName>
    <definedName name="d_3" localSheetId="5" hidden="1">{"assumptions",#N/A,FALSE,"Scenario 1";"valuation",#N/A,FALSE,"Scenario 1"}</definedName>
    <definedName name="d_3" localSheetId="8" hidden="1">{"assumptions",#N/A,FALSE,"Scenario 1";"valuation",#N/A,FALSE,"Scenario 1"}</definedName>
    <definedName name="d_3" localSheetId="10" hidden="1">{"assumptions",#N/A,FALSE,"Scenario 1";"valuation",#N/A,FALSE,"Scenario 1"}</definedName>
    <definedName name="d_3" localSheetId="9" hidden="1">{"assumptions",#N/A,FALSE,"Scenario 1";"valuation",#N/A,FALSE,"Scenario 1"}</definedName>
    <definedName name="d_3" localSheetId="2" hidden="1">{"assumptions",#N/A,FALSE,"Scenario 1";"valuation",#N/A,FALSE,"Scenario 1"}</definedName>
    <definedName name="d_3" localSheetId="12" hidden="1">{"assumptions",#N/A,FALSE,"Scenario 1";"valuation",#N/A,FALSE,"Scenario 1"}</definedName>
    <definedName name="d_3" localSheetId="6" hidden="1">{"assumptions",#N/A,FALSE,"Scenario 1";"valuation",#N/A,FALSE,"Scenario 1"}</definedName>
    <definedName name="d_3" hidden="1">{"assumptions",#N/A,FALSE,"Scenario 1";"valuation",#N/A,FALSE,"Scenario 1"}</definedName>
    <definedName name="da" localSheetId="4" hidden="1">{"20 Years",#N/A,FALSE,"P&amp;Ls";"2001",#N/A,FALSE,"P&amp;Ls"}</definedName>
    <definedName name="da" localSheetId="5" hidden="1">{"20 Years",#N/A,FALSE,"P&amp;Ls";"2001",#N/A,FALSE,"P&amp;Ls"}</definedName>
    <definedName name="da" localSheetId="8" hidden="1">{"20 Years",#N/A,FALSE,"P&amp;Ls";"2001",#N/A,FALSE,"P&amp;Ls"}</definedName>
    <definedName name="da" localSheetId="10" hidden="1">{"20 Years",#N/A,FALSE,"P&amp;Ls";"2001",#N/A,FALSE,"P&amp;Ls"}</definedName>
    <definedName name="da" localSheetId="9" hidden="1">{"20 Years",#N/A,FALSE,"P&amp;Ls";"2001",#N/A,FALSE,"P&amp;Ls"}</definedName>
    <definedName name="da" localSheetId="2" hidden="1">{"20 Years",#N/A,FALSE,"P&amp;Ls";"2001",#N/A,FALSE,"P&amp;Ls"}</definedName>
    <definedName name="da" localSheetId="12" hidden="1">{"20 Years",#N/A,FALSE,"P&amp;Ls";"2001",#N/A,FALSE,"P&amp;Ls"}</definedName>
    <definedName name="da" localSheetId="6" hidden="1">{"20 Years",#N/A,FALSE,"P&amp;Ls";"2001",#N/A,FALSE,"P&amp;Ls"}</definedName>
    <definedName name="da" hidden="1">{"20 Years",#N/A,FALSE,"P&amp;Ls";"2001",#N/A,FALSE,"P&amp;Ls"}</definedName>
    <definedName name="data">[31]data!$B$4:$K$594</definedName>
    <definedName name="Data_Entry" localSheetId="5">#REF!</definedName>
    <definedName name="Data_Entry" localSheetId="12">#REF!</definedName>
    <definedName name="Data_Entry">#REF!</definedName>
    <definedName name="Data1" localSheetId="4" hidden="1">{#N/A,#N/A,FALSE,"Sales"}</definedName>
    <definedName name="Data1" localSheetId="5" hidden="1">{#N/A,#N/A,FALSE,"Sales"}</definedName>
    <definedName name="Data1" localSheetId="8" hidden="1">{#N/A,#N/A,FALSE,"Sales"}</definedName>
    <definedName name="Data1" localSheetId="10" hidden="1">{#N/A,#N/A,FALSE,"Sales"}</definedName>
    <definedName name="Data1" localSheetId="9" hidden="1">{#N/A,#N/A,FALSE,"Sales"}</definedName>
    <definedName name="Data1" localSheetId="2" hidden="1">{#N/A,#N/A,FALSE,"Sales"}</definedName>
    <definedName name="Data1" localSheetId="12" hidden="1">{#N/A,#N/A,FALSE,"Sales"}</definedName>
    <definedName name="Data1" localSheetId="6" hidden="1">{#N/A,#N/A,FALSE,"Sales"}</definedName>
    <definedName name="Data1" hidden="1">{#N/A,#N/A,FALSE,"Sales"}</definedName>
    <definedName name="Data116" localSheetId="4" hidden="1">{#N/A,#N/A,FALSE,"Sales"}</definedName>
    <definedName name="Data116" localSheetId="5" hidden="1">{#N/A,#N/A,FALSE,"Sales"}</definedName>
    <definedName name="Data116" localSheetId="8" hidden="1">{#N/A,#N/A,FALSE,"Sales"}</definedName>
    <definedName name="Data116" localSheetId="10" hidden="1">{#N/A,#N/A,FALSE,"Sales"}</definedName>
    <definedName name="Data116" localSheetId="9" hidden="1">{#N/A,#N/A,FALSE,"Sales"}</definedName>
    <definedName name="Data116" localSheetId="2" hidden="1">{#N/A,#N/A,FALSE,"Sales"}</definedName>
    <definedName name="Data116" localSheetId="12" hidden="1">{#N/A,#N/A,FALSE,"Sales"}</definedName>
    <definedName name="Data116" localSheetId="6" hidden="1">{#N/A,#N/A,FALSE,"Sales"}</definedName>
    <definedName name="Data116" hidden="1">{#N/A,#N/A,FALSE,"Sales"}</definedName>
    <definedName name="Data16" localSheetId="4" hidden="1">{#N/A,#N/A,FALSE,"Sales"}</definedName>
    <definedName name="Data16" localSheetId="5" hidden="1">{#N/A,#N/A,FALSE,"Sales"}</definedName>
    <definedName name="Data16" localSheetId="8" hidden="1">{#N/A,#N/A,FALSE,"Sales"}</definedName>
    <definedName name="Data16" localSheetId="10" hidden="1">{#N/A,#N/A,FALSE,"Sales"}</definedName>
    <definedName name="Data16" localSheetId="9" hidden="1">{#N/A,#N/A,FALSE,"Sales"}</definedName>
    <definedName name="Data16" localSheetId="2" hidden="1">{#N/A,#N/A,FALSE,"Sales"}</definedName>
    <definedName name="Data16" localSheetId="12" hidden="1">{#N/A,#N/A,FALSE,"Sales"}</definedName>
    <definedName name="Data16" localSheetId="6" hidden="1">{#N/A,#N/A,FALSE,"Sales"}</definedName>
    <definedName name="Data16" hidden="1">{#N/A,#N/A,FALSE,"Sales"}</definedName>
    <definedName name="Data2" localSheetId="4" hidden="1">{#N/A,#N/A,FALSE,"Sales"}</definedName>
    <definedName name="Data2" localSheetId="5" hidden="1">{#N/A,#N/A,FALSE,"Sales"}</definedName>
    <definedName name="Data2" localSheetId="8" hidden="1">{#N/A,#N/A,FALSE,"Sales"}</definedName>
    <definedName name="Data2" localSheetId="10" hidden="1">{#N/A,#N/A,FALSE,"Sales"}</definedName>
    <definedName name="Data2" localSheetId="9" hidden="1">{#N/A,#N/A,FALSE,"Sales"}</definedName>
    <definedName name="Data2" localSheetId="2" hidden="1">{#N/A,#N/A,FALSE,"Sales"}</definedName>
    <definedName name="Data2" localSheetId="12" hidden="1">{#N/A,#N/A,FALSE,"Sales"}</definedName>
    <definedName name="Data2" localSheetId="6" hidden="1">{#N/A,#N/A,FALSE,"Sales"}</definedName>
    <definedName name="Data2" hidden="1">{#N/A,#N/A,FALSE,"Sales"}</definedName>
    <definedName name="data212" localSheetId="4" hidden="1">{#N/A,#N/A,FALSE,"Sales"}</definedName>
    <definedName name="data212" localSheetId="5" hidden="1">{#N/A,#N/A,FALSE,"Sales"}</definedName>
    <definedName name="data212" localSheetId="8" hidden="1">{#N/A,#N/A,FALSE,"Sales"}</definedName>
    <definedName name="data212" localSheetId="10" hidden="1">{#N/A,#N/A,FALSE,"Sales"}</definedName>
    <definedName name="data212" localSheetId="9" hidden="1">{#N/A,#N/A,FALSE,"Sales"}</definedName>
    <definedName name="data212" localSheetId="2" hidden="1">{#N/A,#N/A,FALSE,"Sales"}</definedName>
    <definedName name="data212" localSheetId="12" hidden="1">{#N/A,#N/A,FALSE,"Sales"}</definedName>
    <definedName name="data212" localSheetId="6" hidden="1">{#N/A,#N/A,FALSE,"Sales"}</definedName>
    <definedName name="data212" hidden="1">{#N/A,#N/A,FALSE,"Sales"}</definedName>
    <definedName name="DataPart2" localSheetId="5">#REF!</definedName>
    <definedName name="DataPart2" localSheetId="12">#REF!</definedName>
    <definedName name="DataPart2">#REF!</definedName>
    <definedName name="DataPart3" localSheetId="5">#REF!</definedName>
    <definedName name="DataPart3" localSheetId="12">#REF!</definedName>
    <definedName name="DataPart3">#REF!</definedName>
    <definedName name="DataStart" localSheetId="5">#REF!</definedName>
    <definedName name="DataStart" localSheetId="12">#REF!</definedName>
    <definedName name="DataStart">#REF!</definedName>
    <definedName name="DataStartYTD" localSheetId="5">#REF!</definedName>
    <definedName name="DataStartYTD" localSheetId="12">#REF!</definedName>
    <definedName name="DataStartYTD">#REF!</definedName>
    <definedName name="DC.DCF1" localSheetId="4" hidden="1">[30]DCF!#REF!</definedName>
    <definedName name="DC.DCF1" localSheetId="5" hidden="1">[30]DCF!#REF!</definedName>
    <definedName name="DC.DCF1" localSheetId="8" hidden="1">[30]DCF!#REF!</definedName>
    <definedName name="DC.DCF1" localSheetId="10" hidden="1">[30]DCF!#REF!</definedName>
    <definedName name="DC.DCF1" localSheetId="13" hidden="1">[30]DCF!#REF!</definedName>
    <definedName name="DC.DCF1" localSheetId="9" hidden="1">[30]DCF!#REF!</definedName>
    <definedName name="DC.DCF1" localSheetId="2" hidden="1">[30]DCF!#REF!</definedName>
    <definedName name="DC.DCF1" localSheetId="12" hidden="1">[30]DCF!#REF!</definedName>
    <definedName name="DC.DCF1" localSheetId="6" hidden="1">[30]DCF!#REF!</definedName>
    <definedName name="DC.DCF1" hidden="1">[30]DCF!#REF!</definedName>
    <definedName name="DC.DCF2" localSheetId="4" hidden="1">[30]DCF!#REF!</definedName>
    <definedName name="DC.DCF2" localSheetId="5" hidden="1">[30]DCF!#REF!</definedName>
    <definedName name="DC.DCF2" localSheetId="8" hidden="1">[30]DCF!#REF!</definedName>
    <definedName name="DC.DCF2" localSheetId="10" hidden="1">[30]DCF!#REF!</definedName>
    <definedName name="DC.DCF2" localSheetId="13" hidden="1">[30]DCF!#REF!</definedName>
    <definedName name="DC.DCF2" localSheetId="9" hidden="1">[30]DCF!#REF!</definedName>
    <definedName name="DC.DCF2" localSheetId="2" hidden="1">[30]DCF!#REF!</definedName>
    <definedName name="DC.DCF2" localSheetId="12" hidden="1">[30]DCF!#REF!</definedName>
    <definedName name="DC.DCF2" localSheetId="6" hidden="1">[30]DCF!#REF!</definedName>
    <definedName name="DC.DCF2" hidden="1">[30]DCF!#REF!</definedName>
    <definedName name="dealCurrency">'[19]INPUT - Global Variables'!$E$15</definedName>
    <definedName name="dealname">'[19]INPUT - Global Variables'!$E$8</definedName>
    <definedName name="dealterm">'[19]INPUT - Global Variables'!$E$10</definedName>
    <definedName name="dealView">'[19]INPUT - Global Variables'!$H$7</definedName>
    <definedName name="debt" localSheetId="4" hidden="1">{"Annual",#N/A,FALSE,"Sales &amp; Market";"Quarterly",#N/A,FALSE,"Sales &amp; Market"}</definedName>
    <definedName name="debt" localSheetId="5" hidden="1">{"Annual",#N/A,FALSE,"Sales &amp; Market";"Quarterly",#N/A,FALSE,"Sales &amp; Market"}</definedName>
    <definedName name="debt" localSheetId="8" hidden="1">{"Annual",#N/A,FALSE,"Sales &amp; Market";"Quarterly",#N/A,FALSE,"Sales &amp; Market"}</definedName>
    <definedName name="debt" localSheetId="10" hidden="1">{"Annual",#N/A,FALSE,"Sales &amp; Market";"Quarterly",#N/A,FALSE,"Sales &amp; Market"}</definedName>
    <definedName name="debt" localSheetId="9" hidden="1">{"Annual",#N/A,FALSE,"Sales &amp; Market";"Quarterly",#N/A,FALSE,"Sales &amp; Market"}</definedName>
    <definedName name="debt" localSheetId="2" hidden="1">{"Annual",#N/A,FALSE,"Sales &amp; Market";"Quarterly",#N/A,FALSE,"Sales &amp; Market"}</definedName>
    <definedName name="debt" localSheetId="12" hidden="1">{"Annual",#N/A,FALSE,"Sales &amp; Market";"Quarterly",#N/A,FALSE,"Sales &amp; Market"}</definedName>
    <definedName name="debt" localSheetId="6" hidden="1">{"Annual",#N/A,FALSE,"Sales &amp; Market";"Quarterly",#N/A,FALSE,"Sales &amp; Market"}</definedName>
    <definedName name="debt" hidden="1">{"Annual",#N/A,FALSE,"Sales &amp; Market";"Quarterly",#N/A,FALSE,"Sales &amp; Market"}</definedName>
    <definedName name="debt1" localSheetId="4" hidden="1">{"Annual",#N/A,FALSE,"Sales &amp; Market";"Quarterly",#N/A,FALSE,"Sales &amp; Market"}</definedName>
    <definedName name="debt1" localSheetId="5" hidden="1">{"Annual",#N/A,FALSE,"Sales &amp; Market";"Quarterly",#N/A,FALSE,"Sales &amp; Market"}</definedName>
    <definedName name="debt1" localSheetId="8" hidden="1">{"Annual",#N/A,FALSE,"Sales &amp; Market";"Quarterly",#N/A,FALSE,"Sales &amp; Market"}</definedName>
    <definedName name="debt1" localSheetId="10" hidden="1">{"Annual",#N/A,FALSE,"Sales &amp; Market";"Quarterly",#N/A,FALSE,"Sales &amp; Market"}</definedName>
    <definedName name="debt1" localSheetId="9" hidden="1">{"Annual",#N/A,FALSE,"Sales &amp; Market";"Quarterly",#N/A,FALSE,"Sales &amp; Market"}</definedName>
    <definedName name="debt1" localSheetId="2" hidden="1">{"Annual",#N/A,FALSE,"Sales &amp; Market";"Quarterly",#N/A,FALSE,"Sales &amp; Market"}</definedName>
    <definedName name="debt1" localSheetId="12" hidden="1">{"Annual",#N/A,FALSE,"Sales &amp; Market";"Quarterly",#N/A,FALSE,"Sales &amp; Market"}</definedName>
    <definedName name="debt1" localSheetId="6" hidden="1">{"Annual",#N/A,FALSE,"Sales &amp; Market";"Quarterly",#N/A,FALSE,"Sales &amp; Market"}</definedName>
    <definedName name="debt1" hidden="1">{"Annual",#N/A,FALSE,"Sales &amp; Market";"Quarterly",#N/A,FALSE,"Sales &amp; Market"}</definedName>
    <definedName name="debtpercent">'[19]INPUT - Global Variables'!$E$182</definedName>
    <definedName name="def" localSheetId="4" hidden="1">{#N/A,#N/A,TRUE,"CIN-11";#N/A,#N/A,TRUE,"CIN-13";#N/A,#N/A,TRUE,"CIN-14";#N/A,#N/A,TRUE,"CIN-16";#N/A,#N/A,TRUE,"CIN-17";#N/A,#N/A,TRUE,"CIN-18";#N/A,#N/A,TRUE,"CIN Earnings To Fixed Charges";#N/A,#N/A,TRUE,"CIN Financial Ratios";#N/A,#N/A,TRUE,"CIN-IS";#N/A,#N/A,TRUE,"CIN-BS";#N/A,#N/A,TRUE,"CIN-CS";#N/A,#N/A,TRUE,"Invest In Unconsol Subs"}</definedName>
    <definedName name="DEF" localSheetId="5">#REF!</definedName>
    <definedName name="def" localSheetId="8" hidden="1">{#N/A,#N/A,TRUE,"CIN-11";#N/A,#N/A,TRUE,"CIN-13";#N/A,#N/A,TRUE,"CIN-14";#N/A,#N/A,TRUE,"CIN-16";#N/A,#N/A,TRUE,"CIN-17";#N/A,#N/A,TRUE,"CIN-18";#N/A,#N/A,TRUE,"CIN Earnings To Fixed Charges";#N/A,#N/A,TRUE,"CIN Financial Ratios";#N/A,#N/A,TRUE,"CIN-IS";#N/A,#N/A,TRUE,"CIN-BS";#N/A,#N/A,TRUE,"CIN-CS";#N/A,#N/A,TRUE,"Invest In Unconsol Subs"}</definedName>
    <definedName name="def" localSheetId="10" hidden="1">{#N/A,#N/A,TRUE,"CIN-11";#N/A,#N/A,TRUE,"CIN-13";#N/A,#N/A,TRUE,"CIN-14";#N/A,#N/A,TRUE,"CIN-16";#N/A,#N/A,TRUE,"CIN-17";#N/A,#N/A,TRUE,"CIN-18";#N/A,#N/A,TRUE,"CIN Earnings To Fixed Charges";#N/A,#N/A,TRUE,"CIN Financial Ratios";#N/A,#N/A,TRUE,"CIN-IS";#N/A,#N/A,TRUE,"CIN-BS";#N/A,#N/A,TRUE,"CIN-CS";#N/A,#N/A,TRUE,"Invest In Unconsol Subs"}</definedName>
    <definedName name="def" localSheetId="9" hidden="1">{#N/A,#N/A,TRUE,"CIN-11";#N/A,#N/A,TRUE,"CIN-13";#N/A,#N/A,TRUE,"CIN-14";#N/A,#N/A,TRUE,"CIN-16";#N/A,#N/A,TRUE,"CIN-17";#N/A,#N/A,TRUE,"CIN-18";#N/A,#N/A,TRUE,"CIN Earnings To Fixed Charges";#N/A,#N/A,TRUE,"CIN Financial Ratios";#N/A,#N/A,TRUE,"CIN-IS";#N/A,#N/A,TRUE,"CIN-BS";#N/A,#N/A,TRUE,"CIN-CS";#N/A,#N/A,TRUE,"Invest In Unconsol Subs"}</definedName>
    <definedName name="def" localSheetId="2" hidden="1">{#N/A,#N/A,TRUE,"CIN-11";#N/A,#N/A,TRUE,"CIN-13";#N/A,#N/A,TRUE,"CIN-14";#N/A,#N/A,TRUE,"CIN-16";#N/A,#N/A,TRUE,"CIN-17";#N/A,#N/A,TRUE,"CIN-18";#N/A,#N/A,TRUE,"CIN Earnings To Fixed Charges";#N/A,#N/A,TRUE,"CIN Financial Ratios";#N/A,#N/A,TRUE,"CIN-IS";#N/A,#N/A,TRUE,"CIN-BS";#N/A,#N/A,TRUE,"CIN-CS";#N/A,#N/A,TRUE,"Invest In Unconsol Subs"}</definedName>
    <definedName name="def" localSheetId="12" hidden="1">{#N/A,#N/A,TRUE,"CIN-11";#N/A,#N/A,TRUE,"CIN-13";#N/A,#N/A,TRUE,"CIN-14";#N/A,#N/A,TRUE,"CIN-16";#N/A,#N/A,TRUE,"CIN-17";#N/A,#N/A,TRUE,"CIN-18";#N/A,#N/A,TRUE,"CIN Earnings To Fixed Charges";#N/A,#N/A,TRUE,"CIN Financial Ratios";#N/A,#N/A,TRUE,"CIN-IS";#N/A,#N/A,TRUE,"CIN-BS";#N/A,#N/A,TRUE,"CIN-CS";#N/A,#N/A,TRUE,"Invest In Unconsol Subs"}</definedName>
    <definedName name="def" localSheetId="6" hidden="1">{#N/A,#N/A,TRUE,"CIN-11";#N/A,#N/A,TRUE,"CIN-13";#N/A,#N/A,TRUE,"CIN-14";#N/A,#N/A,TRUE,"CIN-16";#N/A,#N/A,TRUE,"CIN-17";#N/A,#N/A,TRUE,"CIN-18";#N/A,#N/A,TRUE,"CIN Earnings To Fixed Charges";#N/A,#N/A,TRUE,"CIN Financial Ratios";#N/A,#N/A,TRUE,"CIN-IS";#N/A,#N/A,TRUE,"CIN-BS";#N/A,#N/A,TRUE,"CIN-CS";#N/A,#N/A,TRUE,"Invest In Unconsol Subs"}</definedName>
    <definedName name="def" hidden="1">{#N/A,#N/A,TRUE,"CIN-11";#N/A,#N/A,TRUE,"CIN-13";#N/A,#N/A,TRUE,"CIN-14";#N/A,#N/A,TRUE,"CIN-16";#N/A,#N/A,TRUE,"CIN-17";#N/A,#N/A,TRUE,"CIN-18";#N/A,#N/A,TRUE,"CIN Earnings To Fixed Charges";#N/A,#N/A,TRUE,"CIN Financial Ratios";#N/A,#N/A,TRUE,"CIN-IS";#N/A,#N/A,TRUE,"CIN-BS";#N/A,#N/A,TRUE,"CIN-CS";#N/A,#N/A,TRUE,"Invest In Unconsol Subs"}</definedName>
    <definedName name="DeliveryCentresKey">'[32]Delivery Centres'!$A$1:$A$4</definedName>
    <definedName name="deOTH">'[19]INPUT - Other Expenses'!$P$9:$P$201</definedName>
    <definedName name="destination2" localSheetId="5">[10]DATA!#REF!</definedName>
    <definedName name="destination2" localSheetId="12">[10]DATA!#REF!</definedName>
    <definedName name="destination2">[10]DATA!#REF!</definedName>
    <definedName name="destinations">[31]data!$B$4:$B$594</definedName>
    <definedName name="dfadf" localSheetId="4" hidden="1">{"report102",#N/A,FALSE,"102"}</definedName>
    <definedName name="dfadf" localSheetId="5" hidden="1">{"report102",#N/A,FALSE,"102"}</definedName>
    <definedName name="dfadf" localSheetId="8" hidden="1">{"report102",#N/A,FALSE,"102"}</definedName>
    <definedName name="dfadf" localSheetId="10" hidden="1">{"report102",#N/A,FALSE,"102"}</definedName>
    <definedName name="dfadf" localSheetId="13" hidden="1">{"report102",#N/A,FALSE,"102"}</definedName>
    <definedName name="dfadf" localSheetId="9" hidden="1">{"report102",#N/A,FALSE,"102"}</definedName>
    <definedName name="dfadf" localSheetId="2" hidden="1">{"report102",#N/A,FALSE,"102"}</definedName>
    <definedName name="dfadf" localSheetId="12" hidden="1">{"report102",#N/A,FALSE,"102"}</definedName>
    <definedName name="dfadf" localSheetId="6" hidden="1">{"report102",#N/A,FALSE,"102"}</definedName>
    <definedName name="dfadf" hidden="1">{"report102",#N/A,FALSE,"102"}</definedName>
    <definedName name="dfdsf" localSheetId="4" hidden="1">{"20 Years",#N/A,FALSE,"P&amp;Ls";"2001",#N/A,FALSE,"P&amp;Ls"}</definedName>
    <definedName name="dfdsf" localSheetId="5" hidden="1">{"20 Years",#N/A,FALSE,"P&amp;Ls";"2001",#N/A,FALSE,"P&amp;Ls"}</definedName>
    <definedName name="dfdsf" localSheetId="8" hidden="1">{"20 Years",#N/A,FALSE,"P&amp;Ls";"2001",#N/A,FALSE,"P&amp;Ls"}</definedName>
    <definedName name="dfdsf" localSheetId="10" hidden="1">{"20 Years",#N/A,FALSE,"P&amp;Ls";"2001",#N/A,FALSE,"P&amp;Ls"}</definedName>
    <definedName name="dfdsf" localSheetId="9" hidden="1">{"20 Years",#N/A,FALSE,"P&amp;Ls";"2001",#N/A,FALSE,"P&amp;Ls"}</definedName>
    <definedName name="dfdsf" localSheetId="2" hidden="1">{"20 Years",#N/A,FALSE,"P&amp;Ls";"2001",#N/A,FALSE,"P&amp;Ls"}</definedName>
    <definedName name="dfdsf" localSheetId="12" hidden="1">{"20 Years",#N/A,FALSE,"P&amp;Ls";"2001",#N/A,FALSE,"P&amp;Ls"}</definedName>
    <definedName name="dfdsf" localSheetId="6" hidden="1">{"20 Years",#N/A,FALSE,"P&amp;Ls";"2001",#N/A,FALSE,"P&amp;Ls"}</definedName>
    <definedName name="dfdsf" hidden="1">{"20 Years",#N/A,FALSE,"P&amp;Ls";"2001",#N/A,FALSE,"P&amp;Ls"}</definedName>
    <definedName name="dfgfdsgfd" localSheetId="4" hidden="1">{#N/A,#N/A,TRUE,"Summary";#N/A,"1",TRUE,"Summary";#N/A,"2",TRUE,"Summary";#N/A,"3",TRUE,"Summary";#N/A,"4",TRUE,"Summary";#N/A,"5",TRUE,"Summary";#N/A,"6",TRUE,"Summary";#N/A,"7",TRUE,"Summary";#N/A,"8",TRUE,"Summary";#N/A,"9",TRUE,"Summary";#N/A,"10",TRUE,"Summary";#N/A,"11",TRUE,"Summary"}</definedName>
    <definedName name="dfgfdsgfd" localSheetId="5" hidden="1">{#N/A,#N/A,TRUE,"Summary";#N/A,"1",TRUE,"Summary";#N/A,"2",TRUE,"Summary";#N/A,"3",TRUE,"Summary";#N/A,"4",TRUE,"Summary";#N/A,"5",TRUE,"Summary";#N/A,"6",TRUE,"Summary";#N/A,"7",TRUE,"Summary";#N/A,"8",TRUE,"Summary";#N/A,"9",TRUE,"Summary";#N/A,"10",TRUE,"Summary";#N/A,"11",TRUE,"Summary"}</definedName>
    <definedName name="dfgfdsgfd" localSheetId="8" hidden="1">{#N/A,#N/A,TRUE,"Summary";#N/A,"1",TRUE,"Summary";#N/A,"2",TRUE,"Summary";#N/A,"3",TRUE,"Summary";#N/A,"4",TRUE,"Summary";#N/A,"5",TRUE,"Summary";#N/A,"6",TRUE,"Summary";#N/A,"7",TRUE,"Summary";#N/A,"8",TRUE,"Summary";#N/A,"9",TRUE,"Summary";#N/A,"10",TRUE,"Summary";#N/A,"11",TRUE,"Summary"}</definedName>
    <definedName name="dfgfdsgfd" localSheetId="10" hidden="1">{#N/A,#N/A,TRUE,"Summary";#N/A,"1",TRUE,"Summary";#N/A,"2",TRUE,"Summary";#N/A,"3",TRUE,"Summary";#N/A,"4",TRUE,"Summary";#N/A,"5",TRUE,"Summary";#N/A,"6",TRUE,"Summary";#N/A,"7",TRUE,"Summary";#N/A,"8",TRUE,"Summary";#N/A,"9",TRUE,"Summary";#N/A,"10",TRUE,"Summary";#N/A,"11",TRUE,"Summary"}</definedName>
    <definedName name="dfgfdsgfd" localSheetId="9" hidden="1">{#N/A,#N/A,TRUE,"Summary";#N/A,"1",TRUE,"Summary";#N/A,"2",TRUE,"Summary";#N/A,"3",TRUE,"Summary";#N/A,"4",TRUE,"Summary";#N/A,"5",TRUE,"Summary";#N/A,"6",TRUE,"Summary";#N/A,"7",TRUE,"Summary";#N/A,"8",TRUE,"Summary";#N/A,"9",TRUE,"Summary";#N/A,"10",TRUE,"Summary";#N/A,"11",TRUE,"Summary"}</definedName>
    <definedName name="dfgfdsgfd" localSheetId="2" hidden="1">{#N/A,#N/A,TRUE,"Summary";#N/A,"1",TRUE,"Summary";#N/A,"2",TRUE,"Summary";#N/A,"3",TRUE,"Summary";#N/A,"4",TRUE,"Summary";#N/A,"5",TRUE,"Summary";#N/A,"6",TRUE,"Summary";#N/A,"7",TRUE,"Summary";#N/A,"8",TRUE,"Summary";#N/A,"9",TRUE,"Summary";#N/A,"10",TRUE,"Summary";#N/A,"11",TRUE,"Summary"}</definedName>
    <definedName name="dfgfdsgfd" localSheetId="12" hidden="1">{#N/A,#N/A,TRUE,"Summary";#N/A,"1",TRUE,"Summary";#N/A,"2",TRUE,"Summary";#N/A,"3",TRUE,"Summary";#N/A,"4",TRUE,"Summary";#N/A,"5",TRUE,"Summary";#N/A,"6",TRUE,"Summary";#N/A,"7",TRUE,"Summary";#N/A,"8",TRUE,"Summary";#N/A,"9",TRUE,"Summary";#N/A,"10",TRUE,"Summary";#N/A,"11",TRUE,"Summary"}</definedName>
    <definedName name="dfgfdsgfd" localSheetId="6" hidden="1">{#N/A,#N/A,TRUE,"Summary";#N/A,"1",TRUE,"Summary";#N/A,"2",TRUE,"Summary";#N/A,"3",TRUE,"Summary";#N/A,"4",TRUE,"Summary";#N/A,"5",TRUE,"Summary";#N/A,"6",TRUE,"Summary";#N/A,"7",TRUE,"Summary";#N/A,"8",TRUE,"Summary";#N/A,"9",TRUE,"Summary";#N/A,"10",TRUE,"Summary";#N/A,"11",TRUE,"Summary"}</definedName>
    <definedName name="dfgfdsgfd" hidden="1">{#N/A,#N/A,TRUE,"Summary";#N/A,"1",TRUE,"Summary";#N/A,"2",TRUE,"Summary";#N/A,"3",TRUE,"Summary";#N/A,"4",TRUE,"Summary";#N/A,"5",TRUE,"Summary";#N/A,"6",TRUE,"Summary";#N/A,"7",TRUE,"Summary";#N/A,"8",TRUE,"Summary";#N/A,"9",TRUE,"Summary";#N/A,"10",TRUE,"Summary";#N/A,"11",TRUE,"Summary"}</definedName>
    <definedName name="dfs" localSheetId="4" hidden="1">{#N/A,#N/A,FALSE,"3mos";#N/A,#N/A,FALSE,"dedicated"}</definedName>
    <definedName name="dfs" localSheetId="5" hidden="1">{#N/A,#N/A,FALSE,"3mos";#N/A,#N/A,FALSE,"dedicated"}</definedName>
    <definedName name="dfs" localSheetId="8" hidden="1">{#N/A,#N/A,FALSE,"3mos";#N/A,#N/A,FALSE,"dedicated"}</definedName>
    <definedName name="dfs" localSheetId="10" hidden="1">{#N/A,#N/A,FALSE,"3mos";#N/A,#N/A,FALSE,"dedicated"}</definedName>
    <definedName name="dfs" localSheetId="13" hidden="1">{#N/A,#N/A,FALSE,"3mos";#N/A,#N/A,FALSE,"dedicated"}</definedName>
    <definedName name="dfs" localSheetId="9" hidden="1">{#N/A,#N/A,FALSE,"3mos";#N/A,#N/A,FALSE,"dedicated"}</definedName>
    <definedName name="dfs" localSheetId="2" hidden="1">{#N/A,#N/A,FALSE,"3mos";#N/A,#N/A,FALSE,"dedicated"}</definedName>
    <definedName name="dfs" localSheetId="12" hidden="1">{#N/A,#N/A,FALSE,"3mos";#N/A,#N/A,FALSE,"dedicated"}</definedName>
    <definedName name="dfs" localSheetId="6" hidden="1">{#N/A,#N/A,FALSE,"3mos";#N/A,#N/A,FALSE,"dedicated"}</definedName>
    <definedName name="dfs" hidden="1">{#N/A,#N/A,FALSE,"3mos";#N/A,#N/A,FALSE,"dedicated"}</definedName>
    <definedName name="DHAMS" localSheetId="5">#REF!</definedName>
    <definedName name="DHAMS" localSheetId="12">#REF!</definedName>
    <definedName name="DHAMS">#REF!</definedName>
    <definedName name="dirCmpFTE" localSheetId="5">'[33]INPUT - Staffing Plan'!#REF!</definedName>
    <definedName name="dirCmpFTE" localSheetId="12">'[33]INPUT - Staffing Plan'!#REF!</definedName>
    <definedName name="dirCmpFTE">'[33]INPUT - Staffing Plan'!#REF!</definedName>
    <definedName name="disabledSheets">COUNTIF('[34]CALCULATION - List Lookup'!$X$1:$X$31,"FALSE")</definedName>
    <definedName name="discountrate">'[19]INPUT - Global Variables'!$E$197</definedName>
    <definedName name="dividendpercent">'[19]INPUT - Global Variables'!$E$188</definedName>
    <definedName name="DIVISION_NAME">[35]CoverPage!$A$11</definedName>
    <definedName name="dkibid" localSheetId="4" hidden="1">{"REPORT101",#N/A,FALSE,"101 &amp; 111"}</definedName>
    <definedName name="dkibid" localSheetId="5" hidden="1">{"REPORT101",#N/A,FALSE,"101 &amp; 111"}</definedName>
    <definedName name="dkibid" localSheetId="8" hidden="1">{"REPORT101",#N/A,FALSE,"101 &amp; 111"}</definedName>
    <definedName name="dkibid" localSheetId="10" hidden="1">{"REPORT101",#N/A,FALSE,"101 &amp; 111"}</definedName>
    <definedName name="dkibid" localSheetId="13" hidden="1">{"REPORT101",#N/A,FALSE,"101 &amp; 111"}</definedName>
    <definedName name="dkibid" localSheetId="9" hidden="1">{"REPORT101",#N/A,FALSE,"101 &amp; 111"}</definedName>
    <definedName name="dkibid" localSheetId="2" hidden="1">{"REPORT101",#N/A,FALSE,"101 &amp; 111"}</definedName>
    <definedName name="dkibid" localSheetId="12" hidden="1">{"REPORT101",#N/A,FALSE,"101 &amp; 111"}</definedName>
    <definedName name="dkibid" localSheetId="6" hidden="1">{"REPORT101",#N/A,FALSE,"101 &amp; 111"}</definedName>
    <definedName name="dkibid" hidden="1">{"REPORT101",#N/A,FALSE,"101 &amp; 111"}</definedName>
    <definedName name="DLSFKJ" localSheetId="4" hidden="1">{#N/A,#N/A,TRUE,"CIN-11";#N/A,#N/A,TRUE,"CIN-13";#N/A,#N/A,TRUE,"CIN-14";#N/A,#N/A,TRUE,"CIN-16";#N/A,#N/A,TRUE,"CIN-17";#N/A,#N/A,TRUE,"CIN-18";#N/A,#N/A,TRUE,"CIN Earnings To Fixed Charges";#N/A,#N/A,TRUE,"CIN Financial Ratios";#N/A,#N/A,TRUE,"CIN-IS";#N/A,#N/A,TRUE,"CIN-BS";#N/A,#N/A,TRUE,"CIN-CS";#N/A,#N/A,TRUE,"Invest In Unconsol Subs"}</definedName>
    <definedName name="DLSFKJ" localSheetId="5" hidden="1">{#N/A,#N/A,TRUE,"CIN-11";#N/A,#N/A,TRUE,"CIN-13";#N/A,#N/A,TRUE,"CIN-14";#N/A,#N/A,TRUE,"CIN-16";#N/A,#N/A,TRUE,"CIN-17";#N/A,#N/A,TRUE,"CIN-18";#N/A,#N/A,TRUE,"CIN Earnings To Fixed Charges";#N/A,#N/A,TRUE,"CIN Financial Ratios";#N/A,#N/A,TRUE,"CIN-IS";#N/A,#N/A,TRUE,"CIN-BS";#N/A,#N/A,TRUE,"CIN-CS";#N/A,#N/A,TRUE,"Invest In Unconsol Subs"}</definedName>
    <definedName name="DLSFKJ" localSheetId="8" hidden="1">{#N/A,#N/A,TRUE,"CIN-11";#N/A,#N/A,TRUE,"CIN-13";#N/A,#N/A,TRUE,"CIN-14";#N/A,#N/A,TRUE,"CIN-16";#N/A,#N/A,TRUE,"CIN-17";#N/A,#N/A,TRUE,"CIN-18";#N/A,#N/A,TRUE,"CIN Earnings To Fixed Charges";#N/A,#N/A,TRUE,"CIN Financial Ratios";#N/A,#N/A,TRUE,"CIN-IS";#N/A,#N/A,TRUE,"CIN-BS";#N/A,#N/A,TRUE,"CIN-CS";#N/A,#N/A,TRUE,"Invest In Unconsol Subs"}</definedName>
    <definedName name="DLSFKJ" localSheetId="10" hidden="1">{#N/A,#N/A,TRUE,"CIN-11";#N/A,#N/A,TRUE,"CIN-13";#N/A,#N/A,TRUE,"CIN-14";#N/A,#N/A,TRUE,"CIN-16";#N/A,#N/A,TRUE,"CIN-17";#N/A,#N/A,TRUE,"CIN-18";#N/A,#N/A,TRUE,"CIN Earnings To Fixed Charges";#N/A,#N/A,TRUE,"CIN Financial Ratios";#N/A,#N/A,TRUE,"CIN-IS";#N/A,#N/A,TRUE,"CIN-BS";#N/A,#N/A,TRUE,"CIN-CS";#N/A,#N/A,TRUE,"Invest In Unconsol Subs"}</definedName>
    <definedName name="DLSFKJ" localSheetId="9" hidden="1">{#N/A,#N/A,TRUE,"CIN-11";#N/A,#N/A,TRUE,"CIN-13";#N/A,#N/A,TRUE,"CIN-14";#N/A,#N/A,TRUE,"CIN-16";#N/A,#N/A,TRUE,"CIN-17";#N/A,#N/A,TRUE,"CIN-18";#N/A,#N/A,TRUE,"CIN Earnings To Fixed Charges";#N/A,#N/A,TRUE,"CIN Financial Ratios";#N/A,#N/A,TRUE,"CIN-IS";#N/A,#N/A,TRUE,"CIN-BS";#N/A,#N/A,TRUE,"CIN-CS";#N/A,#N/A,TRUE,"Invest In Unconsol Subs"}</definedName>
    <definedName name="DLSFKJ" localSheetId="2" hidden="1">{#N/A,#N/A,TRUE,"CIN-11";#N/A,#N/A,TRUE,"CIN-13";#N/A,#N/A,TRUE,"CIN-14";#N/A,#N/A,TRUE,"CIN-16";#N/A,#N/A,TRUE,"CIN-17";#N/A,#N/A,TRUE,"CIN-18";#N/A,#N/A,TRUE,"CIN Earnings To Fixed Charges";#N/A,#N/A,TRUE,"CIN Financial Ratios";#N/A,#N/A,TRUE,"CIN-IS";#N/A,#N/A,TRUE,"CIN-BS";#N/A,#N/A,TRUE,"CIN-CS";#N/A,#N/A,TRUE,"Invest In Unconsol Subs"}</definedName>
    <definedName name="DLSFKJ" localSheetId="12" hidden="1">{#N/A,#N/A,TRUE,"CIN-11";#N/A,#N/A,TRUE,"CIN-13";#N/A,#N/A,TRUE,"CIN-14";#N/A,#N/A,TRUE,"CIN-16";#N/A,#N/A,TRUE,"CIN-17";#N/A,#N/A,TRUE,"CIN-18";#N/A,#N/A,TRUE,"CIN Earnings To Fixed Charges";#N/A,#N/A,TRUE,"CIN Financial Ratios";#N/A,#N/A,TRUE,"CIN-IS";#N/A,#N/A,TRUE,"CIN-BS";#N/A,#N/A,TRUE,"CIN-CS";#N/A,#N/A,TRUE,"Invest In Unconsol Subs"}</definedName>
    <definedName name="DLSFKJ" localSheetId="6" hidden="1">{#N/A,#N/A,TRUE,"CIN-11";#N/A,#N/A,TRUE,"CIN-13";#N/A,#N/A,TRUE,"CIN-14";#N/A,#N/A,TRUE,"CIN-16";#N/A,#N/A,TRUE,"CIN-17";#N/A,#N/A,TRUE,"CIN-18";#N/A,#N/A,TRUE,"CIN Earnings To Fixed Charges";#N/A,#N/A,TRUE,"CIN Financial Ratios";#N/A,#N/A,TRUE,"CIN-IS";#N/A,#N/A,TRUE,"CIN-BS";#N/A,#N/A,TRUE,"CIN-CS";#N/A,#N/A,TRUE,"Invest In Unconsol Subs"}</definedName>
    <definedName name="DLSFKJ" hidden="1">{#N/A,#N/A,TRUE,"CIN-11";#N/A,#N/A,TRUE,"CIN-13";#N/A,#N/A,TRUE,"CIN-14";#N/A,#N/A,TRUE,"CIN-16";#N/A,#N/A,TRUE,"CIN-17";#N/A,#N/A,TRUE,"CIN-18";#N/A,#N/A,TRUE,"CIN Earnings To Fixed Charges";#N/A,#N/A,TRUE,"CIN Financial Ratios";#N/A,#N/A,TRUE,"CIN-IS";#N/A,#N/A,TRUE,"CIN-BS";#N/A,#N/A,TRUE,"CIN-CS";#N/A,#N/A,TRUE,"Invest In Unconsol Subs"}</definedName>
    <definedName name="dq" localSheetId="4" hidden="1">{#N/A,#N/A,FALSE,"Sales"}</definedName>
    <definedName name="dq" localSheetId="5" hidden="1">{#N/A,#N/A,FALSE,"Sales"}</definedName>
    <definedName name="dq" localSheetId="8" hidden="1">{#N/A,#N/A,FALSE,"Sales"}</definedName>
    <definedName name="dq" localSheetId="10" hidden="1">{#N/A,#N/A,FALSE,"Sales"}</definedName>
    <definedName name="dq" localSheetId="9" hidden="1">{#N/A,#N/A,FALSE,"Sales"}</definedName>
    <definedName name="dq" localSheetId="2" hidden="1">{#N/A,#N/A,FALSE,"Sales"}</definedName>
    <definedName name="dq" localSheetId="12" hidden="1">{#N/A,#N/A,FALSE,"Sales"}</definedName>
    <definedName name="dq" localSheetId="6" hidden="1">{#N/A,#N/A,FALSE,"Sales"}</definedName>
    <definedName name="dq" hidden="1">{#N/A,#N/A,FALSE,"Sales"}</definedName>
    <definedName name="DRFTG" localSheetId="4" hidden="1">'[1]Ships per Employee'!#REF!</definedName>
    <definedName name="DRFTG" localSheetId="5" hidden="1">'[1]Ships per Employee'!#REF!</definedName>
    <definedName name="DRFTG" localSheetId="8" hidden="1">'[1]Ships per Employee'!#REF!</definedName>
    <definedName name="DRFTG" localSheetId="10" hidden="1">'[1]Ships per Employee'!#REF!</definedName>
    <definedName name="DRFTG" localSheetId="13" hidden="1">'[1]Ships per Employee'!#REF!</definedName>
    <definedName name="DRFTG" localSheetId="9" hidden="1">'[1]Ships per Employee'!#REF!</definedName>
    <definedName name="DRFTG" localSheetId="2" hidden="1">'[1]Ships per Employee'!#REF!</definedName>
    <definedName name="DRFTG" localSheetId="12" hidden="1">'[1]Ships per Employee'!#REF!</definedName>
    <definedName name="DRFTG" localSheetId="6" hidden="1">'[1]Ships per Employee'!#REF!</definedName>
    <definedName name="DRFTG" hidden="1">'[1]Ships per Employee'!#REF!</definedName>
    <definedName name="dsadadsa" localSheetId="4" hidden="1">{#N/A,#N/A,TRUE,"CIN-11";#N/A,#N/A,TRUE,"CIN-13";#N/A,#N/A,TRUE,"CIN-14";#N/A,#N/A,TRUE,"CIN-16";#N/A,#N/A,TRUE,"CIN-17";#N/A,#N/A,TRUE,"CIN-18";#N/A,#N/A,TRUE,"CIN Earnings To Fixed Charges";#N/A,#N/A,TRUE,"CIN Financial Ratios";#N/A,#N/A,TRUE,"CIN-IS";#N/A,#N/A,TRUE,"CIN-BS";#N/A,#N/A,TRUE,"CIN-CS";#N/A,#N/A,TRUE,"Invest In Unconsol Subs"}</definedName>
    <definedName name="dsadadsa" localSheetId="5" hidden="1">{#N/A,#N/A,TRUE,"CIN-11";#N/A,#N/A,TRUE,"CIN-13";#N/A,#N/A,TRUE,"CIN-14";#N/A,#N/A,TRUE,"CIN-16";#N/A,#N/A,TRUE,"CIN-17";#N/A,#N/A,TRUE,"CIN-18";#N/A,#N/A,TRUE,"CIN Earnings To Fixed Charges";#N/A,#N/A,TRUE,"CIN Financial Ratios";#N/A,#N/A,TRUE,"CIN-IS";#N/A,#N/A,TRUE,"CIN-BS";#N/A,#N/A,TRUE,"CIN-CS";#N/A,#N/A,TRUE,"Invest In Unconsol Subs"}</definedName>
    <definedName name="dsadadsa" localSheetId="8" hidden="1">{#N/A,#N/A,TRUE,"CIN-11";#N/A,#N/A,TRUE,"CIN-13";#N/A,#N/A,TRUE,"CIN-14";#N/A,#N/A,TRUE,"CIN-16";#N/A,#N/A,TRUE,"CIN-17";#N/A,#N/A,TRUE,"CIN-18";#N/A,#N/A,TRUE,"CIN Earnings To Fixed Charges";#N/A,#N/A,TRUE,"CIN Financial Ratios";#N/A,#N/A,TRUE,"CIN-IS";#N/A,#N/A,TRUE,"CIN-BS";#N/A,#N/A,TRUE,"CIN-CS";#N/A,#N/A,TRUE,"Invest In Unconsol Subs"}</definedName>
    <definedName name="dsadadsa" localSheetId="10" hidden="1">{#N/A,#N/A,TRUE,"CIN-11";#N/A,#N/A,TRUE,"CIN-13";#N/A,#N/A,TRUE,"CIN-14";#N/A,#N/A,TRUE,"CIN-16";#N/A,#N/A,TRUE,"CIN-17";#N/A,#N/A,TRUE,"CIN-18";#N/A,#N/A,TRUE,"CIN Earnings To Fixed Charges";#N/A,#N/A,TRUE,"CIN Financial Ratios";#N/A,#N/A,TRUE,"CIN-IS";#N/A,#N/A,TRUE,"CIN-BS";#N/A,#N/A,TRUE,"CIN-CS";#N/A,#N/A,TRUE,"Invest In Unconsol Subs"}</definedName>
    <definedName name="dsadadsa" localSheetId="9" hidden="1">{#N/A,#N/A,TRUE,"CIN-11";#N/A,#N/A,TRUE,"CIN-13";#N/A,#N/A,TRUE,"CIN-14";#N/A,#N/A,TRUE,"CIN-16";#N/A,#N/A,TRUE,"CIN-17";#N/A,#N/A,TRUE,"CIN-18";#N/A,#N/A,TRUE,"CIN Earnings To Fixed Charges";#N/A,#N/A,TRUE,"CIN Financial Ratios";#N/A,#N/A,TRUE,"CIN-IS";#N/A,#N/A,TRUE,"CIN-BS";#N/A,#N/A,TRUE,"CIN-CS";#N/A,#N/A,TRUE,"Invest In Unconsol Subs"}</definedName>
    <definedName name="dsadadsa" localSheetId="2" hidden="1">{#N/A,#N/A,TRUE,"CIN-11";#N/A,#N/A,TRUE,"CIN-13";#N/A,#N/A,TRUE,"CIN-14";#N/A,#N/A,TRUE,"CIN-16";#N/A,#N/A,TRUE,"CIN-17";#N/A,#N/A,TRUE,"CIN-18";#N/A,#N/A,TRUE,"CIN Earnings To Fixed Charges";#N/A,#N/A,TRUE,"CIN Financial Ratios";#N/A,#N/A,TRUE,"CIN-IS";#N/A,#N/A,TRUE,"CIN-BS";#N/A,#N/A,TRUE,"CIN-CS";#N/A,#N/A,TRUE,"Invest In Unconsol Subs"}</definedName>
    <definedName name="dsadadsa" localSheetId="12" hidden="1">{#N/A,#N/A,TRUE,"CIN-11";#N/A,#N/A,TRUE,"CIN-13";#N/A,#N/A,TRUE,"CIN-14";#N/A,#N/A,TRUE,"CIN-16";#N/A,#N/A,TRUE,"CIN-17";#N/A,#N/A,TRUE,"CIN-18";#N/A,#N/A,TRUE,"CIN Earnings To Fixed Charges";#N/A,#N/A,TRUE,"CIN Financial Ratios";#N/A,#N/A,TRUE,"CIN-IS";#N/A,#N/A,TRUE,"CIN-BS";#N/A,#N/A,TRUE,"CIN-CS";#N/A,#N/A,TRUE,"Invest In Unconsol Subs"}</definedName>
    <definedName name="dsadadsa" localSheetId="6" hidden="1">{#N/A,#N/A,TRUE,"CIN-11";#N/A,#N/A,TRUE,"CIN-13";#N/A,#N/A,TRUE,"CIN-14";#N/A,#N/A,TRUE,"CIN-16";#N/A,#N/A,TRUE,"CIN-17";#N/A,#N/A,TRUE,"CIN-18";#N/A,#N/A,TRUE,"CIN Earnings To Fixed Charges";#N/A,#N/A,TRUE,"CIN Financial Ratios";#N/A,#N/A,TRUE,"CIN-IS";#N/A,#N/A,TRUE,"CIN-BS";#N/A,#N/A,TRUE,"CIN-CS";#N/A,#N/A,TRUE,"Invest In Unconsol Subs"}</definedName>
    <definedName name="dsadadsa" hidden="1">{#N/A,#N/A,TRUE,"CIN-11";#N/A,#N/A,TRUE,"CIN-13";#N/A,#N/A,TRUE,"CIN-14";#N/A,#N/A,TRUE,"CIN-16";#N/A,#N/A,TRUE,"CIN-17";#N/A,#N/A,TRUE,"CIN-18";#N/A,#N/A,TRUE,"CIN Earnings To Fixed Charges";#N/A,#N/A,TRUE,"CIN Financial Ratios";#N/A,#N/A,TRUE,"CIN-IS";#N/A,#N/A,TRUE,"CIN-BS";#N/A,#N/A,TRUE,"CIN-CS";#N/A,#N/A,TRUE,"Invest In Unconsol Subs"}</definedName>
    <definedName name="dsadadsadsad" localSheetId="4" hidden="1">{#N/A,#N/A,TRUE,"CIN-11";#N/A,#N/A,TRUE,"CIN-13";#N/A,#N/A,TRUE,"CIN-14";#N/A,#N/A,TRUE,"CIN-16";#N/A,#N/A,TRUE,"CIN-17";#N/A,#N/A,TRUE,"CIN-18";#N/A,#N/A,TRUE,"CIN Earnings To Fixed Charges";#N/A,#N/A,TRUE,"CIN Financial Ratios";#N/A,#N/A,TRUE,"CIN-IS";#N/A,#N/A,TRUE,"CIN-BS";#N/A,#N/A,TRUE,"CIN-CS";#N/A,#N/A,TRUE,"Invest In Unconsol Subs"}</definedName>
    <definedName name="dsadadsadsad" localSheetId="5" hidden="1">{#N/A,#N/A,TRUE,"CIN-11";#N/A,#N/A,TRUE,"CIN-13";#N/A,#N/A,TRUE,"CIN-14";#N/A,#N/A,TRUE,"CIN-16";#N/A,#N/A,TRUE,"CIN-17";#N/A,#N/A,TRUE,"CIN-18";#N/A,#N/A,TRUE,"CIN Earnings To Fixed Charges";#N/A,#N/A,TRUE,"CIN Financial Ratios";#N/A,#N/A,TRUE,"CIN-IS";#N/A,#N/A,TRUE,"CIN-BS";#N/A,#N/A,TRUE,"CIN-CS";#N/A,#N/A,TRUE,"Invest In Unconsol Subs"}</definedName>
    <definedName name="dsadadsadsad" localSheetId="8" hidden="1">{#N/A,#N/A,TRUE,"CIN-11";#N/A,#N/A,TRUE,"CIN-13";#N/A,#N/A,TRUE,"CIN-14";#N/A,#N/A,TRUE,"CIN-16";#N/A,#N/A,TRUE,"CIN-17";#N/A,#N/A,TRUE,"CIN-18";#N/A,#N/A,TRUE,"CIN Earnings To Fixed Charges";#N/A,#N/A,TRUE,"CIN Financial Ratios";#N/A,#N/A,TRUE,"CIN-IS";#N/A,#N/A,TRUE,"CIN-BS";#N/A,#N/A,TRUE,"CIN-CS";#N/A,#N/A,TRUE,"Invest In Unconsol Subs"}</definedName>
    <definedName name="dsadadsadsad" localSheetId="10" hidden="1">{#N/A,#N/A,TRUE,"CIN-11";#N/A,#N/A,TRUE,"CIN-13";#N/A,#N/A,TRUE,"CIN-14";#N/A,#N/A,TRUE,"CIN-16";#N/A,#N/A,TRUE,"CIN-17";#N/A,#N/A,TRUE,"CIN-18";#N/A,#N/A,TRUE,"CIN Earnings To Fixed Charges";#N/A,#N/A,TRUE,"CIN Financial Ratios";#N/A,#N/A,TRUE,"CIN-IS";#N/A,#N/A,TRUE,"CIN-BS";#N/A,#N/A,TRUE,"CIN-CS";#N/A,#N/A,TRUE,"Invest In Unconsol Subs"}</definedName>
    <definedName name="dsadadsadsad" localSheetId="9" hidden="1">{#N/A,#N/A,TRUE,"CIN-11";#N/A,#N/A,TRUE,"CIN-13";#N/A,#N/A,TRUE,"CIN-14";#N/A,#N/A,TRUE,"CIN-16";#N/A,#N/A,TRUE,"CIN-17";#N/A,#N/A,TRUE,"CIN-18";#N/A,#N/A,TRUE,"CIN Earnings To Fixed Charges";#N/A,#N/A,TRUE,"CIN Financial Ratios";#N/A,#N/A,TRUE,"CIN-IS";#N/A,#N/A,TRUE,"CIN-BS";#N/A,#N/A,TRUE,"CIN-CS";#N/A,#N/A,TRUE,"Invest In Unconsol Subs"}</definedName>
    <definedName name="dsadadsadsad" localSheetId="2" hidden="1">{#N/A,#N/A,TRUE,"CIN-11";#N/A,#N/A,TRUE,"CIN-13";#N/A,#N/A,TRUE,"CIN-14";#N/A,#N/A,TRUE,"CIN-16";#N/A,#N/A,TRUE,"CIN-17";#N/A,#N/A,TRUE,"CIN-18";#N/A,#N/A,TRUE,"CIN Earnings To Fixed Charges";#N/A,#N/A,TRUE,"CIN Financial Ratios";#N/A,#N/A,TRUE,"CIN-IS";#N/A,#N/A,TRUE,"CIN-BS";#N/A,#N/A,TRUE,"CIN-CS";#N/A,#N/A,TRUE,"Invest In Unconsol Subs"}</definedName>
    <definedName name="dsadadsadsad" localSheetId="12" hidden="1">{#N/A,#N/A,TRUE,"CIN-11";#N/A,#N/A,TRUE,"CIN-13";#N/A,#N/A,TRUE,"CIN-14";#N/A,#N/A,TRUE,"CIN-16";#N/A,#N/A,TRUE,"CIN-17";#N/A,#N/A,TRUE,"CIN-18";#N/A,#N/A,TRUE,"CIN Earnings To Fixed Charges";#N/A,#N/A,TRUE,"CIN Financial Ratios";#N/A,#N/A,TRUE,"CIN-IS";#N/A,#N/A,TRUE,"CIN-BS";#N/A,#N/A,TRUE,"CIN-CS";#N/A,#N/A,TRUE,"Invest In Unconsol Subs"}</definedName>
    <definedName name="dsadadsadsad" localSheetId="6" hidden="1">{#N/A,#N/A,TRUE,"CIN-11";#N/A,#N/A,TRUE,"CIN-13";#N/A,#N/A,TRUE,"CIN-14";#N/A,#N/A,TRUE,"CIN-16";#N/A,#N/A,TRUE,"CIN-17";#N/A,#N/A,TRUE,"CIN-18";#N/A,#N/A,TRUE,"CIN Earnings To Fixed Charges";#N/A,#N/A,TRUE,"CIN Financial Ratios";#N/A,#N/A,TRUE,"CIN-IS";#N/A,#N/A,TRUE,"CIN-BS";#N/A,#N/A,TRUE,"CIN-CS";#N/A,#N/A,TRUE,"Invest In Unconsol Subs"}</definedName>
    <definedName name="dsadadsadsad" hidden="1">{#N/A,#N/A,TRUE,"CIN-11";#N/A,#N/A,TRUE,"CIN-13";#N/A,#N/A,TRUE,"CIN-14";#N/A,#N/A,TRUE,"CIN-16";#N/A,#N/A,TRUE,"CIN-17";#N/A,#N/A,TRUE,"CIN-18";#N/A,#N/A,TRUE,"CIN Earnings To Fixed Charges";#N/A,#N/A,TRUE,"CIN Financial Ratios";#N/A,#N/A,TRUE,"CIN-IS";#N/A,#N/A,TRUE,"CIN-BS";#N/A,#N/A,TRUE,"CIN-CS";#N/A,#N/A,TRUE,"Invest In Unconsol Subs"}</definedName>
    <definedName name="dsadd" localSheetId="4" hidden="1">{"page1",#N/A,FALSE,"A";"page2",#N/A,FALSE,"A"}</definedName>
    <definedName name="dsadd" localSheetId="5" hidden="1">{"page1",#N/A,FALSE,"A";"page2",#N/A,FALSE,"A"}</definedName>
    <definedName name="dsadd" localSheetId="8" hidden="1">{"page1",#N/A,FALSE,"A";"page2",#N/A,FALSE,"A"}</definedName>
    <definedName name="dsadd" localSheetId="10" hidden="1">{"page1",#N/A,FALSE,"A";"page2",#N/A,FALSE,"A"}</definedName>
    <definedName name="dsadd" localSheetId="9" hidden="1">{"page1",#N/A,FALSE,"A";"page2",#N/A,FALSE,"A"}</definedName>
    <definedName name="dsadd" localSheetId="2" hidden="1">{"page1",#N/A,FALSE,"A";"page2",#N/A,FALSE,"A"}</definedName>
    <definedName name="dsadd" localSheetId="12" hidden="1">{"page1",#N/A,FALSE,"A";"page2",#N/A,FALSE,"A"}</definedName>
    <definedName name="dsadd" localSheetId="6" hidden="1">{"page1",#N/A,FALSE,"A";"page2",#N/A,FALSE,"A"}</definedName>
    <definedName name="dsadd" hidden="1">{"page1",#N/A,FALSE,"A";"page2",#N/A,FALSE,"A"}</definedName>
    <definedName name="dsadsadaa" localSheetId="4" hidden="1">{"assumptions",#N/A,FALSE,"Scenario 1";"valuation",#N/A,FALSE,"Scenario 1"}</definedName>
    <definedName name="dsadsadaa" localSheetId="5" hidden="1">{"assumptions",#N/A,FALSE,"Scenario 1";"valuation",#N/A,FALSE,"Scenario 1"}</definedName>
    <definedName name="dsadsadaa" localSheetId="8" hidden="1">{"assumptions",#N/A,FALSE,"Scenario 1";"valuation",#N/A,FALSE,"Scenario 1"}</definedName>
    <definedName name="dsadsadaa" localSheetId="10" hidden="1">{"assumptions",#N/A,FALSE,"Scenario 1";"valuation",#N/A,FALSE,"Scenario 1"}</definedName>
    <definedName name="dsadsadaa" localSheetId="9" hidden="1">{"assumptions",#N/A,FALSE,"Scenario 1";"valuation",#N/A,FALSE,"Scenario 1"}</definedName>
    <definedName name="dsadsadaa" localSheetId="2" hidden="1">{"assumptions",#N/A,FALSE,"Scenario 1";"valuation",#N/A,FALSE,"Scenario 1"}</definedName>
    <definedName name="dsadsadaa" localSheetId="12" hidden="1">{"assumptions",#N/A,FALSE,"Scenario 1";"valuation",#N/A,FALSE,"Scenario 1"}</definedName>
    <definedName name="dsadsadaa" localSheetId="6" hidden="1">{"assumptions",#N/A,FALSE,"Scenario 1";"valuation",#N/A,FALSE,"Scenario 1"}</definedName>
    <definedName name="dsadsadaa" hidden="1">{"assumptions",#N/A,FALSE,"Scenario 1";"valuation",#N/A,FALSE,"Scenario 1"}</definedName>
    <definedName name="dsadssad" localSheetId="4" hidden="1">{#N/A,#N/A,TRUE,"CIN-11";#N/A,#N/A,TRUE,"CIN-13";#N/A,#N/A,TRUE,"CIN-14";#N/A,#N/A,TRUE,"CIN-16";#N/A,#N/A,TRUE,"CIN-17";#N/A,#N/A,TRUE,"CIN-18";#N/A,#N/A,TRUE,"CIN Earnings To Fixed Charges";#N/A,#N/A,TRUE,"CIN Financial Ratios";#N/A,#N/A,TRUE,"CIN-IS";#N/A,#N/A,TRUE,"CIN-BS";#N/A,#N/A,TRUE,"CIN-CS";#N/A,#N/A,TRUE,"Invest In Unconsol Subs"}</definedName>
    <definedName name="dsadssad" localSheetId="5" hidden="1">{#N/A,#N/A,TRUE,"CIN-11";#N/A,#N/A,TRUE,"CIN-13";#N/A,#N/A,TRUE,"CIN-14";#N/A,#N/A,TRUE,"CIN-16";#N/A,#N/A,TRUE,"CIN-17";#N/A,#N/A,TRUE,"CIN-18";#N/A,#N/A,TRUE,"CIN Earnings To Fixed Charges";#N/A,#N/A,TRUE,"CIN Financial Ratios";#N/A,#N/A,TRUE,"CIN-IS";#N/A,#N/A,TRUE,"CIN-BS";#N/A,#N/A,TRUE,"CIN-CS";#N/A,#N/A,TRUE,"Invest In Unconsol Subs"}</definedName>
    <definedName name="dsadssad" localSheetId="8" hidden="1">{#N/A,#N/A,TRUE,"CIN-11";#N/A,#N/A,TRUE,"CIN-13";#N/A,#N/A,TRUE,"CIN-14";#N/A,#N/A,TRUE,"CIN-16";#N/A,#N/A,TRUE,"CIN-17";#N/A,#N/A,TRUE,"CIN-18";#N/A,#N/A,TRUE,"CIN Earnings To Fixed Charges";#N/A,#N/A,TRUE,"CIN Financial Ratios";#N/A,#N/A,TRUE,"CIN-IS";#N/A,#N/A,TRUE,"CIN-BS";#N/A,#N/A,TRUE,"CIN-CS";#N/A,#N/A,TRUE,"Invest In Unconsol Subs"}</definedName>
    <definedName name="dsadssad" localSheetId="10" hidden="1">{#N/A,#N/A,TRUE,"CIN-11";#N/A,#N/A,TRUE,"CIN-13";#N/A,#N/A,TRUE,"CIN-14";#N/A,#N/A,TRUE,"CIN-16";#N/A,#N/A,TRUE,"CIN-17";#N/A,#N/A,TRUE,"CIN-18";#N/A,#N/A,TRUE,"CIN Earnings To Fixed Charges";#N/A,#N/A,TRUE,"CIN Financial Ratios";#N/A,#N/A,TRUE,"CIN-IS";#N/A,#N/A,TRUE,"CIN-BS";#N/A,#N/A,TRUE,"CIN-CS";#N/A,#N/A,TRUE,"Invest In Unconsol Subs"}</definedName>
    <definedName name="dsadssad" localSheetId="9" hidden="1">{#N/A,#N/A,TRUE,"CIN-11";#N/A,#N/A,TRUE,"CIN-13";#N/A,#N/A,TRUE,"CIN-14";#N/A,#N/A,TRUE,"CIN-16";#N/A,#N/A,TRUE,"CIN-17";#N/A,#N/A,TRUE,"CIN-18";#N/A,#N/A,TRUE,"CIN Earnings To Fixed Charges";#N/A,#N/A,TRUE,"CIN Financial Ratios";#N/A,#N/A,TRUE,"CIN-IS";#N/A,#N/A,TRUE,"CIN-BS";#N/A,#N/A,TRUE,"CIN-CS";#N/A,#N/A,TRUE,"Invest In Unconsol Subs"}</definedName>
    <definedName name="dsadssad" localSheetId="2" hidden="1">{#N/A,#N/A,TRUE,"CIN-11";#N/A,#N/A,TRUE,"CIN-13";#N/A,#N/A,TRUE,"CIN-14";#N/A,#N/A,TRUE,"CIN-16";#N/A,#N/A,TRUE,"CIN-17";#N/A,#N/A,TRUE,"CIN-18";#N/A,#N/A,TRUE,"CIN Earnings To Fixed Charges";#N/A,#N/A,TRUE,"CIN Financial Ratios";#N/A,#N/A,TRUE,"CIN-IS";#N/A,#N/A,TRUE,"CIN-BS";#N/A,#N/A,TRUE,"CIN-CS";#N/A,#N/A,TRUE,"Invest In Unconsol Subs"}</definedName>
    <definedName name="dsadssad" localSheetId="12" hidden="1">{#N/A,#N/A,TRUE,"CIN-11";#N/A,#N/A,TRUE,"CIN-13";#N/A,#N/A,TRUE,"CIN-14";#N/A,#N/A,TRUE,"CIN-16";#N/A,#N/A,TRUE,"CIN-17";#N/A,#N/A,TRUE,"CIN-18";#N/A,#N/A,TRUE,"CIN Earnings To Fixed Charges";#N/A,#N/A,TRUE,"CIN Financial Ratios";#N/A,#N/A,TRUE,"CIN-IS";#N/A,#N/A,TRUE,"CIN-BS";#N/A,#N/A,TRUE,"CIN-CS";#N/A,#N/A,TRUE,"Invest In Unconsol Subs"}</definedName>
    <definedName name="dsadssad" localSheetId="6" hidden="1">{#N/A,#N/A,TRUE,"CIN-11";#N/A,#N/A,TRUE,"CIN-13";#N/A,#N/A,TRUE,"CIN-14";#N/A,#N/A,TRUE,"CIN-16";#N/A,#N/A,TRUE,"CIN-17";#N/A,#N/A,TRUE,"CIN-18";#N/A,#N/A,TRUE,"CIN Earnings To Fixed Charges";#N/A,#N/A,TRUE,"CIN Financial Ratios";#N/A,#N/A,TRUE,"CIN-IS";#N/A,#N/A,TRUE,"CIN-BS";#N/A,#N/A,TRUE,"CIN-CS";#N/A,#N/A,TRUE,"Invest In Unconsol Subs"}</definedName>
    <definedName name="dsadssad" hidden="1">{#N/A,#N/A,TRUE,"CIN-11";#N/A,#N/A,TRUE,"CIN-13";#N/A,#N/A,TRUE,"CIN-14";#N/A,#N/A,TRUE,"CIN-16";#N/A,#N/A,TRUE,"CIN-17";#N/A,#N/A,TRUE,"CIN-18";#N/A,#N/A,TRUE,"CIN Earnings To Fixed Charges";#N/A,#N/A,TRUE,"CIN Financial Ratios";#N/A,#N/A,TRUE,"CIN-IS";#N/A,#N/A,TRUE,"CIN-BS";#N/A,#N/A,TRUE,"CIN-CS";#N/A,#N/A,TRUE,"Invest In Unconsol Subs"}</definedName>
    <definedName name="e" localSheetId="4" hidden="1">{"page1",#N/A,FALSE,"A";"page2",#N/A,FALSE,"A"}</definedName>
    <definedName name="e" localSheetId="5" hidden="1">{"page1",#N/A,FALSE,"A";"page2",#N/A,FALSE,"A"}</definedName>
    <definedName name="e" localSheetId="8" hidden="1">{"page1",#N/A,FALSE,"A";"page2",#N/A,FALSE,"A"}</definedName>
    <definedName name="e" localSheetId="10" hidden="1">{"page1",#N/A,FALSE,"A";"page2",#N/A,FALSE,"A"}</definedName>
    <definedName name="e" localSheetId="9" hidden="1">{"page1",#N/A,FALSE,"A";"page2",#N/A,FALSE,"A"}</definedName>
    <definedName name="e" localSheetId="2" hidden="1">{"page1",#N/A,FALSE,"A";"page2",#N/A,FALSE,"A"}</definedName>
    <definedName name="e" localSheetId="12" hidden="1">{"page1",#N/A,FALSE,"A";"page2",#N/A,FALSE,"A"}</definedName>
    <definedName name="e" localSheetId="6" hidden="1">{"page1",#N/A,FALSE,"A";"page2",#N/A,FALSE,"A"}</definedName>
    <definedName name="e" hidden="1">{"page1",#N/A,FALSE,"A";"page2",#N/A,FALSE,"A"}</definedName>
    <definedName name="e_2" localSheetId="4" hidden="1">{"page1",#N/A,FALSE,"A";"page2",#N/A,FALSE,"A"}</definedName>
    <definedName name="e_2" localSheetId="5" hidden="1">{"page1",#N/A,FALSE,"A";"page2",#N/A,FALSE,"A"}</definedName>
    <definedName name="e_2" localSheetId="8" hidden="1">{"page1",#N/A,FALSE,"A";"page2",#N/A,FALSE,"A"}</definedName>
    <definedName name="e_2" localSheetId="10" hidden="1">{"page1",#N/A,FALSE,"A";"page2",#N/A,FALSE,"A"}</definedName>
    <definedName name="e_2" localSheetId="9" hidden="1">{"page1",#N/A,FALSE,"A";"page2",#N/A,FALSE,"A"}</definedName>
    <definedName name="e_2" localSheetId="2" hidden="1">{"page1",#N/A,FALSE,"A";"page2",#N/A,FALSE,"A"}</definedName>
    <definedName name="e_2" localSheetId="12" hidden="1">{"page1",#N/A,FALSE,"A";"page2",#N/A,FALSE,"A"}</definedName>
    <definedName name="e_2" localSheetId="6" hidden="1">{"page1",#N/A,FALSE,"A";"page2",#N/A,FALSE,"A"}</definedName>
    <definedName name="e_2" hidden="1">{"page1",#N/A,FALSE,"A";"page2",#N/A,FALSE,"A"}</definedName>
    <definedName name="e_3" localSheetId="4" hidden="1">{"page1",#N/A,FALSE,"A";"page2",#N/A,FALSE,"A"}</definedName>
    <definedName name="e_3" localSheetId="5" hidden="1">{"page1",#N/A,FALSE,"A";"page2",#N/A,FALSE,"A"}</definedName>
    <definedName name="e_3" localSheetId="8" hidden="1">{"page1",#N/A,FALSE,"A";"page2",#N/A,FALSE,"A"}</definedName>
    <definedName name="e_3" localSheetId="10" hidden="1">{"page1",#N/A,FALSE,"A";"page2",#N/A,FALSE,"A"}</definedName>
    <definedName name="e_3" localSheetId="9" hidden="1">{"page1",#N/A,FALSE,"A";"page2",#N/A,FALSE,"A"}</definedName>
    <definedName name="e_3" localSheetId="2" hidden="1">{"page1",#N/A,FALSE,"A";"page2",#N/A,FALSE,"A"}</definedName>
    <definedName name="e_3" localSheetId="12" hidden="1">{"page1",#N/A,FALSE,"A";"page2",#N/A,FALSE,"A"}</definedName>
    <definedName name="e_3" localSheetId="6" hidden="1">{"page1",#N/A,FALSE,"A";"page2",#N/A,FALSE,"A"}</definedName>
    <definedName name="e_3" hidden="1">{"page1",#N/A,FALSE,"A";"page2",#N/A,FALSE,"A"}</definedName>
    <definedName name="Ebay" localSheetId="4" hidden="1">{"Page 1",#N/A,TRUE,"Sheet1";"Page 2",#N/A,TRUE,"Sheet1"}</definedName>
    <definedName name="Ebay" localSheetId="5" hidden="1">{"Page 1",#N/A,TRUE,"Sheet1";"Page 2",#N/A,TRUE,"Sheet1"}</definedName>
    <definedName name="Ebay" localSheetId="8" hidden="1">{"Page 1",#N/A,TRUE,"Sheet1";"Page 2",#N/A,TRUE,"Sheet1"}</definedName>
    <definedName name="Ebay" localSheetId="10" hidden="1">{"Page 1",#N/A,TRUE,"Sheet1";"Page 2",#N/A,TRUE,"Sheet1"}</definedName>
    <definedName name="Ebay" localSheetId="9" hidden="1">{"Page 1",#N/A,TRUE,"Sheet1";"Page 2",#N/A,TRUE,"Sheet1"}</definedName>
    <definedName name="Ebay" localSheetId="2" hidden="1">{"Page 1",#N/A,TRUE,"Sheet1";"Page 2",#N/A,TRUE,"Sheet1"}</definedName>
    <definedName name="Ebay" localSheetId="12" hidden="1">{"Page 1",#N/A,TRUE,"Sheet1";"Page 2",#N/A,TRUE,"Sheet1"}</definedName>
    <definedName name="Ebay" localSheetId="6" hidden="1">{"Page 1",#N/A,TRUE,"Sheet1";"Page 2",#N/A,TRUE,"Sheet1"}</definedName>
    <definedName name="Ebay" hidden="1">{"Page 1",#N/A,TRUE,"Sheet1";"Page 2",#N/A,TRUE,"Sheet1"}</definedName>
    <definedName name="eee" localSheetId="4" hidden="1">{"REPORT101",#N/A,FALSE,"101 &amp; 111"}</definedName>
    <definedName name="eee" localSheetId="5" hidden="1">{"REPORT101",#N/A,FALSE,"101 &amp; 111"}</definedName>
    <definedName name="eee" localSheetId="8" hidden="1">{"REPORT101",#N/A,FALSE,"101 &amp; 111"}</definedName>
    <definedName name="eee" localSheetId="10" hidden="1">{"REPORT101",#N/A,FALSE,"101 &amp; 111"}</definedName>
    <definedName name="eee" localSheetId="13" hidden="1">{"REPORT101",#N/A,FALSE,"101 &amp; 111"}</definedName>
    <definedName name="eee" localSheetId="9" hidden="1">{"REPORT101",#N/A,FALSE,"101 &amp; 111"}</definedName>
    <definedName name="eee" localSheetId="2" hidden="1">{"REPORT101",#N/A,FALSE,"101 &amp; 111"}</definedName>
    <definedName name="eee" localSheetId="12" hidden="1">{"REPORT101",#N/A,FALSE,"101 &amp; 111"}</definedName>
    <definedName name="eee" localSheetId="6" hidden="1">{"REPORT101",#N/A,FALSE,"101 &amp; 111"}</definedName>
    <definedName name="eee" hidden="1">{"REPORT101",#N/A,FALSE,"101 &amp; 111"}</definedName>
    <definedName name="eeee" localSheetId="4" hidden="1">{"JOBCOGS",#N/A,FALSE,"JOB COGS";"JOBHIST",#N/A,FALSE,"JOB COGS"}</definedName>
    <definedName name="eeee" localSheetId="5" hidden="1">{"JOBCOGS",#N/A,FALSE,"JOB COGS";"JOBHIST",#N/A,FALSE,"JOB COGS"}</definedName>
    <definedName name="eeee" localSheetId="8" hidden="1">{"JOBCOGS",#N/A,FALSE,"JOB COGS";"JOBHIST",#N/A,FALSE,"JOB COGS"}</definedName>
    <definedName name="eeee" localSheetId="10" hidden="1">{"JOBCOGS",#N/A,FALSE,"JOB COGS";"JOBHIST",#N/A,FALSE,"JOB COGS"}</definedName>
    <definedName name="eeee" localSheetId="13" hidden="1">{"JOBCOGS",#N/A,FALSE,"JOB COGS";"JOBHIST",#N/A,FALSE,"JOB COGS"}</definedName>
    <definedName name="eeee" localSheetId="9" hidden="1">{"JOBCOGS",#N/A,FALSE,"JOB COGS";"JOBHIST",#N/A,FALSE,"JOB COGS"}</definedName>
    <definedName name="eeee" localSheetId="2" hidden="1">{"JOBCOGS",#N/A,FALSE,"JOB COGS";"JOBHIST",#N/A,FALSE,"JOB COGS"}</definedName>
    <definedName name="eeee" localSheetId="12" hidden="1">{"JOBCOGS",#N/A,FALSE,"JOB COGS";"JOBHIST",#N/A,FALSE,"JOB COGS"}</definedName>
    <definedName name="eeee" localSheetId="6" hidden="1">{"JOBCOGS",#N/A,FALSE,"JOB COGS";"JOBHIST",#N/A,FALSE,"JOB COGS"}</definedName>
    <definedName name="eeee" hidden="1">{"JOBCOGS",#N/A,FALSE,"JOB COGS";"JOBHIST",#N/A,FALSE,"JOB COGS"}</definedName>
    <definedName name="Ees_External" localSheetId="5">#REF!</definedName>
    <definedName name="Ees_External" localSheetId="12">#REF!</definedName>
    <definedName name="Ees_External">#REF!</definedName>
    <definedName name="Ees_Internal" localSheetId="5">#REF!</definedName>
    <definedName name="Ees_Internal" localSheetId="12">#REF!</definedName>
    <definedName name="Ees_Internal">#REF!</definedName>
    <definedName name="ef" localSheetId="4" hidden="1">{"Page 1",#N/A,TRUE,"Sheet1";"Page 2",#N/A,TRUE,"Sheet1"}</definedName>
    <definedName name="ef" localSheetId="5" hidden="1">{"Page 1",#N/A,TRUE,"Sheet1";"Page 2",#N/A,TRUE,"Sheet1"}</definedName>
    <definedName name="ef" localSheetId="8" hidden="1">{"Page 1",#N/A,TRUE,"Sheet1";"Page 2",#N/A,TRUE,"Sheet1"}</definedName>
    <definedName name="ef" localSheetId="10" hidden="1">{"Page 1",#N/A,TRUE,"Sheet1";"Page 2",#N/A,TRUE,"Sheet1"}</definedName>
    <definedName name="ef" localSheetId="9" hidden="1">{"Page 1",#N/A,TRUE,"Sheet1";"Page 2",#N/A,TRUE,"Sheet1"}</definedName>
    <definedName name="ef" localSheetId="2" hidden="1">{"Page 1",#N/A,TRUE,"Sheet1";"Page 2",#N/A,TRUE,"Sheet1"}</definedName>
    <definedName name="ef" localSheetId="12" hidden="1">{"Page 1",#N/A,TRUE,"Sheet1";"Page 2",#N/A,TRUE,"Sheet1"}</definedName>
    <definedName name="ef" localSheetId="6" hidden="1">{"Page 1",#N/A,TRUE,"Sheet1";"Page 2",#N/A,TRUE,"Sheet1"}</definedName>
    <definedName name="ef" hidden="1">{"Page 1",#N/A,TRUE,"Sheet1";"Page 2",#N/A,TRUE,"Sheet1"}</definedName>
    <definedName name="efr" localSheetId="4" hidden="1">{#N/A,#N/A,TRUE,"CIN-11";#N/A,#N/A,TRUE,"CIN-13";#N/A,#N/A,TRUE,"CIN-14";#N/A,#N/A,TRUE,"CIN-16";#N/A,#N/A,TRUE,"CIN-17";#N/A,#N/A,TRUE,"CIN-18";#N/A,#N/A,TRUE,"CIN Earnings To Fixed Charges";#N/A,#N/A,TRUE,"CIN Financial Ratios";#N/A,#N/A,TRUE,"CIN-IS";#N/A,#N/A,TRUE,"CIN-BS";#N/A,#N/A,TRUE,"CIN-CS";#N/A,#N/A,TRUE,"Invest In Unconsol Subs"}</definedName>
    <definedName name="efr" localSheetId="5" hidden="1">{#N/A,#N/A,TRUE,"CIN-11";#N/A,#N/A,TRUE,"CIN-13";#N/A,#N/A,TRUE,"CIN-14";#N/A,#N/A,TRUE,"CIN-16";#N/A,#N/A,TRUE,"CIN-17";#N/A,#N/A,TRUE,"CIN-18";#N/A,#N/A,TRUE,"CIN Earnings To Fixed Charges";#N/A,#N/A,TRUE,"CIN Financial Ratios";#N/A,#N/A,TRUE,"CIN-IS";#N/A,#N/A,TRUE,"CIN-BS";#N/A,#N/A,TRUE,"CIN-CS";#N/A,#N/A,TRUE,"Invest In Unconsol Subs"}</definedName>
    <definedName name="efr" localSheetId="8" hidden="1">{#N/A,#N/A,TRUE,"CIN-11";#N/A,#N/A,TRUE,"CIN-13";#N/A,#N/A,TRUE,"CIN-14";#N/A,#N/A,TRUE,"CIN-16";#N/A,#N/A,TRUE,"CIN-17";#N/A,#N/A,TRUE,"CIN-18";#N/A,#N/A,TRUE,"CIN Earnings To Fixed Charges";#N/A,#N/A,TRUE,"CIN Financial Ratios";#N/A,#N/A,TRUE,"CIN-IS";#N/A,#N/A,TRUE,"CIN-BS";#N/A,#N/A,TRUE,"CIN-CS";#N/A,#N/A,TRUE,"Invest In Unconsol Subs"}</definedName>
    <definedName name="efr" localSheetId="10" hidden="1">{#N/A,#N/A,TRUE,"CIN-11";#N/A,#N/A,TRUE,"CIN-13";#N/A,#N/A,TRUE,"CIN-14";#N/A,#N/A,TRUE,"CIN-16";#N/A,#N/A,TRUE,"CIN-17";#N/A,#N/A,TRUE,"CIN-18";#N/A,#N/A,TRUE,"CIN Earnings To Fixed Charges";#N/A,#N/A,TRUE,"CIN Financial Ratios";#N/A,#N/A,TRUE,"CIN-IS";#N/A,#N/A,TRUE,"CIN-BS";#N/A,#N/A,TRUE,"CIN-CS";#N/A,#N/A,TRUE,"Invest In Unconsol Subs"}</definedName>
    <definedName name="efr" localSheetId="9" hidden="1">{#N/A,#N/A,TRUE,"CIN-11";#N/A,#N/A,TRUE,"CIN-13";#N/A,#N/A,TRUE,"CIN-14";#N/A,#N/A,TRUE,"CIN-16";#N/A,#N/A,TRUE,"CIN-17";#N/A,#N/A,TRUE,"CIN-18";#N/A,#N/A,TRUE,"CIN Earnings To Fixed Charges";#N/A,#N/A,TRUE,"CIN Financial Ratios";#N/A,#N/A,TRUE,"CIN-IS";#N/A,#N/A,TRUE,"CIN-BS";#N/A,#N/A,TRUE,"CIN-CS";#N/A,#N/A,TRUE,"Invest In Unconsol Subs"}</definedName>
    <definedName name="efr" localSheetId="2" hidden="1">{#N/A,#N/A,TRUE,"CIN-11";#N/A,#N/A,TRUE,"CIN-13";#N/A,#N/A,TRUE,"CIN-14";#N/A,#N/A,TRUE,"CIN-16";#N/A,#N/A,TRUE,"CIN-17";#N/A,#N/A,TRUE,"CIN-18";#N/A,#N/A,TRUE,"CIN Earnings To Fixed Charges";#N/A,#N/A,TRUE,"CIN Financial Ratios";#N/A,#N/A,TRUE,"CIN-IS";#N/A,#N/A,TRUE,"CIN-BS";#N/A,#N/A,TRUE,"CIN-CS";#N/A,#N/A,TRUE,"Invest In Unconsol Subs"}</definedName>
    <definedName name="efr" localSheetId="12" hidden="1">{#N/A,#N/A,TRUE,"CIN-11";#N/A,#N/A,TRUE,"CIN-13";#N/A,#N/A,TRUE,"CIN-14";#N/A,#N/A,TRUE,"CIN-16";#N/A,#N/A,TRUE,"CIN-17";#N/A,#N/A,TRUE,"CIN-18";#N/A,#N/A,TRUE,"CIN Earnings To Fixed Charges";#N/A,#N/A,TRUE,"CIN Financial Ratios";#N/A,#N/A,TRUE,"CIN-IS";#N/A,#N/A,TRUE,"CIN-BS";#N/A,#N/A,TRUE,"CIN-CS";#N/A,#N/A,TRUE,"Invest In Unconsol Subs"}</definedName>
    <definedName name="efr" localSheetId="6" hidden="1">{#N/A,#N/A,TRUE,"CIN-11";#N/A,#N/A,TRUE,"CIN-13";#N/A,#N/A,TRUE,"CIN-14";#N/A,#N/A,TRUE,"CIN-16";#N/A,#N/A,TRUE,"CIN-17";#N/A,#N/A,TRUE,"CIN-18";#N/A,#N/A,TRUE,"CIN Earnings To Fixed Charges";#N/A,#N/A,TRUE,"CIN Financial Ratios";#N/A,#N/A,TRUE,"CIN-IS";#N/A,#N/A,TRUE,"CIN-BS";#N/A,#N/A,TRUE,"CIN-CS";#N/A,#N/A,TRUE,"Invest In Unconsol Subs"}</definedName>
    <definedName name="efr" hidden="1">{#N/A,#N/A,TRUE,"CIN-11";#N/A,#N/A,TRUE,"CIN-13";#N/A,#N/A,TRUE,"CIN-14";#N/A,#N/A,TRUE,"CIN-16";#N/A,#N/A,TRUE,"CIN-17";#N/A,#N/A,TRUE,"CIN-18";#N/A,#N/A,TRUE,"CIN Earnings To Fixed Charges";#N/A,#N/A,TRUE,"CIN Financial Ratios";#N/A,#N/A,TRUE,"CIN-IS";#N/A,#N/A,TRUE,"CIN-BS";#N/A,#N/A,TRUE,"CIN-CS";#N/A,#N/A,TRUE,"Invest In Unconsol Subs"}</definedName>
    <definedName name="enddate">'[19]INPUT - Global Variables'!$J$9</definedName>
    <definedName name="ENDMONTH" localSheetId="5">#REF!</definedName>
    <definedName name="ENDMONTH" localSheetId="12">#REF!</definedName>
    <definedName name="ENDMONTH">#REF!</definedName>
    <definedName name="Entity">'[36]Drop Down Lists'!$E$8:$E$31</definedName>
    <definedName name="entry1" localSheetId="4" hidden="1">{#N/A,#N/A,FALSE,"Sales"}</definedName>
    <definedName name="entry1" localSheetId="5" hidden="1">{#N/A,#N/A,FALSE,"Sales"}</definedName>
    <definedName name="entry1" localSheetId="8" hidden="1">{#N/A,#N/A,FALSE,"Sales"}</definedName>
    <definedName name="entry1" localSheetId="10" hidden="1">{#N/A,#N/A,FALSE,"Sales"}</definedName>
    <definedName name="entry1" localSheetId="9" hidden="1">{#N/A,#N/A,FALSE,"Sales"}</definedName>
    <definedName name="entry1" localSheetId="2" hidden="1">{#N/A,#N/A,FALSE,"Sales"}</definedName>
    <definedName name="entry1" localSheetId="12" hidden="1">{#N/A,#N/A,FALSE,"Sales"}</definedName>
    <definedName name="entry1" localSheetId="6" hidden="1">{#N/A,#N/A,FALSE,"Sales"}</definedName>
    <definedName name="entry1" hidden="1">{#N/A,#N/A,FALSE,"Sales"}</definedName>
    <definedName name="equitypercent">'[19]INPUT - Global Variables'!$E$183</definedName>
    <definedName name="er" localSheetId="5">#REF!</definedName>
    <definedName name="er" localSheetId="12">#REF!</definedName>
    <definedName name="er">#REF!</definedName>
    <definedName name="Erase" localSheetId="4" hidden="1">{"summary report",#N/A,FALSE,"SUMMARY REPORT";"salary model ytd",#N/A,FALSE,"SALARY MODEL - YTD";"salary model mtd",#N/A,FALSE,"SALARY MODEL - MTD";"detail 311",#N/A,FALSE,"311 ACTUAL"}</definedName>
    <definedName name="Erase" localSheetId="5" hidden="1">{"summary report",#N/A,FALSE,"SUMMARY REPORT";"salary model ytd",#N/A,FALSE,"SALARY MODEL - YTD";"salary model mtd",#N/A,FALSE,"SALARY MODEL - MTD";"detail 311",#N/A,FALSE,"311 ACTUAL"}</definedName>
    <definedName name="Erase" localSheetId="8" hidden="1">{"summary report",#N/A,FALSE,"SUMMARY REPORT";"salary model ytd",#N/A,FALSE,"SALARY MODEL - YTD";"salary model mtd",#N/A,FALSE,"SALARY MODEL - MTD";"detail 311",#N/A,FALSE,"311 ACTUAL"}</definedName>
    <definedName name="Erase" localSheetId="10" hidden="1">{"summary report",#N/A,FALSE,"SUMMARY REPORT";"salary model ytd",#N/A,FALSE,"SALARY MODEL - YTD";"salary model mtd",#N/A,FALSE,"SALARY MODEL - MTD";"detail 311",#N/A,FALSE,"311 ACTUAL"}</definedName>
    <definedName name="Erase" localSheetId="13" hidden="1">{"summary report",#N/A,FALSE,"SUMMARY REPORT";"salary model ytd",#N/A,FALSE,"SALARY MODEL - YTD";"salary model mtd",#N/A,FALSE,"SALARY MODEL - MTD";"detail 311",#N/A,FALSE,"311 ACTUAL"}</definedName>
    <definedName name="Erase" localSheetId="9" hidden="1">{"summary report",#N/A,FALSE,"SUMMARY REPORT";"salary model ytd",#N/A,FALSE,"SALARY MODEL - YTD";"salary model mtd",#N/A,FALSE,"SALARY MODEL - MTD";"detail 311",#N/A,FALSE,"311 ACTUAL"}</definedName>
    <definedName name="Erase" localSheetId="2" hidden="1">{"summary report",#N/A,FALSE,"SUMMARY REPORT";"salary model ytd",#N/A,FALSE,"SALARY MODEL - YTD";"salary model mtd",#N/A,FALSE,"SALARY MODEL - MTD";"detail 311",#N/A,FALSE,"311 ACTUAL"}</definedName>
    <definedName name="Erase" localSheetId="12" hidden="1">{"summary report",#N/A,FALSE,"SUMMARY REPORT";"salary model ytd",#N/A,FALSE,"SALARY MODEL - YTD";"salary model mtd",#N/A,FALSE,"SALARY MODEL - MTD";"detail 311",#N/A,FALSE,"311 ACTUAL"}</definedName>
    <definedName name="Erase" localSheetId="6" hidden="1">{"summary report",#N/A,FALSE,"SUMMARY REPORT";"salary model ytd",#N/A,FALSE,"SALARY MODEL - YTD";"salary model mtd",#N/A,FALSE,"SALARY MODEL - MTD";"detail 311",#N/A,FALSE,"311 ACTUAL"}</definedName>
    <definedName name="Erase" hidden="1">{"summary report",#N/A,FALSE,"SUMMARY REPORT";"salary model ytd",#N/A,FALSE,"SALARY MODEL - YTD";"salary model mtd",#N/A,FALSE,"SALARY MODEL - MTD";"detail 311",#N/A,FALSE,"311 ACTUAL"}</definedName>
    <definedName name="ERLIST">[20]Lists!$B$33:$B$39</definedName>
    <definedName name="ERTABLE">'[20]Economic parameters'!$C$11:$R$17</definedName>
    <definedName name="escalationdate">'[19]INPUT - Global Variables'!$E$111</definedName>
    <definedName name="escalationSources">'[19]INPUT - Global Variables'!$D$113:$D$127</definedName>
    <definedName name="esrfase" localSheetId="4" hidden="1">{#N/A,#N/A,FALSE,"3mos";#N/A,#N/A,FALSE,"dedicated"}</definedName>
    <definedName name="esrfase" localSheetId="5" hidden="1">{#N/A,#N/A,FALSE,"3mos";#N/A,#N/A,FALSE,"dedicated"}</definedName>
    <definedName name="esrfase" localSheetId="8" hidden="1">{#N/A,#N/A,FALSE,"3mos";#N/A,#N/A,FALSE,"dedicated"}</definedName>
    <definedName name="esrfase" localSheetId="10" hidden="1">{#N/A,#N/A,FALSE,"3mos";#N/A,#N/A,FALSE,"dedicated"}</definedName>
    <definedName name="esrfase" localSheetId="13" hidden="1">{#N/A,#N/A,FALSE,"3mos";#N/A,#N/A,FALSE,"dedicated"}</definedName>
    <definedName name="esrfase" localSheetId="9" hidden="1">{#N/A,#N/A,FALSE,"3mos";#N/A,#N/A,FALSE,"dedicated"}</definedName>
    <definedName name="esrfase" localSheetId="2" hidden="1">{#N/A,#N/A,FALSE,"3mos";#N/A,#N/A,FALSE,"dedicated"}</definedName>
    <definedName name="esrfase" localSheetId="12" hidden="1">{#N/A,#N/A,FALSE,"3mos";#N/A,#N/A,FALSE,"dedicated"}</definedName>
    <definedName name="esrfase" localSheetId="6" hidden="1">{#N/A,#N/A,FALSE,"3mos";#N/A,#N/A,FALSE,"dedicated"}</definedName>
    <definedName name="esrfase" hidden="1">{#N/A,#N/A,FALSE,"3mos";#N/A,#N/A,FALSE,"dedicated"}</definedName>
    <definedName name="exhibits1" localSheetId="4"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exhibits1" localSheetId="5"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exhibits1" localSheetId="8"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exhibits1" localSheetId="10"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exhibits1" localSheetId="9"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exhibits1" localSheetId="2"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exhibits1" localSheetId="12"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exhibits1" localSheetId="6"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exhibits1"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exportIFRSView" localSheetId="5">#REF!</definedName>
    <definedName name="exportIFRSView" localSheetId="12">#REF!</definedName>
    <definedName name="exportIFRSView">#REF!</definedName>
    <definedName name="f" localSheetId="5">#REF!</definedName>
    <definedName name="f" localSheetId="12">#REF!</definedName>
    <definedName name="f">#REF!</definedName>
    <definedName name="f_2" localSheetId="4" hidden="1">{"page1",#N/A,FALSE,"A";"page2",#N/A,FALSE,"A"}</definedName>
    <definedName name="f_2" localSheetId="5" hidden="1">{"page1",#N/A,FALSE,"A";"page2",#N/A,FALSE,"A"}</definedName>
    <definedName name="f_2" localSheetId="8" hidden="1">{"page1",#N/A,FALSE,"A";"page2",#N/A,FALSE,"A"}</definedName>
    <definedName name="f_2" localSheetId="10" hidden="1">{"page1",#N/A,FALSE,"A";"page2",#N/A,FALSE,"A"}</definedName>
    <definedName name="f_2" localSheetId="9" hidden="1">{"page1",#N/A,FALSE,"A";"page2",#N/A,FALSE,"A"}</definedName>
    <definedName name="f_2" localSheetId="2" hidden="1">{"page1",#N/A,FALSE,"A";"page2",#N/A,FALSE,"A"}</definedName>
    <definedName name="f_2" localSheetId="12" hidden="1">{"page1",#N/A,FALSE,"A";"page2",#N/A,FALSE,"A"}</definedName>
    <definedName name="f_2" localSheetId="6" hidden="1">{"page1",#N/A,FALSE,"A";"page2",#N/A,FALSE,"A"}</definedName>
    <definedName name="f_2" hidden="1">{"page1",#N/A,FALSE,"A";"page2",#N/A,FALSE,"A"}</definedName>
    <definedName name="f_3" localSheetId="4" hidden="1">{"page1",#N/A,FALSE,"A";"page2",#N/A,FALSE,"A"}</definedName>
    <definedName name="f_3" localSheetId="5" hidden="1">{"page1",#N/A,FALSE,"A";"page2",#N/A,FALSE,"A"}</definedName>
    <definedName name="f_3" localSheetId="8" hidden="1">{"page1",#N/A,FALSE,"A";"page2",#N/A,FALSE,"A"}</definedName>
    <definedName name="f_3" localSheetId="10" hidden="1">{"page1",#N/A,FALSE,"A";"page2",#N/A,FALSE,"A"}</definedName>
    <definedName name="f_3" localSheetId="9" hidden="1">{"page1",#N/A,FALSE,"A";"page2",#N/A,FALSE,"A"}</definedName>
    <definedName name="f_3" localSheetId="2" hidden="1">{"page1",#N/A,FALSE,"A";"page2",#N/A,FALSE,"A"}</definedName>
    <definedName name="f_3" localSheetId="12" hidden="1">{"page1",#N/A,FALSE,"A";"page2",#N/A,FALSE,"A"}</definedName>
    <definedName name="f_3" localSheetId="6" hidden="1">{"page1",#N/A,FALSE,"A";"page2",#N/A,FALSE,"A"}</definedName>
    <definedName name="f_3" hidden="1">{"page1",#N/A,FALSE,"A";"page2",#N/A,FALSE,"A"}</definedName>
    <definedName name="fdgdfgfdgdg" localSheetId="4" hidden="1">{#N/A,#N/A,TRUE,"Summary";#N/A,"1",TRUE,"Summary";#N/A,"2",TRUE,"Summary";#N/A,"3",TRUE,"Summary";#N/A,"4",TRUE,"Summary";#N/A,"5",TRUE,"Summary";#N/A,"6",TRUE,"Summary";#N/A,"7",TRUE,"Summary";#N/A,"8",TRUE,"Summary";#N/A,"9",TRUE,"Summary";#N/A,"10",TRUE,"Summary";#N/A,"11",TRUE,"Summary"}</definedName>
    <definedName name="fdgdfgfdgdg" localSheetId="5" hidden="1">{#N/A,#N/A,TRUE,"Summary";#N/A,"1",TRUE,"Summary";#N/A,"2",TRUE,"Summary";#N/A,"3",TRUE,"Summary";#N/A,"4",TRUE,"Summary";#N/A,"5",TRUE,"Summary";#N/A,"6",TRUE,"Summary";#N/A,"7",TRUE,"Summary";#N/A,"8",TRUE,"Summary";#N/A,"9",TRUE,"Summary";#N/A,"10",TRUE,"Summary";#N/A,"11",TRUE,"Summary"}</definedName>
    <definedName name="fdgdfgfdgdg" localSheetId="8" hidden="1">{#N/A,#N/A,TRUE,"Summary";#N/A,"1",TRUE,"Summary";#N/A,"2",TRUE,"Summary";#N/A,"3",TRUE,"Summary";#N/A,"4",TRUE,"Summary";#N/A,"5",TRUE,"Summary";#N/A,"6",TRUE,"Summary";#N/A,"7",TRUE,"Summary";#N/A,"8",TRUE,"Summary";#N/A,"9",TRUE,"Summary";#N/A,"10",TRUE,"Summary";#N/A,"11",TRUE,"Summary"}</definedName>
    <definedName name="fdgdfgfdgdg" localSheetId="10" hidden="1">{#N/A,#N/A,TRUE,"Summary";#N/A,"1",TRUE,"Summary";#N/A,"2",TRUE,"Summary";#N/A,"3",TRUE,"Summary";#N/A,"4",TRUE,"Summary";#N/A,"5",TRUE,"Summary";#N/A,"6",TRUE,"Summary";#N/A,"7",TRUE,"Summary";#N/A,"8",TRUE,"Summary";#N/A,"9",TRUE,"Summary";#N/A,"10",TRUE,"Summary";#N/A,"11",TRUE,"Summary"}</definedName>
    <definedName name="fdgdfgfdgdg" localSheetId="9" hidden="1">{#N/A,#N/A,TRUE,"Summary";#N/A,"1",TRUE,"Summary";#N/A,"2",TRUE,"Summary";#N/A,"3",TRUE,"Summary";#N/A,"4",TRUE,"Summary";#N/A,"5",TRUE,"Summary";#N/A,"6",TRUE,"Summary";#N/A,"7",TRUE,"Summary";#N/A,"8",TRUE,"Summary";#N/A,"9",TRUE,"Summary";#N/A,"10",TRUE,"Summary";#N/A,"11",TRUE,"Summary"}</definedName>
    <definedName name="fdgdfgfdgdg" localSheetId="2" hidden="1">{#N/A,#N/A,TRUE,"Summary";#N/A,"1",TRUE,"Summary";#N/A,"2",TRUE,"Summary";#N/A,"3",TRUE,"Summary";#N/A,"4",TRUE,"Summary";#N/A,"5",TRUE,"Summary";#N/A,"6",TRUE,"Summary";#N/A,"7",TRUE,"Summary";#N/A,"8",TRUE,"Summary";#N/A,"9",TRUE,"Summary";#N/A,"10",TRUE,"Summary";#N/A,"11",TRUE,"Summary"}</definedName>
    <definedName name="fdgdfgfdgdg" localSheetId="12" hidden="1">{#N/A,#N/A,TRUE,"Summary";#N/A,"1",TRUE,"Summary";#N/A,"2",TRUE,"Summary";#N/A,"3",TRUE,"Summary";#N/A,"4",TRUE,"Summary";#N/A,"5",TRUE,"Summary";#N/A,"6",TRUE,"Summary";#N/A,"7",TRUE,"Summary";#N/A,"8",TRUE,"Summary";#N/A,"9",TRUE,"Summary";#N/A,"10",TRUE,"Summary";#N/A,"11",TRUE,"Summary"}</definedName>
    <definedName name="fdgdfgfdgdg" localSheetId="6" hidden="1">{#N/A,#N/A,TRUE,"Summary";#N/A,"1",TRUE,"Summary";#N/A,"2",TRUE,"Summary";#N/A,"3",TRUE,"Summary";#N/A,"4",TRUE,"Summary";#N/A,"5",TRUE,"Summary";#N/A,"6",TRUE,"Summary";#N/A,"7",TRUE,"Summary";#N/A,"8",TRUE,"Summary";#N/A,"9",TRUE,"Summary";#N/A,"10",TRUE,"Summary";#N/A,"11",TRUE,"Summary"}</definedName>
    <definedName name="fdgdfgfdgdg" hidden="1">{#N/A,#N/A,TRUE,"Summary";#N/A,"1",TRUE,"Summary";#N/A,"2",TRUE,"Summary";#N/A,"3",TRUE,"Summary";#N/A,"4",TRUE,"Summary";#N/A,"5",TRUE,"Summary";#N/A,"6",TRUE,"Summary";#N/A,"7",TRUE,"Summary";#N/A,"8",TRUE,"Summary";#N/A,"9",TRUE,"Summary";#N/A,"10",TRUE,"Summary";#N/A,"11",TRUE,"Summary"}</definedName>
    <definedName name="fdgfdgfd" localSheetId="4" hidden="1">{#N/A,#N/A,TRUE,"Summary";#N/A,"1",TRUE,"Summary";#N/A,"2",TRUE,"Summary";#N/A,"3",TRUE,"Summary";#N/A,"4",TRUE,"Summary";#N/A,"5",TRUE,"Summary";#N/A,"6",TRUE,"Summary";#N/A,"7",TRUE,"Summary";#N/A,"8",TRUE,"Summary";#N/A,"9",TRUE,"Summary";#N/A,"10",TRUE,"Summary";#N/A,"11",TRUE,"Summary"}</definedName>
    <definedName name="fdgfdgfd" localSheetId="5" hidden="1">{#N/A,#N/A,TRUE,"Summary";#N/A,"1",TRUE,"Summary";#N/A,"2",TRUE,"Summary";#N/A,"3",TRUE,"Summary";#N/A,"4",TRUE,"Summary";#N/A,"5",TRUE,"Summary";#N/A,"6",TRUE,"Summary";#N/A,"7",TRUE,"Summary";#N/A,"8",TRUE,"Summary";#N/A,"9",TRUE,"Summary";#N/A,"10",TRUE,"Summary";#N/A,"11",TRUE,"Summary"}</definedName>
    <definedName name="fdgfdgfd" localSheetId="8" hidden="1">{#N/A,#N/A,TRUE,"Summary";#N/A,"1",TRUE,"Summary";#N/A,"2",TRUE,"Summary";#N/A,"3",TRUE,"Summary";#N/A,"4",TRUE,"Summary";#N/A,"5",TRUE,"Summary";#N/A,"6",TRUE,"Summary";#N/A,"7",TRUE,"Summary";#N/A,"8",TRUE,"Summary";#N/A,"9",TRUE,"Summary";#N/A,"10",TRUE,"Summary";#N/A,"11",TRUE,"Summary"}</definedName>
    <definedName name="fdgfdgfd" localSheetId="10" hidden="1">{#N/A,#N/A,TRUE,"Summary";#N/A,"1",TRUE,"Summary";#N/A,"2",TRUE,"Summary";#N/A,"3",TRUE,"Summary";#N/A,"4",TRUE,"Summary";#N/A,"5",TRUE,"Summary";#N/A,"6",TRUE,"Summary";#N/A,"7",TRUE,"Summary";#N/A,"8",TRUE,"Summary";#N/A,"9",TRUE,"Summary";#N/A,"10",TRUE,"Summary";#N/A,"11",TRUE,"Summary"}</definedName>
    <definedName name="fdgfdgfd" localSheetId="9" hidden="1">{#N/A,#N/A,TRUE,"Summary";#N/A,"1",TRUE,"Summary";#N/A,"2",TRUE,"Summary";#N/A,"3",TRUE,"Summary";#N/A,"4",TRUE,"Summary";#N/A,"5",TRUE,"Summary";#N/A,"6",TRUE,"Summary";#N/A,"7",TRUE,"Summary";#N/A,"8",TRUE,"Summary";#N/A,"9",TRUE,"Summary";#N/A,"10",TRUE,"Summary";#N/A,"11",TRUE,"Summary"}</definedName>
    <definedName name="fdgfdgfd" localSheetId="2" hidden="1">{#N/A,#N/A,TRUE,"Summary";#N/A,"1",TRUE,"Summary";#N/A,"2",TRUE,"Summary";#N/A,"3",TRUE,"Summary";#N/A,"4",TRUE,"Summary";#N/A,"5",TRUE,"Summary";#N/A,"6",TRUE,"Summary";#N/A,"7",TRUE,"Summary";#N/A,"8",TRUE,"Summary";#N/A,"9",TRUE,"Summary";#N/A,"10",TRUE,"Summary";#N/A,"11",TRUE,"Summary"}</definedName>
    <definedName name="fdgfdgfd" localSheetId="12" hidden="1">{#N/A,#N/A,TRUE,"Summary";#N/A,"1",TRUE,"Summary";#N/A,"2",TRUE,"Summary";#N/A,"3",TRUE,"Summary";#N/A,"4",TRUE,"Summary";#N/A,"5",TRUE,"Summary";#N/A,"6",TRUE,"Summary";#N/A,"7",TRUE,"Summary";#N/A,"8",TRUE,"Summary";#N/A,"9",TRUE,"Summary";#N/A,"10",TRUE,"Summary";#N/A,"11",TRUE,"Summary"}</definedName>
    <definedName name="fdgfdgfd" localSheetId="6" hidden="1">{#N/A,#N/A,TRUE,"Summary";#N/A,"1",TRUE,"Summary";#N/A,"2",TRUE,"Summary";#N/A,"3",TRUE,"Summary";#N/A,"4",TRUE,"Summary";#N/A,"5",TRUE,"Summary";#N/A,"6",TRUE,"Summary";#N/A,"7",TRUE,"Summary";#N/A,"8",TRUE,"Summary";#N/A,"9",TRUE,"Summary";#N/A,"10",TRUE,"Summary";#N/A,"11",TRUE,"Summary"}</definedName>
    <definedName name="fdgfdgfd" hidden="1">{#N/A,#N/A,TRUE,"Summary";#N/A,"1",TRUE,"Summary";#N/A,"2",TRUE,"Summary";#N/A,"3",TRUE,"Summary";#N/A,"4",TRUE,"Summary";#N/A,"5",TRUE,"Summary";#N/A,"6",TRUE,"Summary";#N/A,"7",TRUE,"Summary";#N/A,"8",TRUE,"Summary";#N/A,"9",TRUE,"Summary";#N/A,"10",TRUE,"Summary";#N/A,"11",TRUE,"Summary"}</definedName>
    <definedName name="fdgfdgfdg" localSheetId="4" hidden="1">{"Co1statements",#N/A,FALSE,"Cmpy1";"Co2statement",#N/A,FALSE,"Cmpy2";"co1pm",#N/A,FALSE,"Co1PM";"co2PM",#N/A,FALSE,"Co2PM";"value",#N/A,FALSE,"value";"opco",#N/A,FALSE,"NewSparkle";"adjusts",#N/A,FALSE,"Adjustments"}</definedName>
    <definedName name="fdgfdgfdg" localSheetId="5" hidden="1">{"Co1statements",#N/A,FALSE,"Cmpy1";"Co2statement",#N/A,FALSE,"Cmpy2";"co1pm",#N/A,FALSE,"Co1PM";"co2PM",#N/A,FALSE,"Co2PM";"value",#N/A,FALSE,"value";"opco",#N/A,FALSE,"NewSparkle";"adjusts",#N/A,FALSE,"Adjustments"}</definedName>
    <definedName name="fdgfdgfdg" localSheetId="8" hidden="1">{"Co1statements",#N/A,FALSE,"Cmpy1";"Co2statement",#N/A,FALSE,"Cmpy2";"co1pm",#N/A,FALSE,"Co1PM";"co2PM",#N/A,FALSE,"Co2PM";"value",#N/A,FALSE,"value";"opco",#N/A,FALSE,"NewSparkle";"adjusts",#N/A,FALSE,"Adjustments"}</definedName>
    <definedName name="fdgfdgfdg" localSheetId="10" hidden="1">{"Co1statements",#N/A,FALSE,"Cmpy1";"Co2statement",#N/A,FALSE,"Cmpy2";"co1pm",#N/A,FALSE,"Co1PM";"co2PM",#N/A,FALSE,"Co2PM";"value",#N/A,FALSE,"value";"opco",#N/A,FALSE,"NewSparkle";"adjusts",#N/A,FALSE,"Adjustments"}</definedName>
    <definedName name="fdgfdgfdg" localSheetId="9" hidden="1">{"Co1statements",#N/A,FALSE,"Cmpy1";"Co2statement",#N/A,FALSE,"Cmpy2";"co1pm",#N/A,FALSE,"Co1PM";"co2PM",#N/A,FALSE,"Co2PM";"value",#N/A,FALSE,"value";"opco",#N/A,FALSE,"NewSparkle";"adjusts",#N/A,FALSE,"Adjustments"}</definedName>
    <definedName name="fdgfdgfdg" localSheetId="2" hidden="1">{"Co1statements",#N/A,FALSE,"Cmpy1";"Co2statement",#N/A,FALSE,"Cmpy2";"co1pm",#N/A,FALSE,"Co1PM";"co2PM",#N/A,FALSE,"Co2PM";"value",#N/A,FALSE,"value";"opco",#N/A,FALSE,"NewSparkle";"adjusts",#N/A,FALSE,"Adjustments"}</definedName>
    <definedName name="fdgfdgfdg" localSheetId="12" hidden="1">{"Co1statements",#N/A,FALSE,"Cmpy1";"Co2statement",#N/A,FALSE,"Cmpy2";"co1pm",#N/A,FALSE,"Co1PM";"co2PM",#N/A,FALSE,"Co2PM";"value",#N/A,FALSE,"value";"opco",#N/A,FALSE,"NewSparkle";"adjusts",#N/A,FALSE,"Adjustments"}</definedName>
    <definedName name="fdgfdgfdg" localSheetId="6" hidden="1">{"Co1statements",#N/A,FALSE,"Cmpy1";"Co2statement",#N/A,FALSE,"Cmpy2";"co1pm",#N/A,FALSE,"Co1PM";"co2PM",#N/A,FALSE,"Co2PM";"value",#N/A,FALSE,"value";"opco",#N/A,FALSE,"NewSparkle";"adjusts",#N/A,FALSE,"Adjustments"}</definedName>
    <definedName name="fdgfdgfdg" hidden="1">{"Co1statements",#N/A,FALSE,"Cmpy1";"Co2statement",#N/A,FALSE,"Cmpy2";"co1pm",#N/A,FALSE,"Co1PM";"co2PM",#N/A,FALSE,"Co2PM";"value",#N/A,FALSE,"value";"opco",#N/A,FALSE,"NewSparkle";"adjusts",#N/A,FALSE,"Adjustments"}</definedName>
    <definedName name="FF" localSheetId="5">#REF!</definedName>
    <definedName name="FF" localSheetId="12">#REF!</definedName>
    <definedName name="FF">#REF!</definedName>
    <definedName name="FGBH" localSheetId="4" hidden="1">'[1]Group Ships Per Day'!#REF!</definedName>
    <definedName name="FGBH" localSheetId="5" hidden="1">'[1]Group Ships Per Day'!#REF!</definedName>
    <definedName name="FGBH" localSheetId="8" hidden="1">'[1]Group Ships Per Day'!#REF!</definedName>
    <definedName name="FGBH" localSheetId="10" hidden="1">'[1]Group Ships Per Day'!#REF!</definedName>
    <definedName name="FGBH" localSheetId="13" hidden="1">'[1]Group Ships Per Day'!#REF!</definedName>
    <definedName name="FGBH" localSheetId="9" hidden="1">'[1]Group Ships Per Day'!#REF!</definedName>
    <definedName name="FGBH" localSheetId="2" hidden="1">'[1]Group Ships Per Day'!#REF!</definedName>
    <definedName name="FGBH" localSheetId="12" hidden="1">'[1]Group Ships Per Day'!#REF!</definedName>
    <definedName name="FGBH" localSheetId="6" hidden="1">'[1]Group Ships Per Day'!#REF!</definedName>
    <definedName name="FGBH" hidden="1">'[1]Group Ships Per Day'!#REF!</definedName>
    <definedName name="finance_Admin">[37]Definitions!$F$2:$F$12</definedName>
    <definedName name="FTE_Contractor" localSheetId="5">'[17]F&amp;A-General Ledger'!#REF!</definedName>
    <definedName name="FTE_Contractor" localSheetId="12">'[17]F&amp;A-General Ledger'!#REF!</definedName>
    <definedName name="FTE_Contractor">'[17]F&amp;A-General Ledger'!#REF!</definedName>
    <definedName name="FTE_Employee" localSheetId="5">'[17]F&amp;A-General Ledger'!#REF!</definedName>
    <definedName name="FTE_Employee" localSheetId="12">'[17]F&amp;A-General Ledger'!#REF!</definedName>
    <definedName name="FTE_Employee">'[17]F&amp;A-General Ledger'!#REF!</definedName>
    <definedName name="FTE_EmployeeCount" localSheetId="5">'[17]F&amp;A-General Ledger'!#REF!</definedName>
    <definedName name="FTE_EmployeeCount" localSheetId="12">'[17]F&amp;A-General Ledger'!#REF!</definedName>
    <definedName name="FTE_EmployeeCount">'[17]F&amp;A-General Ledger'!#REF!</definedName>
    <definedName name="FTE_EmployeeNonCount" localSheetId="5">'[17]F&amp;A-General Ledger'!#REF!</definedName>
    <definedName name="FTE_EmployeeNonCount" localSheetId="12">'[17]F&amp;A-General Ledger'!#REF!</definedName>
    <definedName name="FTE_EmployeeNonCount">'[17]F&amp;A-General Ledger'!#REF!</definedName>
    <definedName name="FTE_Model">[38]Parameter!$C$8:$C$13</definedName>
    <definedName name="FTE_newbaseline">'[39]New baseline FTE'!$A$5:$K$80</definedName>
    <definedName name="FTECOSTTABLE">'[20]Costs per BPO FTE'!$B$7:$R$35</definedName>
    <definedName name="fteFTE">'[19]INPUT - Staffing Plan'!$Z$9:$Z$204</definedName>
    <definedName name="ftrESC">'[19]CALCULATION - Globals'!$V$9:$EK$23</definedName>
    <definedName name="ftrESCYRS">'[19]CALCULATION - Globals'!$V$8:$EK$8</definedName>
    <definedName name="FX">'[40]INPUT Assumptions'!$D$12:$D$22</definedName>
    <definedName name="g" localSheetId="4" hidden="1">#REF!</definedName>
    <definedName name="g" localSheetId="5" hidden="1">#REF!</definedName>
    <definedName name="g" localSheetId="8" hidden="1">#REF!</definedName>
    <definedName name="g" localSheetId="10" hidden="1">#REF!</definedName>
    <definedName name="g" localSheetId="13" hidden="1">#REF!</definedName>
    <definedName name="g" localSheetId="9" hidden="1">#REF!</definedName>
    <definedName name="g" localSheetId="2" hidden="1">#REF!</definedName>
    <definedName name="g" localSheetId="12" hidden="1">#REF!</definedName>
    <definedName name="g" localSheetId="6" hidden="1">#REF!</definedName>
    <definedName name="g" hidden="1">#REF!</definedName>
    <definedName name="gc" localSheetId="4" hidden="1">{"Annual",#N/A,FALSE,"Sales &amp; Market";"Quarterly",#N/A,FALSE,"Sales &amp; Market"}</definedName>
    <definedName name="gc" localSheetId="5" hidden="1">{"Annual",#N/A,FALSE,"Sales &amp; Market";"Quarterly",#N/A,FALSE,"Sales &amp; Market"}</definedName>
    <definedName name="gc" localSheetId="8" hidden="1">{"Annual",#N/A,FALSE,"Sales &amp; Market";"Quarterly",#N/A,FALSE,"Sales &amp; Market"}</definedName>
    <definedName name="gc" localSheetId="10" hidden="1">{"Annual",#N/A,FALSE,"Sales &amp; Market";"Quarterly",#N/A,FALSE,"Sales &amp; Market"}</definedName>
    <definedName name="gc" localSheetId="9" hidden="1">{"Annual",#N/A,FALSE,"Sales &amp; Market";"Quarterly",#N/A,FALSE,"Sales &amp; Market"}</definedName>
    <definedName name="gc" localSheetId="2" hidden="1">{"Annual",#N/A,FALSE,"Sales &amp; Market";"Quarterly",#N/A,FALSE,"Sales &amp; Market"}</definedName>
    <definedName name="gc" localSheetId="12" hidden="1">{"Annual",#N/A,FALSE,"Sales &amp; Market";"Quarterly",#N/A,FALSE,"Sales &amp; Market"}</definedName>
    <definedName name="gc" localSheetId="6" hidden="1">{"Annual",#N/A,FALSE,"Sales &amp; Market";"Quarterly",#N/A,FALSE,"Sales &amp; Market"}</definedName>
    <definedName name="gc" hidden="1">{"Annual",#N/A,FALSE,"Sales &amp; Market";"Quarterly",#N/A,FALSE,"Sales &amp; Market"}</definedName>
    <definedName name="gcgc" localSheetId="4" hidden="1">{"Annual",#N/A,FALSE,"Sales &amp; Market";"Quarterly",#N/A,FALSE,"Sales &amp; Market"}</definedName>
    <definedName name="gcgc" localSheetId="5" hidden="1">{"Annual",#N/A,FALSE,"Sales &amp; Market";"Quarterly",#N/A,FALSE,"Sales &amp; Market"}</definedName>
    <definedName name="gcgc" localSheetId="8" hidden="1">{"Annual",#N/A,FALSE,"Sales &amp; Market";"Quarterly",#N/A,FALSE,"Sales &amp; Market"}</definedName>
    <definedName name="gcgc" localSheetId="10" hidden="1">{"Annual",#N/A,FALSE,"Sales &amp; Market";"Quarterly",#N/A,FALSE,"Sales &amp; Market"}</definedName>
    <definedName name="gcgc" localSheetId="9" hidden="1">{"Annual",#N/A,FALSE,"Sales &amp; Market";"Quarterly",#N/A,FALSE,"Sales &amp; Market"}</definedName>
    <definedName name="gcgc" localSheetId="2" hidden="1">{"Annual",#N/A,FALSE,"Sales &amp; Market";"Quarterly",#N/A,FALSE,"Sales &amp; Market"}</definedName>
    <definedName name="gcgc" localSheetId="12" hidden="1">{"Annual",#N/A,FALSE,"Sales &amp; Market";"Quarterly",#N/A,FALSE,"Sales &amp; Market"}</definedName>
    <definedName name="gcgc" localSheetId="6" hidden="1">{"Annual",#N/A,FALSE,"Sales &amp; Market";"Quarterly",#N/A,FALSE,"Sales &amp; Market"}</definedName>
    <definedName name="gcgc" hidden="1">{"Annual",#N/A,FALSE,"Sales &amp; Market";"Quarterly",#N/A,FALSE,"Sales &amp; Market"}</definedName>
    <definedName name="gcgc1" localSheetId="4" hidden="1">{"Annual",#N/A,FALSE,"Sales &amp; Market";"Quarterly",#N/A,FALSE,"Sales &amp; Market"}</definedName>
    <definedName name="gcgc1" localSheetId="5" hidden="1">{"Annual",#N/A,FALSE,"Sales &amp; Market";"Quarterly",#N/A,FALSE,"Sales &amp; Market"}</definedName>
    <definedName name="gcgc1" localSheetId="8" hidden="1">{"Annual",#N/A,FALSE,"Sales &amp; Market";"Quarterly",#N/A,FALSE,"Sales &amp; Market"}</definedName>
    <definedName name="gcgc1" localSheetId="10" hidden="1">{"Annual",#N/A,FALSE,"Sales &amp; Market";"Quarterly",#N/A,FALSE,"Sales &amp; Market"}</definedName>
    <definedName name="gcgc1" localSheetId="9" hidden="1">{"Annual",#N/A,FALSE,"Sales &amp; Market";"Quarterly",#N/A,FALSE,"Sales &amp; Market"}</definedName>
    <definedName name="gcgc1" localSheetId="2" hidden="1">{"Annual",#N/A,FALSE,"Sales &amp; Market";"Quarterly",#N/A,FALSE,"Sales &amp; Market"}</definedName>
    <definedName name="gcgc1" localSheetId="12" hidden="1">{"Annual",#N/A,FALSE,"Sales &amp; Market";"Quarterly",#N/A,FALSE,"Sales &amp; Market"}</definedName>
    <definedName name="gcgc1" localSheetId="6" hidden="1">{"Annual",#N/A,FALSE,"Sales &amp; Market";"Quarterly",#N/A,FALSE,"Sales &amp; Market"}</definedName>
    <definedName name="gcgc1" hidden="1">{"Annual",#N/A,FALSE,"Sales &amp; Market";"Quarterly",#N/A,FALSE,"Sales &amp; Market"}</definedName>
    <definedName name="gfdgfsgfdg" localSheetId="4" hidden="1">{#N/A,#N/A,TRUE,"Summary";#N/A,"1",TRUE,"Summary";#N/A,"2",TRUE,"Summary";#N/A,"3",TRUE,"Summary";#N/A,"4",TRUE,"Summary";#N/A,"5",TRUE,"Summary";#N/A,"6",TRUE,"Summary";#N/A,"7",TRUE,"Summary";#N/A,"8",TRUE,"Summary";#N/A,"9",TRUE,"Summary";#N/A,"10",TRUE,"Summary";#N/A,"11",TRUE,"Summary"}</definedName>
    <definedName name="gfdgfsgfdg" localSheetId="5" hidden="1">{#N/A,#N/A,TRUE,"Summary";#N/A,"1",TRUE,"Summary";#N/A,"2",TRUE,"Summary";#N/A,"3",TRUE,"Summary";#N/A,"4",TRUE,"Summary";#N/A,"5",TRUE,"Summary";#N/A,"6",TRUE,"Summary";#N/A,"7",TRUE,"Summary";#N/A,"8",TRUE,"Summary";#N/A,"9",TRUE,"Summary";#N/A,"10",TRUE,"Summary";#N/A,"11",TRUE,"Summary"}</definedName>
    <definedName name="gfdgfsgfdg" localSheetId="8" hidden="1">{#N/A,#N/A,TRUE,"Summary";#N/A,"1",TRUE,"Summary";#N/A,"2",TRUE,"Summary";#N/A,"3",TRUE,"Summary";#N/A,"4",TRUE,"Summary";#N/A,"5",TRUE,"Summary";#N/A,"6",TRUE,"Summary";#N/A,"7",TRUE,"Summary";#N/A,"8",TRUE,"Summary";#N/A,"9",TRUE,"Summary";#N/A,"10",TRUE,"Summary";#N/A,"11",TRUE,"Summary"}</definedName>
    <definedName name="gfdgfsgfdg" localSheetId="10" hidden="1">{#N/A,#N/A,TRUE,"Summary";#N/A,"1",TRUE,"Summary";#N/A,"2",TRUE,"Summary";#N/A,"3",TRUE,"Summary";#N/A,"4",TRUE,"Summary";#N/A,"5",TRUE,"Summary";#N/A,"6",TRUE,"Summary";#N/A,"7",TRUE,"Summary";#N/A,"8",TRUE,"Summary";#N/A,"9",TRUE,"Summary";#N/A,"10",TRUE,"Summary";#N/A,"11",TRUE,"Summary"}</definedName>
    <definedName name="gfdgfsgfdg" localSheetId="9" hidden="1">{#N/A,#N/A,TRUE,"Summary";#N/A,"1",TRUE,"Summary";#N/A,"2",TRUE,"Summary";#N/A,"3",TRUE,"Summary";#N/A,"4",TRUE,"Summary";#N/A,"5",TRUE,"Summary";#N/A,"6",TRUE,"Summary";#N/A,"7",TRUE,"Summary";#N/A,"8",TRUE,"Summary";#N/A,"9",TRUE,"Summary";#N/A,"10",TRUE,"Summary";#N/A,"11",TRUE,"Summary"}</definedName>
    <definedName name="gfdgfsgfdg" localSheetId="2" hidden="1">{#N/A,#N/A,TRUE,"Summary";#N/A,"1",TRUE,"Summary";#N/A,"2",TRUE,"Summary";#N/A,"3",TRUE,"Summary";#N/A,"4",TRUE,"Summary";#N/A,"5",TRUE,"Summary";#N/A,"6",TRUE,"Summary";#N/A,"7",TRUE,"Summary";#N/A,"8",TRUE,"Summary";#N/A,"9",TRUE,"Summary";#N/A,"10",TRUE,"Summary";#N/A,"11",TRUE,"Summary"}</definedName>
    <definedName name="gfdgfsgfdg" localSheetId="12" hidden="1">{#N/A,#N/A,TRUE,"Summary";#N/A,"1",TRUE,"Summary";#N/A,"2",TRUE,"Summary";#N/A,"3",TRUE,"Summary";#N/A,"4",TRUE,"Summary";#N/A,"5",TRUE,"Summary";#N/A,"6",TRUE,"Summary";#N/A,"7",TRUE,"Summary";#N/A,"8",TRUE,"Summary";#N/A,"9",TRUE,"Summary";#N/A,"10",TRUE,"Summary";#N/A,"11",TRUE,"Summary"}</definedName>
    <definedName name="gfdgfsgfdg" localSheetId="6" hidden="1">{#N/A,#N/A,TRUE,"Summary";#N/A,"1",TRUE,"Summary";#N/A,"2",TRUE,"Summary";#N/A,"3",TRUE,"Summary";#N/A,"4",TRUE,"Summary";#N/A,"5",TRUE,"Summary";#N/A,"6",TRUE,"Summary";#N/A,"7",TRUE,"Summary";#N/A,"8",TRUE,"Summary";#N/A,"9",TRUE,"Summary";#N/A,"10",TRUE,"Summary";#N/A,"11",TRUE,"Summary"}</definedName>
    <definedName name="gfdgfsgfdg" hidden="1">{#N/A,#N/A,TRUE,"Summary";#N/A,"1",TRUE,"Summary";#N/A,"2",TRUE,"Summary";#N/A,"3",TRUE,"Summary";#N/A,"4",TRUE,"Summary";#N/A,"5",TRUE,"Summary";#N/A,"6",TRUE,"Summary";#N/A,"7",TRUE,"Summary";#N/A,"8",TRUE,"Summary";#N/A,"9",TRUE,"Summary";#N/A,"10",TRUE,"Summary";#N/A,"11",TRUE,"Summary"}</definedName>
    <definedName name="gfdsgdegfe" localSheetId="4" hidden="1">{"Co1statements",#N/A,FALSE,"Cmpy1";"Co2statement",#N/A,FALSE,"Cmpy2";"co1pm",#N/A,FALSE,"Co1PM";"co2PM",#N/A,FALSE,"Co2PM";"value",#N/A,FALSE,"value";"opco",#N/A,FALSE,"NewSparkle";"adjusts",#N/A,FALSE,"Adjustments"}</definedName>
    <definedName name="gfdsgdegfe" localSheetId="5" hidden="1">{"Co1statements",#N/A,FALSE,"Cmpy1";"Co2statement",#N/A,FALSE,"Cmpy2";"co1pm",#N/A,FALSE,"Co1PM";"co2PM",#N/A,FALSE,"Co2PM";"value",#N/A,FALSE,"value";"opco",#N/A,FALSE,"NewSparkle";"adjusts",#N/A,FALSE,"Adjustments"}</definedName>
    <definedName name="gfdsgdegfe" localSheetId="8" hidden="1">{"Co1statements",#N/A,FALSE,"Cmpy1";"Co2statement",#N/A,FALSE,"Cmpy2";"co1pm",#N/A,FALSE,"Co1PM";"co2PM",#N/A,FALSE,"Co2PM";"value",#N/A,FALSE,"value";"opco",#N/A,FALSE,"NewSparkle";"adjusts",#N/A,FALSE,"Adjustments"}</definedName>
    <definedName name="gfdsgdegfe" localSheetId="10" hidden="1">{"Co1statements",#N/A,FALSE,"Cmpy1";"Co2statement",#N/A,FALSE,"Cmpy2";"co1pm",#N/A,FALSE,"Co1PM";"co2PM",#N/A,FALSE,"Co2PM";"value",#N/A,FALSE,"value";"opco",#N/A,FALSE,"NewSparkle";"adjusts",#N/A,FALSE,"Adjustments"}</definedName>
    <definedName name="gfdsgdegfe" localSheetId="9" hidden="1">{"Co1statements",#N/A,FALSE,"Cmpy1";"Co2statement",#N/A,FALSE,"Cmpy2";"co1pm",#N/A,FALSE,"Co1PM";"co2PM",#N/A,FALSE,"Co2PM";"value",#N/A,FALSE,"value";"opco",#N/A,FALSE,"NewSparkle";"adjusts",#N/A,FALSE,"Adjustments"}</definedName>
    <definedName name="gfdsgdegfe" localSheetId="2" hidden="1">{"Co1statements",#N/A,FALSE,"Cmpy1";"Co2statement",#N/A,FALSE,"Cmpy2";"co1pm",#N/A,FALSE,"Co1PM";"co2PM",#N/A,FALSE,"Co2PM";"value",#N/A,FALSE,"value";"opco",#N/A,FALSE,"NewSparkle";"adjusts",#N/A,FALSE,"Adjustments"}</definedName>
    <definedName name="gfdsgdegfe" localSheetId="12" hidden="1">{"Co1statements",#N/A,FALSE,"Cmpy1";"Co2statement",#N/A,FALSE,"Cmpy2";"co1pm",#N/A,FALSE,"Co1PM";"co2PM",#N/A,FALSE,"Co2PM";"value",#N/A,FALSE,"value";"opco",#N/A,FALSE,"NewSparkle";"adjusts",#N/A,FALSE,"Adjustments"}</definedName>
    <definedName name="gfdsgdegfe" localSheetId="6" hidden="1">{"Co1statements",#N/A,FALSE,"Cmpy1";"Co2statement",#N/A,FALSE,"Cmpy2";"co1pm",#N/A,FALSE,"Co1PM";"co2PM",#N/A,FALSE,"Co2PM";"value",#N/A,FALSE,"value";"opco",#N/A,FALSE,"NewSparkle";"adjusts",#N/A,FALSE,"Adjustments"}</definedName>
    <definedName name="gfdsgdegfe" hidden="1">{"Co1statements",#N/A,FALSE,"Cmpy1";"Co2statement",#N/A,FALSE,"Cmpy2";"co1pm",#N/A,FALSE,"Co1PM";"co2PM",#N/A,FALSE,"Co2PM";"value",#N/A,FALSE,"value";"opco",#N/A,FALSE,"NewSparkle";"adjusts",#N/A,FALSE,"Adjustments"}</definedName>
    <definedName name="ggfdgf" localSheetId="4" hidden="1">{"20 Years",#N/A,FALSE,"P&amp;Ls";"2001",#N/A,FALSE,"P&amp;Ls"}</definedName>
    <definedName name="ggfdgf" localSheetId="5" hidden="1">{"20 Years",#N/A,FALSE,"P&amp;Ls";"2001",#N/A,FALSE,"P&amp;Ls"}</definedName>
    <definedName name="ggfdgf" localSheetId="8" hidden="1">{"20 Years",#N/A,FALSE,"P&amp;Ls";"2001",#N/A,FALSE,"P&amp;Ls"}</definedName>
    <definedName name="ggfdgf" localSheetId="10" hidden="1">{"20 Years",#N/A,FALSE,"P&amp;Ls";"2001",#N/A,FALSE,"P&amp;Ls"}</definedName>
    <definedName name="ggfdgf" localSheetId="9" hidden="1">{"20 Years",#N/A,FALSE,"P&amp;Ls";"2001",#N/A,FALSE,"P&amp;Ls"}</definedName>
    <definedName name="ggfdgf" localSheetId="2" hidden="1">{"20 Years",#N/A,FALSE,"P&amp;Ls";"2001",#N/A,FALSE,"P&amp;Ls"}</definedName>
    <definedName name="ggfdgf" localSheetId="12" hidden="1">{"20 Years",#N/A,FALSE,"P&amp;Ls";"2001",#N/A,FALSE,"P&amp;Ls"}</definedName>
    <definedName name="ggfdgf" localSheetId="6" hidden="1">{"20 Years",#N/A,FALSE,"P&amp;Ls";"2001",#N/A,FALSE,"P&amp;Ls"}</definedName>
    <definedName name="ggfdgf" hidden="1">{"20 Years",#N/A,FALSE,"P&amp;Ls";"2001",#N/A,FALSE,"P&amp;Ls"}</definedName>
    <definedName name="grade">'[26]Defined Lists'!$J$4:$J$15</definedName>
    <definedName name="GradeDescription" localSheetId="5">'[16]Drop Down Lists'!#REF!</definedName>
    <definedName name="GradeDescription" localSheetId="12">'[16]Drop Down Lists'!#REF!</definedName>
    <definedName name="GradeDescription">'[16]Drop Down Lists'!#REF!</definedName>
    <definedName name="GRADELIST">'[20]Costs per BPO FTE'!$B$7:$B$35</definedName>
    <definedName name="gradeRegions">'[41]CALCULATION - List Lookup'!$S$1:$S$18</definedName>
    <definedName name="grades">[42]Tech!$A$1:$A$5</definedName>
    <definedName name="Group" localSheetId="5">#REF!</definedName>
    <definedName name="Group" localSheetId="12">#REF!</definedName>
    <definedName name="Group">#REF!</definedName>
    <definedName name="groupsoutput">'[43]Group and LoB names'!$B$39</definedName>
    <definedName name="Grrenville" localSheetId="5">#REF!</definedName>
    <definedName name="Grrenville" localSheetId="12">#REF!</definedName>
    <definedName name="Grrenville">#REF!</definedName>
    <definedName name="GUAMIX" localSheetId="5">#REF!</definedName>
    <definedName name="GUAMIX" localSheetId="12">#REF!</definedName>
    <definedName name="GUAMIX">#REF!</definedName>
    <definedName name="GUASPECMIX" localSheetId="5">#REF!</definedName>
    <definedName name="GUASPECMIX" localSheetId="12">#REF!</definedName>
    <definedName name="GUASPECMIX">#REF!</definedName>
    <definedName name="GUASTDMIX" localSheetId="5">#REF!</definedName>
    <definedName name="GUASTDMIX" localSheetId="12">#REF!</definedName>
    <definedName name="GUASTDMIX">#REF!</definedName>
    <definedName name="GVKey">"019731-90"</definedName>
    <definedName name="h" localSheetId="4" hidden="1">{"20 Years",#N/A,FALSE,"P&amp;Ls";"2001",#N/A,FALSE,"P&amp;Ls"}</definedName>
    <definedName name="h" localSheetId="5" hidden="1">{"20 Years",#N/A,FALSE,"P&amp;Ls";"2001",#N/A,FALSE,"P&amp;Ls"}</definedName>
    <definedName name="h" localSheetId="8" hidden="1">{"20 Years",#N/A,FALSE,"P&amp;Ls";"2001",#N/A,FALSE,"P&amp;Ls"}</definedName>
    <definedName name="h" localSheetId="10" hidden="1">{"20 Years",#N/A,FALSE,"P&amp;Ls";"2001",#N/A,FALSE,"P&amp;Ls"}</definedName>
    <definedName name="h" localSheetId="9" hidden="1">{"20 Years",#N/A,FALSE,"P&amp;Ls";"2001",#N/A,FALSE,"P&amp;Ls"}</definedName>
    <definedName name="h" localSheetId="2" hidden="1">{"20 Years",#N/A,FALSE,"P&amp;Ls";"2001",#N/A,FALSE,"P&amp;Ls"}</definedName>
    <definedName name="h" localSheetId="12" hidden="1">{"20 Years",#N/A,FALSE,"P&amp;Ls";"2001",#N/A,FALSE,"P&amp;Ls"}</definedName>
    <definedName name="h" localSheetId="6" hidden="1">{"20 Years",#N/A,FALSE,"P&amp;Ls";"2001",#N/A,FALSE,"P&amp;Ls"}</definedName>
    <definedName name="h" hidden="1">{"20 Years",#N/A,FALSE,"P&amp;Ls";"2001",#N/A,FALSE,"P&amp;Ls"}</definedName>
    <definedName name="h_2" localSheetId="4" hidden="1">{"20 Years",#N/A,FALSE,"P&amp;Ls";"2001",#N/A,FALSE,"P&amp;Ls"}</definedName>
    <definedName name="h_2" localSheetId="5" hidden="1">{"20 Years",#N/A,FALSE,"P&amp;Ls";"2001",#N/A,FALSE,"P&amp;Ls"}</definedName>
    <definedName name="h_2" localSheetId="8" hidden="1">{"20 Years",#N/A,FALSE,"P&amp;Ls";"2001",#N/A,FALSE,"P&amp;Ls"}</definedName>
    <definedName name="h_2" localSheetId="10" hidden="1">{"20 Years",#N/A,FALSE,"P&amp;Ls";"2001",#N/A,FALSE,"P&amp;Ls"}</definedName>
    <definedName name="h_2" localSheetId="9" hidden="1">{"20 Years",#N/A,FALSE,"P&amp;Ls";"2001",#N/A,FALSE,"P&amp;Ls"}</definedName>
    <definedName name="h_2" localSheetId="2" hidden="1">{"20 Years",#N/A,FALSE,"P&amp;Ls";"2001",#N/A,FALSE,"P&amp;Ls"}</definedName>
    <definedName name="h_2" localSheetId="12" hidden="1">{"20 Years",#N/A,FALSE,"P&amp;Ls";"2001",#N/A,FALSE,"P&amp;Ls"}</definedName>
    <definedName name="h_2" localSheetId="6" hidden="1">{"20 Years",#N/A,FALSE,"P&amp;Ls";"2001",#N/A,FALSE,"P&amp;Ls"}</definedName>
    <definedName name="h_2" hidden="1">{"20 Years",#N/A,FALSE,"P&amp;Ls";"2001",#N/A,FALSE,"P&amp;Ls"}</definedName>
    <definedName name="h_3" localSheetId="4" hidden="1">{"20 Years",#N/A,FALSE,"P&amp;Ls";"2001",#N/A,FALSE,"P&amp;Ls"}</definedName>
    <definedName name="h_3" localSheetId="5" hidden="1">{"20 Years",#N/A,FALSE,"P&amp;Ls";"2001",#N/A,FALSE,"P&amp;Ls"}</definedName>
    <definedName name="h_3" localSheetId="8" hidden="1">{"20 Years",#N/A,FALSE,"P&amp;Ls";"2001",#N/A,FALSE,"P&amp;Ls"}</definedName>
    <definedName name="h_3" localSheetId="10" hidden="1">{"20 Years",#N/A,FALSE,"P&amp;Ls";"2001",#N/A,FALSE,"P&amp;Ls"}</definedName>
    <definedName name="h_3" localSheetId="9" hidden="1">{"20 Years",#N/A,FALSE,"P&amp;Ls";"2001",#N/A,FALSE,"P&amp;Ls"}</definedName>
    <definedName name="h_3" localSheetId="2" hidden="1">{"20 Years",#N/A,FALSE,"P&amp;Ls";"2001",#N/A,FALSE,"P&amp;Ls"}</definedName>
    <definedName name="h_3" localSheetId="12" hidden="1">{"20 Years",#N/A,FALSE,"P&amp;Ls";"2001",#N/A,FALSE,"P&amp;Ls"}</definedName>
    <definedName name="h_3" localSheetId="6" hidden="1">{"20 Years",#N/A,FALSE,"P&amp;Ls";"2001",#N/A,FALSE,"P&amp;Ls"}</definedName>
    <definedName name="h_3" hidden="1">{"20 Years",#N/A,FALSE,"P&amp;Ls";"2001",#N/A,FALSE,"P&amp;Ls"}</definedName>
    <definedName name="HAlumni" localSheetId="5">#REF!</definedName>
    <definedName name="HAlumni" localSheetId="12">#REF!</definedName>
    <definedName name="HAlumni">#REF!</definedName>
    <definedName name="HApprentice" localSheetId="5">#REF!</definedName>
    <definedName name="HApprentice" localSheetId="12">#REF!</definedName>
    <definedName name="HApprentice">#REF!</definedName>
    <definedName name="happy" localSheetId="4" hidden="1">{#N/A,#N/A,FALSE,"3mos";#N/A,#N/A,FALSE,"dedicated"}</definedName>
    <definedName name="happy" localSheetId="5" hidden="1">{#N/A,#N/A,FALSE,"3mos";#N/A,#N/A,FALSE,"dedicated"}</definedName>
    <definedName name="happy" localSheetId="8" hidden="1">{#N/A,#N/A,FALSE,"3mos";#N/A,#N/A,FALSE,"dedicated"}</definedName>
    <definedName name="happy" localSheetId="10" hidden="1">{#N/A,#N/A,FALSE,"3mos";#N/A,#N/A,FALSE,"dedicated"}</definedName>
    <definedName name="happy" localSheetId="13" hidden="1">{#N/A,#N/A,FALSE,"3mos";#N/A,#N/A,FALSE,"dedicated"}</definedName>
    <definedName name="happy" localSheetId="9" hidden="1">{#N/A,#N/A,FALSE,"3mos";#N/A,#N/A,FALSE,"dedicated"}</definedName>
    <definedName name="happy" localSheetId="2" hidden="1">{#N/A,#N/A,FALSE,"3mos";#N/A,#N/A,FALSE,"dedicated"}</definedName>
    <definedName name="happy" localSheetId="12" hidden="1">{#N/A,#N/A,FALSE,"3mos";#N/A,#N/A,FALSE,"dedicated"}</definedName>
    <definedName name="happy" localSheetId="6" hidden="1">{#N/A,#N/A,FALSE,"3mos";#N/A,#N/A,FALSE,"dedicated"}</definedName>
    <definedName name="happy" hidden="1">{#N/A,#N/A,FALSE,"3mos";#N/A,#N/A,FALSE,"dedicated"}</definedName>
    <definedName name="HBen" localSheetId="5">#REF!</definedName>
    <definedName name="HBen" localSheetId="12">#REF!</definedName>
    <definedName name="HBen">#REF!</definedName>
    <definedName name="HComp" localSheetId="5">#REF!</definedName>
    <definedName name="HComp" localSheetId="12">#REF!</definedName>
    <definedName name="HComp">#REF!</definedName>
    <definedName name="HDomestic" localSheetId="5">#REF!</definedName>
    <definedName name="HDomestic" localSheetId="12">#REF!</definedName>
    <definedName name="HDomestic">#REF!</definedName>
    <definedName name="HeadcountEnd1" localSheetId="5">#REF!</definedName>
    <definedName name="HeadcountEnd1" localSheetId="12">#REF!</definedName>
    <definedName name="HeadcountEnd1">#REF!</definedName>
    <definedName name="HeadcountEnd2" localSheetId="5">#REF!</definedName>
    <definedName name="HeadcountEnd2" localSheetId="12">#REF!</definedName>
    <definedName name="HeadcountEnd2">#REF!</definedName>
    <definedName name="HeadcountEnd3" localSheetId="5">#REF!</definedName>
    <definedName name="HeadcountEnd3" localSheetId="12">#REF!</definedName>
    <definedName name="HeadcountEnd3">#REF!</definedName>
    <definedName name="HeadcountEnd4" localSheetId="5">#REF!</definedName>
    <definedName name="HeadcountEnd4" localSheetId="12">#REF!</definedName>
    <definedName name="HeadcountEnd4">#REF!</definedName>
    <definedName name="heading" localSheetId="5">#REF!</definedName>
    <definedName name="heading" localSheetId="12">#REF!</definedName>
    <definedName name="heading">#REF!</definedName>
    <definedName name="HEDM" localSheetId="5">#REF!</definedName>
    <definedName name="HEDM" localSheetId="12">#REF!</definedName>
    <definedName name="HEDM">#REF!</definedName>
    <definedName name="hello" localSheetId="4" hidden="1">{#N/A,#N/A,FALSE,"970301";#N/A,#N/A,FALSE,"970302";#N/A,#N/A,FALSE,"970303";#N/A,#N/A,FALSE,"970304";#N/A,#N/A,FALSE,"COM1";#N/A,#N/A,FALSE,"COM2"}</definedName>
    <definedName name="hello" localSheetId="5" hidden="1">{#N/A,#N/A,FALSE,"970301";#N/A,#N/A,FALSE,"970302";#N/A,#N/A,FALSE,"970303";#N/A,#N/A,FALSE,"970304";#N/A,#N/A,FALSE,"COM1";#N/A,#N/A,FALSE,"COM2"}</definedName>
    <definedName name="hello" localSheetId="8" hidden="1">{#N/A,#N/A,FALSE,"970301";#N/A,#N/A,FALSE,"970302";#N/A,#N/A,FALSE,"970303";#N/A,#N/A,FALSE,"970304";#N/A,#N/A,FALSE,"COM1";#N/A,#N/A,FALSE,"COM2"}</definedName>
    <definedName name="hello" localSheetId="10" hidden="1">{#N/A,#N/A,FALSE,"970301";#N/A,#N/A,FALSE,"970302";#N/A,#N/A,FALSE,"970303";#N/A,#N/A,FALSE,"970304";#N/A,#N/A,FALSE,"COM1";#N/A,#N/A,FALSE,"COM2"}</definedName>
    <definedName name="hello" localSheetId="13" hidden="1">{#N/A,#N/A,FALSE,"970301";#N/A,#N/A,FALSE,"970302";#N/A,#N/A,FALSE,"970303";#N/A,#N/A,FALSE,"970304";#N/A,#N/A,FALSE,"COM1";#N/A,#N/A,FALSE,"COM2"}</definedName>
    <definedName name="hello" localSheetId="9" hidden="1">{#N/A,#N/A,FALSE,"970301";#N/A,#N/A,FALSE,"970302";#N/A,#N/A,FALSE,"970303";#N/A,#N/A,FALSE,"970304";#N/A,#N/A,FALSE,"COM1";#N/A,#N/A,FALSE,"COM2"}</definedName>
    <definedName name="hello" localSheetId="2" hidden="1">{#N/A,#N/A,FALSE,"970301";#N/A,#N/A,FALSE,"970302";#N/A,#N/A,FALSE,"970303";#N/A,#N/A,FALSE,"970304";#N/A,#N/A,FALSE,"COM1";#N/A,#N/A,FALSE,"COM2"}</definedName>
    <definedName name="hello" localSheetId="12" hidden="1">{#N/A,#N/A,FALSE,"970301";#N/A,#N/A,FALSE,"970302";#N/A,#N/A,FALSE,"970303";#N/A,#N/A,FALSE,"970304";#N/A,#N/A,FALSE,"COM1";#N/A,#N/A,FALSE,"COM2"}</definedName>
    <definedName name="hello" localSheetId="6" hidden="1">{#N/A,#N/A,FALSE,"970301";#N/A,#N/A,FALSE,"970302";#N/A,#N/A,FALSE,"970303";#N/A,#N/A,FALSE,"970304";#N/A,#N/A,FALSE,"COM1";#N/A,#N/A,FALSE,"COM2"}</definedName>
    <definedName name="hello" hidden="1">{#N/A,#N/A,FALSE,"970301";#N/A,#N/A,FALSE,"970302";#N/A,#N/A,FALSE,"970303";#N/A,#N/A,FALSE,"970304";#N/A,#N/A,FALSE,"COM1";#N/A,#N/A,FALSE,"COM2"}</definedName>
    <definedName name="HEmpDevt" localSheetId="5">#REF!</definedName>
    <definedName name="HEmpDevt" localSheetId="12">#REF!</definedName>
    <definedName name="HEmpDevt">#REF!</definedName>
    <definedName name="HEmpRelations" localSheetId="5">#REF!</definedName>
    <definedName name="HEmpRelations" localSheetId="12">#REF!</definedName>
    <definedName name="HEmpRelations">#REF!</definedName>
    <definedName name="HExpat" localSheetId="5">#REF!</definedName>
    <definedName name="HExpat" localSheetId="12">#REF!</definedName>
    <definedName name="HExpat">#REF!</definedName>
    <definedName name="hey" localSheetId="4" hidden="1">{#N/A,#N/A,FALSE,"3mos";#N/A,#N/A,FALSE,"dedicated"}</definedName>
    <definedName name="hey" localSheetId="5" hidden="1">{#N/A,#N/A,FALSE,"3mos";#N/A,#N/A,FALSE,"dedicated"}</definedName>
    <definedName name="hey" localSheetId="8" hidden="1">{#N/A,#N/A,FALSE,"3mos";#N/A,#N/A,FALSE,"dedicated"}</definedName>
    <definedName name="hey" localSheetId="10" hidden="1">{#N/A,#N/A,FALSE,"3mos";#N/A,#N/A,FALSE,"dedicated"}</definedName>
    <definedName name="hey" localSheetId="13" hidden="1">{#N/A,#N/A,FALSE,"3mos";#N/A,#N/A,FALSE,"dedicated"}</definedName>
    <definedName name="hey" localSheetId="9" hidden="1">{#N/A,#N/A,FALSE,"3mos";#N/A,#N/A,FALSE,"dedicated"}</definedName>
    <definedName name="hey" localSheetId="2" hidden="1">{#N/A,#N/A,FALSE,"3mos";#N/A,#N/A,FALSE,"dedicated"}</definedName>
    <definedName name="hey" localSheetId="12" hidden="1">{#N/A,#N/A,FALSE,"3mos";#N/A,#N/A,FALSE,"dedicated"}</definedName>
    <definedName name="hey" localSheetId="6" hidden="1">{#N/A,#N/A,FALSE,"3mos";#N/A,#N/A,FALSE,"dedicated"}</definedName>
    <definedName name="hey" hidden="1">{#N/A,#N/A,FALSE,"3mos";#N/A,#N/A,FALSE,"dedicated"}</definedName>
    <definedName name="hg" localSheetId="4" hidden="1">{"Annual",#N/A,FALSE,"Sales &amp; Market";"Quarterly",#N/A,FALSE,"Sales &amp; Market"}</definedName>
    <definedName name="hg" localSheetId="5" hidden="1">{"Annual",#N/A,FALSE,"Sales &amp; Market";"Quarterly",#N/A,FALSE,"Sales &amp; Market"}</definedName>
    <definedName name="hg" localSheetId="8" hidden="1">{"Annual",#N/A,FALSE,"Sales &amp; Market";"Quarterly",#N/A,FALSE,"Sales &amp; Market"}</definedName>
    <definedName name="hg" localSheetId="12" hidden="1">{"Annual",#N/A,FALSE,"Sales &amp; Market";"Quarterly",#N/A,FALSE,"Sales &amp; Market"}</definedName>
    <definedName name="hg" hidden="1">{"Annual",#N/A,FALSE,"Sales &amp; Market";"Quarterly",#N/A,FALSE,"Sales &amp; Market"}</definedName>
    <definedName name="HHRIT" localSheetId="5">#REF!</definedName>
    <definedName name="HHRIT" localSheetId="12">#REF!</definedName>
    <definedName name="HHRIT">#REF!</definedName>
    <definedName name="HHRStrategy" localSheetId="5">#REF!</definedName>
    <definedName name="HHRStrategy" localSheetId="12">#REF!</definedName>
    <definedName name="HHRStrategy">#REF!</definedName>
    <definedName name="hjhjh" localSheetId="5" hidden="1">#REF!</definedName>
    <definedName name="hjhjh" localSheetId="12" hidden="1">#REF!</definedName>
    <definedName name="hjhjh" hidden="1">#REF!</definedName>
    <definedName name="HKD_to_USD" localSheetId="5">#REF!</definedName>
    <definedName name="HKD_to_USD" localSheetId="12">#REF!</definedName>
    <definedName name="HKD_to_USD">#REF!</definedName>
    <definedName name="HLegal" localSheetId="5">#REF!</definedName>
    <definedName name="HLegal" localSheetId="12">#REF!</definedName>
    <definedName name="HLegal">#REF!</definedName>
    <definedName name="HOrgDevt" localSheetId="5">#REF!</definedName>
    <definedName name="HOrgDevt" localSheetId="12">#REF!</definedName>
    <definedName name="HOrgDevt">#REF!</definedName>
    <definedName name="HPayroll" localSheetId="5">#REF!</definedName>
    <definedName name="HPayroll" localSheetId="12">#REF!</definedName>
    <definedName name="HPayroll">#REF!</definedName>
    <definedName name="HPension" localSheetId="5">#REF!</definedName>
    <definedName name="HPension" localSheetId="12">#REF!</definedName>
    <definedName name="HPension">#REF!</definedName>
    <definedName name="HPerfMgmt" localSheetId="5">#REF!</definedName>
    <definedName name="HPerfMgmt" localSheetId="12">#REF!</definedName>
    <definedName name="HPerfMgmt">#REF!</definedName>
    <definedName name="HR" localSheetId="5">#REF!</definedName>
    <definedName name="HR" localSheetId="12">#REF!</definedName>
    <definedName name="HR">#REF!</definedName>
    <definedName name="HR_Data_Entry" localSheetId="5">#REF!</definedName>
    <definedName name="HR_Data_Entry" localSheetId="12">#REF!</definedName>
    <definedName name="HR_Data_Entry">#REF!</definedName>
    <definedName name="HR_Director" localSheetId="5">#REF!</definedName>
    <definedName name="HR_Director" localSheetId="12">#REF!</definedName>
    <definedName name="HR_Director">#REF!</definedName>
    <definedName name="HR_license" localSheetId="5">#REF!</definedName>
    <definedName name="HR_license" localSheetId="12">#REF!</definedName>
    <definedName name="HR_license">#REF!</definedName>
    <definedName name="HR_Manager" localSheetId="5">#REF!</definedName>
    <definedName name="HR_Manager" localSheetId="12">#REF!</definedName>
    <definedName name="HR_Manager">#REF!</definedName>
    <definedName name="HR_Staff" localSheetId="5">#REF!</definedName>
    <definedName name="HR_Staff" localSheetId="12">#REF!</definedName>
    <definedName name="HR_Staff">#REF!</definedName>
    <definedName name="HRelations" localSheetId="5">#REF!</definedName>
    <definedName name="HRelations" localSheetId="12">#REF!</definedName>
    <definedName name="HRelations">#REF!</definedName>
    <definedName name="HResourcing" localSheetId="5">#REF!</definedName>
    <definedName name="HResourcing" localSheetId="12">#REF!</definedName>
    <definedName name="HResourcing">#REF!</definedName>
    <definedName name="HSeverance" localSheetId="5">#REF!</definedName>
    <definedName name="HSeverance" localSheetId="12">#REF!</definedName>
    <definedName name="HSeverance">#REF!</definedName>
    <definedName name="Htraining" localSheetId="5">#REF!</definedName>
    <definedName name="Htraining" localSheetId="12">#REF!</definedName>
    <definedName name="Htraining">#REF!</definedName>
    <definedName name="HW_Depreciation" localSheetId="5">'[17]F&amp;A-General Ledger'!#REF!</definedName>
    <definedName name="HW_Depreciation" localSheetId="12">'[17]F&amp;A-General Ledger'!#REF!</definedName>
    <definedName name="HW_Depreciation">'[17]F&amp;A-General Ledger'!#REF!</definedName>
    <definedName name="HW_Maintenance" localSheetId="5">'[17]F&amp;A-General Ledger'!#REF!</definedName>
    <definedName name="HW_Maintenance" localSheetId="12">'[17]F&amp;A-General Ledger'!#REF!</definedName>
    <definedName name="HW_Maintenance">'[17]F&amp;A-General Ledger'!#REF!</definedName>
    <definedName name="i" localSheetId="5">#REF!</definedName>
    <definedName name="i" localSheetId="12">#REF!</definedName>
    <definedName name="i">#REF!</definedName>
    <definedName name="i_2" localSheetId="4" hidden="1">{"20 Years",#N/A,FALSE,"P&amp;Ls";"2001",#N/A,FALSE,"P&amp;Ls"}</definedName>
    <definedName name="i_2" localSheetId="5" hidden="1">{"20 Years",#N/A,FALSE,"P&amp;Ls";"2001",#N/A,FALSE,"P&amp;Ls"}</definedName>
    <definedName name="i_2" localSheetId="8" hidden="1">{"20 Years",#N/A,FALSE,"P&amp;Ls";"2001",#N/A,FALSE,"P&amp;Ls"}</definedName>
    <definedName name="i_2" localSheetId="10" hidden="1">{"20 Years",#N/A,FALSE,"P&amp;Ls";"2001",#N/A,FALSE,"P&amp;Ls"}</definedName>
    <definedName name="i_2" localSheetId="9" hidden="1">{"20 Years",#N/A,FALSE,"P&amp;Ls";"2001",#N/A,FALSE,"P&amp;Ls"}</definedName>
    <definedName name="i_2" localSheetId="2" hidden="1">{"20 Years",#N/A,FALSE,"P&amp;Ls";"2001",#N/A,FALSE,"P&amp;Ls"}</definedName>
    <definedName name="i_2" localSheetId="12" hidden="1">{"20 Years",#N/A,FALSE,"P&amp;Ls";"2001",#N/A,FALSE,"P&amp;Ls"}</definedName>
    <definedName name="i_2" localSheetId="6" hidden="1">{"20 Years",#N/A,FALSE,"P&amp;Ls";"2001",#N/A,FALSE,"P&amp;Ls"}</definedName>
    <definedName name="i_2" hidden="1">{"20 Years",#N/A,FALSE,"P&amp;Ls";"2001",#N/A,FALSE,"P&amp;Ls"}</definedName>
    <definedName name="i_3" localSheetId="4" hidden="1">{"20 Years",#N/A,FALSE,"P&amp;Ls";"2001",#N/A,FALSE,"P&amp;Ls"}</definedName>
    <definedName name="i_3" localSheetId="5" hidden="1">{"20 Years",#N/A,FALSE,"P&amp;Ls";"2001",#N/A,FALSE,"P&amp;Ls"}</definedName>
    <definedName name="i_3" localSheetId="8" hidden="1">{"20 Years",#N/A,FALSE,"P&amp;Ls";"2001",#N/A,FALSE,"P&amp;Ls"}</definedName>
    <definedName name="i_3" localSheetId="10" hidden="1">{"20 Years",#N/A,FALSE,"P&amp;Ls";"2001",#N/A,FALSE,"P&amp;Ls"}</definedName>
    <definedName name="i_3" localSheetId="9" hidden="1">{"20 Years",#N/A,FALSE,"P&amp;Ls";"2001",#N/A,FALSE,"P&amp;Ls"}</definedName>
    <definedName name="i_3" localSheetId="2" hidden="1">{"20 Years",#N/A,FALSE,"P&amp;Ls";"2001",#N/A,FALSE,"P&amp;Ls"}</definedName>
    <definedName name="i_3" localSheetId="12" hidden="1">{"20 Years",#N/A,FALSE,"P&amp;Ls";"2001",#N/A,FALSE,"P&amp;Ls"}</definedName>
    <definedName name="i_3" localSheetId="6" hidden="1">{"20 Years",#N/A,FALSE,"P&amp;Ls";"2001",#N/A,FALSE,"P&amp;Ls"}</definedName>
    <definedName name="i_3" hidden="1">{"20 Years",#N/A,FALSE,"P&amp;Ls";"2001",#N/A,FALSE,"P&amp;Ls"}</definedName>
    <definedName name="IdDef" localSheetId="5">#REF!</definedName>
    <definedName name="IdDef" localSheetId="12">#REF!</definedName>
    <definedName name="IdDef">#REF!</definedName>
    <definedName name="indCmpFTE" localSheetId="5">'[33]INPUT - Staffing Plan'!#REF!</definedName>
    <definedName name="indCmpFTE" localSheetId="12">'[33]INPUT - Staffing Plan'!#REF!</definedName>
    <definedName name="indCmpFTE">'[33]INPUT - Staffing Plan'!#REF!</definedName>
    <definedName name="indFTE" localSheetId="5">'[33]INPUT - Staffing Plan'!#REF!</definedName>
    <definedName name="indFTE" localSheetId="12">'[33]INPUT - Staffing Plan'!#REF!</definedName>
    <definedName name="indFTE">'[33]INPUT - Staffing Plan'!#REF!</definedName>
    <definedName name="indiaName">"India"</definedName>
    <definedName name="indiaRateFTE">'[19]INPUT - Staffing Plan'!$AE$9:$AE$204</definedName>
    <definedName name="Inductis" localSheetId="4" hidden="1">{"20 Years",#N/A,FALSE,"P&amp;Ls";"2001",#N/A,FALSE,"P&amp;Ls"}</definedName>
    <definedName name="Inductis" localSheetId="5" hidden="1">{"20 Years",#N/A,FALSE,"P&amp;Ls";"2001",#N/A,FALSE,"P&amp;Ls"}</definedName>
    <definedName name="Inductis" localSheetId="8" hidden="1">{"20 Years",#N/A,FALSE,"P&amp;Ls";"2001",#N/A,FALSE,"P&amp;Ls"}</definedName>
    <definedName name="Inductis" localSheetId="10" hidden="1">{"20 Years",#N/A,FALSE,"P&amp;Ls";"2001",#N/A,FALSE,"P&amp;Ls"}</definedName>
    <definedName name="Inductis" localSheetId="9" hidden="1">{"20 Years",#N/A,FALSE,"P&amp;Ls";"2001",#N/A,FALSE,"P&amp;Ls"}</definedName>
    <definedName name="Inductis" localSheetId="2" hidden="1">{"20 Years",#N/A,FALSE,"P&amp;Ls";"2001",#N/A,FALSE,"P&amp;Ls"}</definedName>
    <definedName name="Inductis" localSheetId="12" hidden="1">{"20 Years",#N/A,FALSE,"P&amp;Ls";"2001",#N/A,FALSE,"P&amp;Ls"}</definedName>
    <definedName name="Inductis" localSheetId="6" hidden="1">{"20 Years",#N/A,FALSE,"P&amp;Ls";"2001",#N/A,FALSE,"P&amp;Ls"}</definedName>
    <definedName name="Inductis" hidden="1">{"20 Years",#N/A,FALSE,"P&amp;Ls";"2001",#N/A,FALSE,"P&amp;Ls"}</definedName>
    <definedName name="inExDPR">'[19]INPUT - Capital Expenditures'!$U$61:$U$102</definedName>
    <definedName name="inExFTE">'[19]INPUT - Staffing Plan'!$AF$9:$AF$204</definedName>
    <definedName name="inExMPR">'[19]INPUT - Manual Pricing'!$K$9:$K$50</definedName>
    <definedName name="inExOTH">'[19]INPUT - Other Expenses'!$U$9:$U$201</definedName>
    <definedName name="INFLIST">[20]Lists!$B$43:$B$47</definedName>
    <definedName name="INFTABLE">'[20]Economic parameters'!$C$20:$R$43</definedName>
    <definedName name="interestrate">'[19]INPUT - Global Variables'!$E$186</definedName>
    <definedName name="Internal_Service" localSheetId="5">#REF!</definedName>
    <definedName name="Internal_Service" localSheetId="12">#REF!</definedName>
    <definedName name="Internal_Service">#REF!</definedName>
    <definedName name="internalExternal">'[19]CALCULATION - List Lookup'!$Y$1:$Y$2</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RES_DOM_FFIEC" hidden="1">"c15269"</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CCEPTANCES_OTHER_FOREIGN_BANKS_LL_REC_FFIEC" hidden="1">"c15293"</definedName>
    <definedName name="IQ_ACCEPTANCES_OTHER_US_BANKS_LL_REC_FFIEC" hidden="1">"c15292"</definedName>
    <definedName name="IQ_ACCOUNT_CHANGE" hidden="1">"c1449"</definedName>
    <definedName name="IQ_ACCOUNTING_FFIEC" hidden="1">"c13054"</definedName>
    <definedName name="IQ_ACCOUNTING_STANDARD" hidden="1">"c4539"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IN" hidden="1">"AUTO"</definedName>
    <definedName name="IQ_ADDITIONAL_NON_INT_INC_FDIC" hidden="1">"c6574"</definedName>
    <definedName name="IQ_ADDITIONS_NON_ACCRUAL_ASSET_DURING_QTR_FFIEC" hidden="1">"c15349"</definedName>
    <definedName name="IQ_ADJ_AVG_BANK_ASSETS" hidden="1">"c2671"</definedName>
    <definedName name="IQ_ADJUSTABLE_RATE_LOANS_FDIC" hidden="1">"c6375"</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FTER_TAX_INCOME_FDIC" hidden="1">"c6583"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ENDED_BALANCE_PREVIOUS_YR_FDIC" hidden="1">"c6499"</definedName>
    <definedName name="IQ_AMORT_EXP_IMPAIRMENT_OTHER_INTANGIBLE_ASSETS_FFIEC" hidden="1">"c13026"</definedName>
    <definedName name="IQ_AMORT_EXPENSE_FDIC" hidden="1">"c6677"</definedName>
    <definedName name="IQ_AMORTIZATION" hidden="1">"c1591"</definedName>
    <definedName name="IQ_AMORTIZED_COST_FDIC" hidden="1">"c6426"</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HELD_FDIC" hidden="1">"c6305"</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PER_EMPLOYEE_FDIC" hidden="1">"c6737"</definedName>
    <definedName name="IQ_ASSETS_REPRICE_ASSETS_TOT_FFIEC" hidden="1">"c13454"</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FOR_SALE_FDIC" hidden="1">"c6409"</definedName>
    <definedName name="IQ_AVAILABLE_SALE_SEC_FFIEC" hidden="1">"c12791"</definedName>
    <definedName name="IQ_AVERAGE_ASSETS_FDIC" hidden="1">"c6362"</definedName>
    <definedName name="IQ_AVERAGE_ASSETS_QUART_FDIC" hidden="1">"c6363"</definedName>
    <definedName name="IQ_AVERAGE_DEPOSITS" hidden="1">"c15256"</definedName>
    <definedName name="IQ_AVERAGE_EARNING_ASSETS_FDIC" hidden="1">"c6748"</definedName>
    <definedName name="IQ_AVERAGE_EQUITY_FDIC" hidden="1">"c6749"</definedName>
    <definedName name="IQ_AVERAGE_INTEREST_BEARING_DEPOSITS" hidden="1">"c15254"</definedName>
    <definedName name="IQ_AVERAGE_LOANS_FDIC" hidden="1">"c6750"</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BROKER_REC_NO_REUT" hidden="1">"c5315"</definedName>
    <definedName name="IQ_AVG_BROKER_REC_REUT" hidden="1">"c3630"</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 hidden="1">"c4455"</definedName>
    <definedName name="IQ_AVG_INDUSTRY_REC_CIQ" hidden="1">"c4984"</definedName>
    <definedName name="IQ_AVG_INDUSTRY_REC_NO" hidden="1">"c4454"</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FC_UNUSED_UNUSED_UNUSED" hidden="1">"c8353"</definedName>
    <definedName name="IQ_BALANCE_GOODS_APR_UNUSED" hidden="1">"c7473"</definedName>
    <definedName name="IQ_BALANCE_GOODS_APR_UNUSED_UNUSED_UNUSED" hidden="1">"c7473"</definedName>
    <definedName name="IQ_BALANCE_GOODS_FC_UNUSED" hidden="1">"c7693"</definedName>
    <definedName name="IQ_BALANCE_GOODS_FC_UNUSED_UNUSED_UNUSED" hidden="1">"c7693"</definedName>
    <definedName name="IQ_BALANCE_GOODS_POP_FC_UNUSED" hidden="1">"c7913"</definedName>
    <definedName name="IQ_BALANCE_GOODS_POP_FC_UNUSED_UNUSED_UNUSED" hidden="1">"c7913"</definedName>
    <definedName name="IQ_BALANCE_GOODS_POP_UNUSED" hidden="1">"c7033"</definedName>
    <definedName name="IQ_BALANCE_GOODS_POP_UNUSED_UNUSED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NUSED_UNUSED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FC_UNUSED_UNUSED_UNUSED" hidden="1">"c8133"</definedName>
    <definedName name="IQ_BALANCE_GOODS_YOY_UNUSED" hidden="1">"c7253"</definedName>
    <definedName name="IQ_BALANCE_GOODS_YOY_UNUSED_UNUSED_UNUSED" hidden="1">"c7253"</definedName>
    <definedName name="IQ_BALANCE_SERV_APR_FC_UNUSED" hidden="1">"c8355"</definedName>
    <definedName name="IQ_BALANCE_SERV_APR_FC_UNUSED_UNUSED_UNUSED" hidden="1">"c8355"</definedName>
    <definedName name="IQ_BALANCE_SERV_APR_UNUSED" hidden="1">"c7475"</definedName>
    <definedName name="IQ_BALANCE_SERV_APR_UNUSED_UNUSED_UNUSED" hidden="1">"c7475"</definedName>
    <definedName name="IQ_BALANCE_SERV_FC_UNUSED" hidden="1">"c7695"</definedName>
    <definedName name="IQ_BALANCE_SERV_FC_UNUSED_UNUSED_UNUSED" hidden="1">"c7695"</definedName>
    <definedName name="IQ_BALANCE_SERV_POP_FC_UNUSED" hidden="1">"c7915"</definedName>
    <definedName name="IQ_BALANCE_SERV_POP_FC_UNUSED_UNUSED_UNUSED" hidden="1">"c7915"</definedName>
    <definedName name="IQ_BALANCE_SERV_POP_UNUSED" hidden="1">"c7035"</definedName>
    <definedName name="IQ_BALANCE_SERV_POP_UNUSED_UNUSED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NUSED_UNUSED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FC_UNUSED_UNUSED_UNUSED" hidden="1">"c8135"</definedName>
    <definedName name="IQ_BALANCE_SERV_YOY_UNUSED" hidden="1">"c7255"</definedName>
    <definedName name="IQ_BALANCE_SERV_YOY_UNUSED_UNUSED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FC_UNUSED_UNUSED_UNUSED" hidden="1">"c8357"</definedName>
    <definedName name="IQ_BALANCE_TRADE_APR_UNUSED" hidden="1">"c7477"</definedName>
    <definedName name="IQ_BALANCE_TRADE_APR_UNUSED_UNUSED_UNUSED" hidden="1">"c7477"</definedName>
    <definedName name="IQ_BALANCE_TRADE_FC_UNUSED" hidden="1">"c7697"</definedName>
    <definedName name="IQ_BALANCE_TRADE_FC_UNUSED_UNUSED_UNUSED" hidden="1">"c7697"</definedName>
    <definedName name="IQ_BALANCE_TRADE_POP_FC_UNUSED" hidden="1">"c7917"</definedName>
    <definedName name="IQ_BALANCE_TRADE_POP_FC_UNUSED_UNUSED_UNUSED" hidden="1">"c7917"</definedName>
    <definedName name="IQ_BALANCE_TRADE_POP_UNUSED" hidden="1">"c7037"</definedName>
    <definedName name="IQ_BALANCE_TRADE_POP_UNUSED_UNUSED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NUSED_UNUSED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FC_UNUSED_UNUSED_UNUSED" hidden="1">"c8137"</definedName>
    <definedName name="IQ_BALANCE_TRADE_YOY_UNUSED" hidden="1">"c7257"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LOAN_LIST" hidden="1">"c13507"</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ING_FEES_OPERATING_INC_FFIEC" hidden="1">"c13386"</definedName>
    <definedName name="IQ_BANKS_FOREIGN_COUNTRIES_NON_TRANS_ACCTS_FFIEC" hidden="1">"c15326"</definedName>
    <definedName name="IQ_BANKS_FOREIGN_COUNTRIES_TOTAL_DEPOSITS_FDIC" hidden="1">"c6475"</definedName>
    <definedName name="IQ_BANKS_FOREIGN_COUNTRIES_TRANS_ACCTS_FFIEC" hidden="1">"c15318"</definedName>
    <definedName name="IQ_BASIC_EPS_EXCL" hidden="1">"c85"</definedName>
    <definedName name="IQ_BASIC_EPS_INCL" hidden="1">"c86"</definedName>
    <definedName name="IQ_BASIC_NORMAL_EPS" hidden="1">"c1592"</definedName>
    <definedName name="IQ_BASIC_OUTSTANDING_CURRENT_EST" hidden="1">"c4128"</definedName>
    <definedName name="IQ_BASIC_OUTSTANDING_CURRENT_HIGH_EST" hidden="1">"c4129"</definedName>
    <definedName name="IQ_BASIC_OUTSTANDING_CURRENT_LOW_EST" hidden="1">"c4130"</definedName>
    <definedName name="IQ_BASIC_OUTSTANDING_CURRENT_MEDIAN_EST" hidden="1">"c4131"</definedName>
    <definedName name="IQ_BASIC_OUTSTANDING_CURRENT_NUM_EST" hidden="1">"c4132"</definedName>
    <definedName name="IQ_BASIC_OUTSTANDING_CURRENT_STDDEV_EST" hidden="1">"c4133"</definedName>
    <definedName name="IQ_BASIC_OUTSTANDING_EST" hidden="1">"c4134"</definedName>
    <definedName name="IQ_BASIC_OUTSTANDING_HIGH_EST" hidden="1">"c4135"</definedName>
    <definedName name="IQ_BASIC_OUTSTANDING_LOW_EST" hidden="1">"c4136"</definedName>
    <definedName name="IQ_BASIC_OUTSTANDING_MEDIAN_EST" hidden="1">"c4137"</definedName>
    <definedName name="IQ_BASIC_OUTSTANDING_NUM_EST" hidden="1">"c4138"</definedName>
    <definedName name="IQ_BASIC_OUTSTANDING_STDDEV_EST" hidden="1">"c4139"</definedName>
    <definedName name="IQ_BASIC_WEIGHT" hidden="1">"c87"</definedName>
    <definedName name="IQ_BASIC_WEIGHT_EST" hidden="1">"c4140"</definedName>
    <definedName name="IQ_BASIC_WEIGHT_GUIDANCE" hidden="1">"c4141"</definedName>
    <definedName name="IQ_BASIC_WEIGHT_HIGH_EST" hidden="1">"c4142"</definedName>
    <definedName name="IQ_BASIC_WEIGHT_LOW_EST" hidden="1">"c4143"</definedName>
    <definedName name="IQ_BASIC_WEIGHT_MEDIAN_EST" hidden="1">"c4144"</definedName>
    <definedName name="IQ_BASIC_WEIGHT_NUM_EST" hidden="1">"c4145"</definedName>
    <definedName name="IQ_BASIC_WEIGHT_STDDEV_EST" hidden="1">"c4146"</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localSheetId="4" hidden="1">"c11749"</definedName>
    <definedName name="IQ_BIG_INT_BEAR_CD" hidden="1">"c89"</definedName>
    <definedName name="IQ_BOARD_MEMBER" hidden="1">"c96"</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DIRECT_FAX" hidden="1">"c15176"</definedName>
    <definedName name="IQ_BOARD_MEMBER_DIRECT_PHONE" hidden="1">"c15175"</definedName>
    <definedName name="IQ_BOARD_MEMBER_EMAIL" hidden="1">"c15177"</definedName>
    <definedName name="IQ_BOARD_MEMBER_ID" hidden="1">"c13756"</definedName>
    <definedName name="IQ_BOARD_MEMBER_MAIN_FAX" hidden="1">"c15174"</definedName>
    <definedName name="IQ_BOARD_MEMBER_MAIN_PHONE" hidden="1">"c15173"</definedName>
    <definedName name="IQ_BOARD_MEMBER_OFFICE_ADDRESS" hidden="1">"c15172"</definedName>
    <definedName name="IQ_BOARD_MEMBER_TITLE" hidden="1">"c97"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ROKERED_DEPOSITS_FDIC" hidden="1">"c6486"</definedName>
    <definedName name="IQ_BUDGET_BALANCE_APR_FC_UNUSED" hidden="1">"c8359"</definedName>
    <definedName name="IQ_BUDGET_BALANCE_APR_FC_UNUSED_UNUSED_UNUSED" hidden="1">"c8359"</definedName>
    <definedName name="IQ_BUDGET_BALANCE_APR_UNUSED" hidden="1">"c7479"</definedName>
    <definedName name="IQ_BUDGET_BALANCE_APR_UNUSED_UNUSED_UNUSED" hidden="1">"c7479"</definedName>
    <definedName name="IQ_BUDGET_BALANCE_FC_UNUSED" hidden="1">"c7699"</definedName>
    <definedName name="IQ_BUDGET_BALANCE_FC_UNUSED_UNUSED_UNUSED" hidden="1">"c7699"</definedName>
    <definedName name="IQ_BUDGET_BALANCE_POP_FC_UNUSED" hidden="1">"c7919"</definedName>
    <definedName name="IQ_BUDGET_BALANCE_POP_FC_UNUSED_UNUSED_UNUSED" hidden="1">"c7919"</definedName>
    <definedName name="IQ_BUDGET_BALANCE_POP_UNUSED" hidden="1">"c7039"</definedName>
    <definedName name="IQ_BUDGET_BALANCE_POP_UNUSED_UNUSED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UNUSED_UNUSED_UNUSED" hidden="1">"c6819"</definedName>
    <definedName name="IQ_BUDGET_BALANCE_YOY_FC_UNUSED" hidden="1">"c8139"</definedName>
    <definedName name="IQ_BUDGET_BALANCE_YOY_FC_UNUSED_UNUSED_UNUSED" hidden="1">"c8139"</definedName>
    <definedName name="IQ_BUDGET_BALANCE_YOY_UNUSED" hidden="1">"c7259"</definedName>
    <definedName name="IQ_BUDGET_BALANCE_YOY_UNUSED_UNUSED_UNUSED" hidden="1">"c7259"</definedName>
    <definedName name="IQ_BUDGET_RECEIPTS_APR_FC_UNUSED" hidden="1">"c8361"</definedName>
    <definedName name="IQ_BUDGET_RECEIPTS_APR_FC_UNUSED_UNUSED_UNUSED" hidden="1">"c8361"</definedName>
    <definedName name="IQ_BUDGET_RECEIPTS_APR_UNUSED" hidden="1">"c7481"</definedName>
    <definedName name="IQ_BUDGET_RECEIPTS_APR_UNUSED_UNUSED_UNUSED" hidden="1">"c7481"</definedName>
    <definedName name="IQ_BUDGET_RECEIPTS_FC_UNUSED" hidden="1">"c7701"</definedName>
    <definedName name="IQ_BUDGET_RECEIPTS_FC_UNUSED_UNUSED_UNUSED" hidden="1">"c7701"</definedName>
    <definedName name="IQ_BUDGET_RECEIPTS_POP_FC_UNUSED" hidden="1">"c7921"</definedName>
    <definedName name="IQ_BUDGET_RECEIPTS_POP_FC_UNUSED_UNUSED_UNUSED" hidden="1">"c7921"</definedName>
    <definedName name="IQ_BUDGET_RECEIPTS_POP_UNUSED" hidden="1">"c7041"</definedName>
    <definedName name="IQ_BUDGET_RECEIPTS_POP_UNUSED_UNUSED_UNUSED" hidden="1">"c7041"</definedName>
    <definedName name="IQ_BUDGET_RECEIPTS_UNUSED" hidden="1">"c6821"</definedName>
    <definedName name="IQ_BUDGET_RECEIPTS_UNUSED_UNUSED_UNUSED" hidden="1">"c6821"</definedName>
    <definedName name="IQ_BUDGET_RECEIPTS_YOY_FC_UNUSED" hidden="1">"c8141"</definedName>
    <definedName name="IQ_BUDGET_RECEIPTS_YOY_FC_UNUSED_UNUSED_UNUSED" hidden="1">"c8141"</definedName>
    <definedName name="IQ_BUDGET_RECEIPTS_YOY_UNUSED" hidden="1">"c7261"</definedName>
    <definedName name="IQ_BUDGET_RECEIPTS_YOY_UNUSED_UNUSED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REV" hidden="1">"c4068"</definedName>
    <definedName name="IQ_BUS_SEG_REV_ABS" hidden="1">"c4090"</definedName>
    <definedName name="IQ_BUS_SEG_REV_TOTAL" hidden="1">"c4106"</definedName>
    <definedName name="IQ_BUSINESS_COMBINATIONS_FFIEC" hidden="1">"c12967"</definedName>
    <definedName name="IQ_BUSINESS_DESCRIPTION" hidden="1">"c322"</definedName>
    <definedName name="IQ_BV_ACT_OR_EST_CIQ" hidden="1">"c5068"</definedName>
    <definedName name="IQ_BV_ACT_OR_EST_REUT" hidden="1">"c5471"</definedName>
    <definedName name="IQ_BV_EST" hidden="1">"c5624"</definedName>
    <definedName name="IQ_BV_EST_REUT" hidden="1">"c5403"</definedName>
    <definedName name="IQ_BV_HIGH_EST" hidden="1">"c5626"</definedName>
    <definedName name="IQ_BV_HIGH_EST_REUT" hidden="1">"c5405"</definedName>
    <definedName name="IQ_BV_LOW_EST" hidden="1">"c5627"</definedName>
    <definedName name="IQ_BV_LOW_EST_REUT" hidden="1">"c5406"</definedName>
    <definedName name="IQ_BV_MEDIAN_EST" hidden="1">"c5625"</definedName>
    <definedName name="IQ_BV_MEDIAN_EST_REUT" hidden="1">"c5404"</definedName>
    <definedName name="IQ_BV_NUM_EST" hidden="1">"c5628"</definedName>
    <definedName name="IQ_BV_NUM_EST_REUT" hidden="1">"c5407"</definedName>
    <definedName name="IQ_BV_OVER_SHARES" hidden="1">"c1349"</definedName>
    <definedName name="IQ_BV_SHARE" hidden="1">"c100"</definedName>
    <definedName name="IQ_BV_SHARE_ACT_OR_EST" hidden="1">"c3587"</definedName>
    <definedName name="IQ_BV_SHARE_ACT_OR_EST_REUT" hidden="1">"c5477"</definedName>
    <definedName name="IQ_BV_SHARE_EST" hidden="1">"c3541"</definedName>
    <definedName name="IQ_BV_SHARE_EST_REUT" hidden="1">"c5439"</definedName>
    <definedName name="IQ_BV_SHARE_HIGH_EST" hidden="1">"c3542"</definedName>
    <definedName name="IQ_BV_SHARE_HIGH_EST_REUT" hidden="1">"c5441"</definedName>
    <definedName name="IQ_BV_SHARE_LOW_EST" hidden="1">"c3543"</definedName>
    <definedName name="IQ_BV_SHARE_LOW_EST_REUT" hidden="1">"c5442"</definedName>
    <definedName name="IQ_BV_SHARE_MEDIAN_EST" hidden="1">"c3544"</definedName>
    <definedName name="IQ_BV_SHARE_MEDIAN_EST_REUT" hidden="1">"c5440"</definedName>
    <definedName name="IQ_BV_SHARE_NUM_EST" hidden="1">"c3539"</definedName>
    <definedName name="IQ_BV_SHARE_NUM_EST_REUT" hidden="1">"c5443"</definedName>
    <definedName name="IQ_BV_SHARE_STDDEV_EST" hidden="1">"c3540"</definedName>
    <definedName name="IQ_BV_SHARE_STDDEV_EST_REUT" hidden="1">"c5444"</definedName>
    <definedName name="IQ_BV_STDDEV_EST" hidden="1">"c5629"</definedName>
    <definedName name="IQ_BV_STDDEV_EST_REUT" hidden="1">"c5408"</definedName>
    <definedName name="IQ_CA_AP" hidden="1">"c8881"</definedName>
    <definedName name="IQ_CA_AP_ABS" hidden="1">"c8900"</definedName>
    <definedName name="IQ_CA_NAME_AP" hidden="1">"c8919"</definedName>
    <definedName name="IQ_CA_NAME_AP_ABS" hidden="1">"c8938"</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Q_EST" hidden="1">"c6796"</definedName>
    <definedName name="IQ_CAL_Q_EST_CIQ" hidden="1">"c6808"</definedName>
    <definedName name="IQ_CAL_Q_EST_REUT" hidden="1">"c6800"</definedName>
    <definedName name="IQ_CAL_Y" hidden="1">"c102"</definedName>
    <definedName name="IQ_CAL_Y_EST" hidden="1">"c6797"</definedName>
    <definedName name="IQ_CAL_Y_EST_CIQ" hidden="1">"c6809"</definedName>
    <definedName name="IQ_CAL_Y_EST_REUT" hidden="1">"c6801"</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 hidden="1">"c3584"</definedName>
    <definedName name="IQ_CAPEX_ACT_OR_EST_REUT" hidden="1">"c5474"</definedName>
    <definedName name="IQ_CAPEX_BNK" hidden="1">"c110"</definedName>
    <definedName name="IQ_CAPEX_BR" hidden="1">"c111"</definedName>
    <definedName name="IQ_CAPEX_EST" hidden="1">"c3523"</definedName>
    <definedName name="IQ_CAPEX_EST_REUT" hidden="1">"c3969"</definedName>
    <definedName name="IQ_CAPEX_FIN" hidden="1">"c112"</definedName>
    <definedName name="IQ_CAPEX_GUIDANCE" hidden="1">"c4150"</definedName>
    <definedName name="IQ_CAPEX_HIGH_EST" hidden="1">"c3524"</definedName>
    <definedName name="IQ_CAPEX_HIGH_EST_REUT" hidden="1">"c3971"</definedName>
    <definedName name="IQ_CAPEX_HIGH_GUIDANCE" hidden="1">"c4180"</definedName>
    <definedName name="IQ_CAPEX_INS" hidden="1">"c113"</definedName>
    <definedName name="IQ_CAPEX_LOW_EST" hidden="1">"c3525"</definedName>
    <definedName name="IQ_CAPEX_LOW_EST_REUT" hidden="1">"c3972"</definedName>
    <definedName name="IQ_CAPEX_LOW_GUIDANCE" hidden="1">"c4220"</definedName>
    <definedName name="IQ_CAPEX_MEDIAN_EST" hidden="1">"c3526"</definedName>
    <definedName name="IQ_CAPEX_MEDIAN_EST_REUT" hidden="1">"c3970"</definedName>
    <definedName name="IQ_CAPEX_NUM_EST" hidden="1">"c3521"</definedName>
    <definedName name="IQ_CAPEX_NUM_EST_REUT" hidden="1">"c3973"</definedName>
    <definedName name="IQ_CAPEX_STDDEV_EST" hidden="1">"c3522"</definedName>
    <definedName name="IQ_CAPEX_STDDEV_EST_REUT" hidden="1">"c3974"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localSheetId="4" hidden="1">"c116"</definedName>
    <definedName name="IQ_CASH_ACQUIRE_CF" localSheetId="8" hidden="1">"c116"</definedName>
    <definedName name="IQ_CASH_ACQUIRE_CF" localSheetId="2" hidden="1">"c116"</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IVIDENDS_NET_INCOME_FDIC" hidden="1">"c6738"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PS_ACT_OR_EST" hidden="1">"c5638"</definedName>
    <definedName name="IQ_CASH_EPS_EST" hidden="1">"c5631"</definedName>
    <definedName name="IQ_CASH_EPS_HIGH_EST" hidden="1">"c5633"</definedName>
    <definedName name="IQ_CASH_EPS_LOW_EST" hidden="1">"c5634"</definedName>
    <definedName name="IQ_CASH_EPS_MEDIAN_EST" hidden="1">"c5632"</definedName>
    <definedName name="IQ_CASH_EPS_NUM_EST" hidden="1">"c5635"</definedName>
    <definedName name="IQ_CASH_EPS_STDDEV_EST" hidden="1">"c5636"</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 hidden="1">"c4154"</definedName>
    <definedName name="IQ_CASH_FLOW_ACT_OR_EST_CIQ" hidden="1">"c4566"</definedName>
    <definedName name="IQ_CASH_FLOW_EST" hidden="1">"c4153"</definedName>
    <definedName name="IQ_CASH_FLOW_GUIDANCE" hidden="1">"c4155"</definedName>
    <definedName name="IQ_CASH_FLOW_HIGH_EST" hidden="1">"c4156"</definedName>
    <definedName name="IQ_CASH_FLOW_HIGH_GUIDANCE" hidden="1">"c4201"</definedName>
    <definedName name="IQ_CASH_FLOW_LOW_EST" hidden="1">"c4157"</definedName>
    <definedName name="IQ_CASH_FLOW_LOW_GUIDANCE" hidden="1">"c4241"</definedName>
    <definedName name="IQ_CASH_FLOW_MEDIAN_EST" hidden="1">"c4158"</definedName>
    <definedName name="IQ_CASH_FLOW_NUM_EST" hidden="1">"c4159"</definedName>
    <definedName name="IQ_CASH_FLOW_STDDEV_EST" hidden="1">"c4160"</definedName>
    <definedName name="IQ_CASH_FOREIGN_BRANCH_OTHER_US_BANKS_FFIEC" hidden="1">"c15282"</definedName>
    <definedName name="IQ_CASH_IN_PROCESS_FDIC" hidden="1">"c6386"</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 hidden="1">"c4164"</definedName>
    <definedName name="IQ_CASH_OPER_ACT_OR_EST_CIQ" hidden="1">"c4576"</definedName>
    <definedName name="IQ_CASH_OPER_AP" hidden="1">"c8888"</definedName>
    <definedName name="IQ_CASH_OPER_AP_ABS" hidden="1">"c8907"</definedName>
    <definedName name="IQ_CASH_OPER_EST" hidden="1">"c4163"</definedName>
    <definedName name="IQ_CASH_OPER_GUIDANCE" hidden="1">"c4165"</definedName>
    <definedName name="IQ_CASH_OPER_HIGH_EST" hidden="1">"c4166"</definedName>
    <definedName name="IQ_CASH_OPER_HIGH_GUIDANCE" hidden="1">"c4185"</definedName>
    <definedName name="IQ_CASH_OPER_LOW_EST" hidden="1">"c4244"</definedName>
    <definedName name="IQ_CASH_OPER_LOW_GUIDANCE" hidden="1">"c4225"</definedName>
    <definedName name="IQ_CASH_OPER_MEDIAN_EST" hidden="1">"c4245"</definedName>
    <definedName name="IQ_CASH_OPER_NAME_AP" hidden="1">"c8926"</definedName>
    <definedName name="IQ_CASH_OPER_NAME_AP_ABS" hidden="1">"c8945"</definedName>
    <definedName name="IQ_CASH_OPER_NUM_EST" hidden="1">"c4246"</definedName>
    <definedName name="IQ_CASH_OPER_STDDEV_EST" hidden="1">"c4247"</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EST" hidden="1">"c4249"</definedName>
    <definedName name="IQ_CASH_ST_INVEST_GUIDANCE" hidden="1">"c4250"</definedName>
    <definedName name="IQ_CASH_ST_INVEST_HIGH_EST" hidden="1">"c4251"</definedName>
    <definedName name="IQ_CASH_ST_INVEST_HIGH_GUIDANCE" hidden="1">"c4195"</definedName>
    <definedName name="IQ_CASH_ST_INVEST_LOW_EST" hidden="1">"c4252"</definedName>
    <definedName name="IQ_CASH_ST_INVEST_LOW_GUIDANCE" hidden="1">"c4235"</definedName>
    <definedName name="IQ_CASH_ST_INVEST_MEDIAN_EST" hidden="1">"c4253"</definedName>
    <definedName name="IQ_CASH_ST_INVEST_NUM_EST" hidden="1">"c4254"</definedName>
    <definedName name="IQ_CASH_ST_INVEST_STDDEV_EST" hidden="1">"c4255"</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CE_FDIC" hidden="1">"c6296"</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 hidden="1">"c2217"</definedName>
    <definedName name="IQ_CFPS_ACT_OR_EST_REUT" hidden="1">"c5463"</definedName>
    <definedName name="IQ_CFPS_EST" hidden="1">"c1667"</definedName>
    <definedName name="IQ_CFPS_EST_REUT" hidden="1">"c3844"</definedName>
    <definedName name="IQ_CFPS_GUIDANCE" hidden="1">"c4256"</definedName>
    <definedName name="IQ_CFPS_HIGH_EST" hidden="1">"c1669"</definedName>
    <definedName name="IQ_CFPS_HIGH_EST_REUT" hidden="1">"c3846"</definedName>
    <definedName name="IQ_CFPS_HIGH_GUIDANCE" hidden="1">"c4167"</definedName>
    <definedName name="IQ_CFPS_LOW_EST" hidden="1">"c1670"</definedName>
    <definedName name="IQ_CFPS_LOW_EST_REUT" hidden="1">"c3847"</definedName>
    <definedName name="IQ_CFPS_LOW_GUIDANCE" hidden="1">"c4207"</definedName>
    <definedName name="IQ_CFPS_MEDIAN_EST" hidden="1">"c1668"</definedName>
    <definedName name="IQ_CFPS_MEDIAN_EST_REUT" hidden="1">"c3845"</definedName>
    <definedName name="IQ_CFPS_NUM_EST" hidden="1">"c1671"</definedName>
    <definedName name="IQ_CFPS_NUM_EST_REUT" hidden="1">"c3848"</definedName>
    <definedName name="IQ_CFPS_STDDEV_EST" hidden="1">"c1672"</definedName>
    <definedName name="IQ_CFPS_STDDEV_EST_REUT" hidden="1">"c3849"</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FC_UNUSED_UNUSED_UNUSED" hidden="1">"c8500"</definedName>
    <definedName name="IQ_CHANGE_INVENT_REAL_APR_UNUSED" hidden="1">"c7620"</definedName>
    <definedName name="IQ_CHANGE_INVENT_REAL_APR_UNUSED_UNUSED_UNUSED" hidden="1">"c7620"</definedName>
    <definedName name="IQ_CHANGE_INVENT_REAL_FC_UNUSED" hidden="1">"c7840"</definedName>
    <definedName name="IQ_CHANGE_INVENT_REAL_FC_UNUSED_UNUSED_UNUSED" hidden="1">"c7840"</definedName>
    <definedName name="IQ_CHANGE_INVENT_REAL_POP_FC_UNUSED" hidden="1">"c8060"</definedName>
    <definedName name="IQ_CHANGE_INVENT_REAL_POP_FC_UNUSED_UNUSED_UNUSED" hidden="1">"c8060"</definedName>
    <definedName name="IQ_CHANGE_INVENT_REAL_POP_UNUSED" hidden="1">"c7180"</definedName>
    <definedName name="IQ_CHANGE_INVENT_REAL_POP_UNUSED_UNUSED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NUSED_UNUSED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FC_UNUSED_UNUSED_UNUSED" hidden="1">"c8280"</definedName>
    <definedName name="IQ_CHANGE_INVENT_REAL_YOY_UNUSED" hidden="1">"c7400"</definedName>
    <definedName name="IQ_CHANGE_INVENT_REAL_YOY_UNUSED_UNUSED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MBS_ISSUED_AVAIL_SALE_FFIEC" hidden="1">"c12800"</definedName>
    <definedName name="IQ_CMBS_ISSUED_FFIEC" hidden="1">"c12786"</definedName>
    <definedName name="IQ_CMO_FDIC" hidden="1">"c6406"</definedName>
    <definedName name="IQ_COGS" hidden="1">"c175"</definedName>
    <definedName name="IQ_COLLATERAL_TYPE" hidden="1">"c8954"</definedName>
    <definedName name="IQ_COLLECTION_DOMESTIC_FDIC" hidden="1">"c6387"</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ET_FDIC" hidden="1">"c6317"</definedName>
    <definedName name="IQ_COMMERCIAL_INDUSTRIAL_LOANS_NON_ACCRUAL_FFIEC" hidden="1">"c13323"</definedName>
    <definedName name="IQ_COMMERCIAL_INDUSTRIAL_NET_CHARGE_OFFS_FDIC" hidden="1">"c6636"</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ECOVERIES_FDIC" hidden="1">"c6617"</definedName>
    <definedName name="IQ_COMMERCIAL_INDUSTRIAL_RISK_BASED_FFIEC" hidden="1">"c13431"</definedName>
    <definedName name="IQ_COMMERCIAL_INDUSTRIAL_TOTAL_LOANS_FOREIGN_FDIC" hidden="1">"c6451"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CONSTRUCTION_LAND_DEV_FDIC" hidden="1">"c6526"</definedName>
    <definedName name="IQ_COMMERCIAL_RE_GROSS_LOANS_FFIEC" hidden="1">"c13400"</definedName>
    <definedName name="IQ_COMMERCIAL_RE_LOANS_FDIC" hidden="1">"c6312"</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MATURITY_EXCEEDING_1YR_FDIC" hidden="1">"c6531"</definedName>
    <definedName name="IQ_COMMITMENTS_NOT_SECURED_RE_FDIC" hidden="1">"c6528"</definedName>
    <definedName name="IQ_COMMITMENTS_SECURED_RE_FDIC" hidden="1">"c6527"</definedName>
    <definedName name="IQ_COMMITMENTS_SELL_SEC_OTHER_OFF_BS_FFIEC" hidden="1">"c13129"</definedName>
    <definedName name="IQ_COMMODITY_EXPOSURE_FFIEC" hidden="1">"c13061"</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localSheetId="4" hidden="1">"c13596"</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RUCTION_DEV_LOANS_FDIC" hidden="1">"c6313"</definedName>
    <definedName name="IQ_CONSTRUCTION_LAND_DEV_DOM_FFIEC" hidden="1">"c15267"</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RACTS_OTHER_COMMODITIES_EQUITIES._FDIC" hidden="1">"c6522"</definedName>
    <definedName name="IQ_CONTRACTS_OTHER_COMMODITIES_EQUITIES_FDIC" hidden="1">"c6522"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NVEYED_TO_OTHERS_FDIC" hidden="1">"c6534"</definedName>
    <definedName name="IQ_COO_ID" hidden="1">"c15222"</definedName>
    <definedName name="IQ_COO_NAME" hidden="1">"c15221"</definedName>
    <definedName name="IQ_CORE_CAPITAL_RATIO_FDIC" hidden="1">"c6745"</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FC_UNUSED_UNUSED_UNUSED" hidden="1">"c8381"</definedName>
    <definedName name="IQ_CORP_GOODS_PRICE_INDEX_APR_UNUSED" hidden="1">"c7501"</definedName>
    <definedName name="IQ_CORP_GOODS_PRICE_INDEX_APR_UNUSED_UNUSED_UNUSED" hidden="1">"c7501"</definedName>
    <definedName name="IQ_CORP_GOODS_PRICE_INDEX_FC_UNUSED" hidden="1">"c7721"</definedName>
    <definedName name="IQ_CORP_GOODS_PRICE_INDEX_FC_UNUSED_UNUSED_UNUSED" hidden="1">"c7721"</definedName>
    <definedName name="IQ_CORP_GOODS_PRICE_INDEX_POP_FC_UNUSED" hidden="1">"c7941"</definedName>
    <definedName name="IQ_CORP_GOODS_PRICE_INDEX_POP_FC_UNUSED_UNUSED_UNUSED" hidden="1">"c7941"</definedName>
    <definedName name="IQ_CORP_GOODS_PRICE_INDEX_POP_UNUSED" hidden="1">"c7061"</definedName>
    <definedName name="IQ_CORP_GOODS_PRICE_INDEX_POP_UNUSED_UNUSED_UNUSED" hidden="1">"c7061"</definedName>
    <definedName name="IQ_CORP_GOODS_PRICE_INDEX_UNUSED" hidden="1">"c6841"</definedName>
    <definedName name="IQ_CORP_GOODS_PRICE_INDEX_UNUSED_UNUSED_UNUSED" hidden="1">"c6841"</definedName>
    <definedName name="IQ_CORP_GOODS_PRICE_INDEX_YOY_FC_UNUSED" hidden="1">"c8161"</definedName>
    <definedName name="IQ_CORP_GOODS_PRICE_INDEX_YOY_FC_UNUSED_UNUSED_UNUSED" hidden="1">"c8161"</definedName>
    <definedName name="IQ_CORP_GOODS_PRICE_INDEX_YOY_UNUSED" hidden="1">"c7281"</definedName>
    <definedName name="IQ_CORP_GOODS_PRICE_INDEX_YOY_UNUSED_UNUSED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_PURCHASED_FFIEC" hidden="1">"c13491"</definedName>
    <definedName name="IQ_COST_INT_DEPOSITS_FFIEC" hidden="1">"c13489"</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FDIC" hidden="1">"c6525"</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FDIC" hidden="1">"c6319"</definedName>
    <definedName name="IQ_CREDIT_CARD_LOANS_NON_ACCRUAL_FFIEC" hidden="1">"c13324"</definedName>
    <definedName name="IQ_CREDIT_CARD_LOANS_RECOV_FFIEC" hidden="1">"c13202"</definedName>
    <definedName name="IQ_CREDIT_CARD_NET_CHARGE_OFFS_FDIC" hidden="1">"c6654"</definedName>
    <definedName name="IQ_CREDIT_CARD_RECOVERIES_FDIC" hidden="1">"c6653"</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_PROVISION_NET_CHARGE_OFFS_FDIC" hidden="1">"c6734"</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FC_UNUSED_UNUSED_UNUSED" hidden="1">"c8387"</definedName>
    <definedName name="IQ_CURR_ACCT_BALANCE_APR_UNUSED" hidden="1">"c7507"</definedName>
    <definedName name="IQ_CURR_ACCT_BALANCE_APR_UNUSED_UNUSED_UNUSED" hidden="1">"c7507"</definedName>
    <definedName name="IQ_CURR_ACCT_BALANCE_FC_UNUSED" hidden="1">"c7727"</definedName>
    <definedName name="IQ_CURR_ACCT_BALANCE_FC_UNUSED_UNUSED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FC_UNUSED_UNUSED_UNUSED" hidden="1">"c7947"</definedName>
    <definedName name="IQ_CURR_ACCT_BALANCE_POP_UNUSED" hidden="1">"c7067"</definedName>
    <definedName name="IQ_CURR_ACCT_BALANCE_POP_UNUSED_UNUSED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NUSED_UNUSED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FC_UNUSED_UNUSED_UNUSED" hidden="1">"c8167"</definedName>
    <definedName name="IQ_CURR_ACCT_BALANCE_YOY_UNUSED" hidden="1">"c7287"</definedName>
    <definedName name="IQ_CURR_ACCT_BALANCE_YOY_UNUSED_UNUSED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ENCY_COIN_DOM_FFIEC" hidden="1">"c15287"</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IP" hidden="1">"c2245"</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TY_EST" hidden="1">"c4257"</definedName>
    <definedName name="IQ_DEBT_EQUITY_HIGH_EST" hidden="1">"c4258"</definedName>
    <definedName name="IQ_DEBT_EQUITY_LOW_EST" hidden="1">"c4259"</definedName>
    <definedName name="IQ_DEBT_EQUITY_MEDIAN_EST" hidden="1">"c4260"</definedName>
    <definedName name="IQ_DEBT_EQUITY_NUM_EST" hidden="1">"c4261"</definedName>
    <definedName name="IQ_DEBT_EQUITY_STDDEV_EST" hidden="1">"c4262"</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ES" hidden="1">"c1356"</definedName>
    <definedName name="IQ_DEMAND_DEP" hidden="1">"c320"</definedName>
    <definedName name="IQ_DEMAND_DEPOSITS_COMMERCIAL_BANK_SUBS_FFIEC" hidden="1">"c12945"</definedName>
    <definedName name="IQ_DEMAND_DEPOSITS_FDIC" hidden="1">"c6489"</definedName>
    <definedName name="IQ_DEMAND_DEPOSITS_TOT_DEPOSITS_FFIEC" hidden="1">"c13902"</definedName>
    <definedName name="IQ_DEPOSIT_ACCOUNTS_LESS_THAN_100K_FDIC" hidden="1">"c6494"</definedName>
    <definedName name="IQ_DEPOSIT_ACCOUNTS_MORE_THAN_100K_FDIC" hidden="1">"c6492"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HELD_DOMESTIC_FDIC" hidden="1">"c6340"</definedName>
    <definedName name="IQ_DEPOSITS_HELD_FOREIGN_FDIC" hidden="1">"c6341"</definedName>
    <definedName name="IQ_DEPOSITS_INTEREST_SECURITIES" hidden="1">"c5509"</definedName>
    <definedName name="IQ_DEPOSITS_LESS_100K_COMMERCIAL_BANK_SUBS_FFIEC" hidden="1">"c12948"</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FDIC" hidden="1">"c6523"</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IC" hidden="1">"c13834"</definedName>
    <definedName name="IQ_DIFF_LASTCLOSE_TARGET_PRICE" hidden="1">"c1854"</definedName>
    <definedName name="IQ_DIFF_LASTCLOSE_TARGET_PRICE_CIQ" hidden="1">"c4767"</definedName>
    <definedName name="IQ_DIFF_LASTCLOSE_TARGET_PRICE_REUT" hidden="1">"c5436"</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OUTSTANDING_CURRENT_EST" hidden="1">"c4263"</definedName>
    <definedName name="IQ_DILUT_OUTSTANDING_CURRENT_HIGH_EST" hidden="1">"c4264"</definedName>
    <definedName name="IQ_DILUT_OUTSTANDING_CURRENT_LOW_EST" hidden="1">"c4265"</definedName>
    <definedName name="IQ_DILUT_OUTSTANDING_CURRENT_MEDIAN_EST" hidden="1">"c4266"</definedName>
    <definedName name="IQ_DILUT_OUTSTANDING_CURRENT_NUM_EST" hidden="1">"c4267"</definedName>
    <definedName name="IQ_DILUT_OUTSTANDING_CURRENT_STDDEV_EST" hidden="1">"c4268"</definedName>
    <definedName name="IQ_DILUT_WEIGHT" hidden="1">"c326"</definedName>
    <definedName name="IQ_DILUT_WEIGHT_EST" hidden="1">"c4269"</definedName>
    <definedName name="IQ_DILUT_WEIGHT_GUIDANCE" hidden="1">"c4270"</definedName>
    <definedName name="IQ_DILUT_WEIGHT_HIGH_EST" hidden="1">"c4271"</definedName>
    <definedName name="IQ_DILUT_WEIGHT_LOW_EST" hidden="1">"c4272"</definedName>
    <definedName name="IQ_DILUT_WEIGHT_MEDIAN_EST" hidden="1">"c4273"</definedName>
    <definedName name="IQ_DILUT_WEIGHT_NUM_EST" hidden="1">"c4274"</definedName>
    <definedName name="IQ_DILUT_WEIGHT_STDDEV_EST" hidden="1">"c4275"</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 hidden="1">"c4278"</definedName>
    <definedName name="IQ_DISTRIBUTABLE_CASH_ACT_OR_EST_CIQ" hidden="1">"c4803"</definedName>
    <definedName name="IQ_DISTRIBUTABLE_CASH_EST" hidden="1">"c4277"</definedName>
    <definedName name="IQ_DISTRIBUTABLE_CASH_GUIDANCE" hidden="1">"c4279"</definedName>
    <definedName name="IQ_DISTRIBUTABLE_CASH_HIGH_EST" hidden="1">"c4280"</definedName>
    <definedName name="IQ_DISTRIBUTABLE_CASH_HIGH_GUIDANCE" hidden="1">"c4198"</definedName>
    <definedName name="IQ_DISTRIBUTABLE_CASH_LOW_EST" hidden="1">"c4281"</definedName>
    <definedName name="IQ_DISTRIBUTABLE_CASH_LOW_GUIDANCE" hidden="1">"c4238"</definedName>
    <definedName name="IQ_DISTRIBUTABLE_CASH_MEDIAN_EST" hidden="1">"c4282"</definedName>
    <definedName name="IQ_DISTRIBUTABLE_CASH_NUM_EST" hidden="1">"c4283"</definedName>
    <definedName name="IQ_DISTRIBUTABLE_CASH_PAYOUT" hidden="1">"c3005"</definedName>
    <definedName name="IQ_DISTRIBUTABLE_CASH_SHARE" hidden="1">"c3003"</definedName>
    <definedName name="IQ_DISTRIBUTABLE_CASH_SHARE_ACT_OR_EST" hidden="1">"c4286"</definedName>
    <definedName name="IQ_DISTRIBUTABLE_CASH_SHARE_ACT_OR_EST_CIQ" hidden="1">"c4811"</definedName>
    <definedName name="IQ_DISTRIBUTABLE_CASH_SHARE_EST" hidden="1">"c4285"</definedName>
    <definedName name="IQ_DISTRIBUTABLE_CASH_SHARE_GUIDANCE" hidden="1">"c4287"</definedName>
    <definedName name="IQ_DISTRIBUTABLE_CASH_SHARE_HIGH_EST" hidden="1">"c4288"</definedName>
    <definedName name="IQ_DISTRIBUTABLE_CASH_SHARE_HIGH_GUIDANCE" hidden="1">"c4199"</definedName>
    <definedName name="IQ_DISTRIBUTABLE_CASH_SHARE_LOW_EST" hidden="1">"c4289"</definedName>
    <definedName name="IQ_DISTRIBUTABLE_CASH_SHARE_LOW_GUIDANCE" hidden="1">"c4239"</definedName>
    <definedName name="IQ_DISTRIBUTABLE_CASH_SHARE_MEDIAN_EST" hidden="1">"c4290"</definedName>
    <definedName name="IQ_DISTRIBUTABLE_CASH_SHARE_NUM_EST" hidden="1">"c4291"</definedName>
    <definedName name="IQ_DISTRIBUTABLE_CASH_SHARE_STDDEV_EST" hidden="1">"c4292"</definedName>
    <definedName name="IQ_DISTRIBUTABLE_CASH_STDDEV_EST" hidden="1">"c4294"</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EST" hidden="1">"c4296"</definedName>
    <definedName name="IQ_DIVIDEND_HIGH_EST" hidden="1">"c4297"</definedName>
    <definedName name="IQ_DIVIDEND_LOW_EST" hidden="1">"c4298"</definedName>
    <definedName name="IQ_DIVIDEND_MEDIAN_EST" hidden="1">"c4299"</definedName>
    <definedName name="IQ_DIVIDEND_NUM_EST" hidden="1">"c4300"</definedName>
    <definedName name="IQ_DIVIDEND_STDDEV_EST" hidden="1">"c4301"</definedName>
    <definedName name="IQ_DIVIDEND_YIELD" hidden="1">"c332"</definedName>
    <definedName name="IQ_DIVIDENDS_DECLARED_COMMON_FDIC" hidden="1">"c6659"</definedName>
    <definedName name="IQ_DIVIDENDS_DECLARED_COMMON_FFIEC" hidden="1">"c12969"</definedName>
    <definedName name="IQ_DIVIDENDS_DECLARED_PREFERRED_FDIC" hidden="1">"c6658"</definedName>
    <definedName name="IQ_DIVIDENDS_DECLARED_PREFERRED_FFIEC" hidden="1">"c12968"</definedName>
    <definedName name="IQ_DIVIDENDS_FDIC" hidden="1">"c6660"</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 hidden="1">"c2218"</definedName>
    <definedName name="IQ_DPS_ACT_OR_EST_REUT" hidden="1">"c5464"</definedName>
    <definedName name="IQ_DPS_EST" hidden="1">"c1674"</definedName>
    <definedName name="IQ_DPS_EST_BOTTOM_UP" hidden="1">"c5493"</definedName>
    <definedName name="IQ_DPS_EST_BOTTOM_UP_REUT" hidden="1">"c5501"</definedName>
    <definedName name="IQ_DPS_EST_REUT" hidden="1">"c3851"</definedName>
    <definedName name="IQ_DPS_GUIDANCE" hidden="1">"c4302"</definedName>
    <definedName name="IQ_DPS_HIGH_EST" hidden="1">"c1676"</definedName>
    <definedName name="IQ_DPS_HIGH_EST_REUT" hidden="1">"c3853"</definedName>
    <definedName name="IQ_DPS_HIGH_GUIDANCE" hidden="1">"c4168"</definedName>
    <definedName name="IQ_DPS_LOW_EST" hidden="1">"c1677"</definedName>
    <definedName name="IQ_DPS_LOW_EST_REUT" hidden="1">"c3854"</definedName>
    <definedName name="IQ_DPS_LOW_GUIDANCE" hidden="1">"c4208"</definedName>
    <definedName name="IQ_DPS_MEDIAN_EST" hidden="1">"c1675"</definedName>
    <definedName name="IQ_DPS_MEDIAN_EST_REUT" hidden="1">"c3852"</definedName>
    <definedName name="IQ_DPS_NUM_EST" hidden="1">"c1678"</definedName>
    <definedName name="IQ_DPS_NUM_EST_REUT" hidden="1">"c3855"</definedName>
    <definedName name="IQ_DPS_STDDEV_EST" hidden="1">"c1679"</definedName>
    <definedName name="IQ_DPS_STDDEV_EST_REUT" hidden="1">"c3856"</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YIELD" hidden="1">"c343"</definedName>
    <definedName name="IQ_EARNING_ASSETS_AVG_ASSETS_FFIEC" hidden="1">"c13354"</definedName>
    <definedName name="IQ_EARNING_ASSETS_FDIC" hidden="1">"c6360"</definedName>
    <definedName name="IQ_EARNING_ASSETS_QUARTERLY_AVG_FFIEC" hidden="1">"c13086"</definedName>
    <definedName name="IQ_EARNING_ASSETS_REPRICE_ASSETS_TOT_FFIEC" hidden="1">"c13451"</definedName>
    <definedName name="IQ_EARNING_ASSETS_YIELD_FDIC" hidden="1">"c6724"</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ANNOUNCE_DATE_REUT" hidden="1">"c5314"</definedName>
    <definedName name="IQ_EARNINGS_CO_FFIEC" hidden="1">"c13032"</definedName>
    <definedName name="IQ_EARNINGS_COVERAGE_LOSSES_FFIEC" hidden="1">"c13351"</definedName>
    <definedName name="IQ_EARNINGS_COVERAGE_NET_CHARGE_OFFS_FDIC" hidden="1">"c6735"</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 hidden="1">"c2219"</definedName>
    <definedName name="IQ_EBIT_ACT_OR_EST_REUT" hidden="1">"c5465"</definedName>
    <definedName name="IQ_EBIT_EQ_INC" hidden="1">"c3498"</definedName>
    <definedName name="IQ_EBIT_EQ_INC_EXCL_SBC" hidden="1">"c3502"</definedName>
    <definedName name="IQ_EBIT_EST" hidden="1">"c1681"</definedName>
    <definedName name="IQ_EBIT_EST_REUT" hidden="1">"c5333"</definedName>
    <definedName name="IQ_EBIT_EXCL_SBC" hidden="1">"c3082"</definedName>
    <definedName name="IQ_EBIT_GUIDANCE" hidden="1">"c4303"</definedName>
    <definedName name="IQ_EBIT_GW_ACT_OR_EST" hidden="1">"c4306"</definedName>
    <definedName name="IQ_EBIT_GW_EST" hidden="1">"c4305"</definedName>
    <definedName name="IQ_EBIT_GW_GUIDANCE" hidden="1">"c4307"</definedName>
    <definedName name="IQ_EBIT_GW_HIGH_EST" hidden="1">"c4308"</definedName>
    <definedName name="IQ_EBIT_GW_HIGH_GUIDANCE" hidden="1">"c4171"</definedName>
    <definedName name="IQ_EBIT_GW_LOW_EST" hidden="1">"c4309"</definedName>
    <definedName name="IQ_EBIT_GW_LOW_GUIDANCE" hidden="1">"c4211"</definedName>
    <definedName name="IQ_EBIT_GW_MEDIAN_EST" hidden="1">"c4310"</definedName>
    <definedName name="IQ_EBIT_GW_NUM_EST" hidden="1">"c4311"</definedName>
    <definedName name="IQ_EBIT_GW_STDDEV_EST" hidden="1">"c4312"</definedName>
    <definedName name="IQ_EBIT_HIGH_EST" hidden="1">"c1683"</definedName>
    <definedName name="IQ_EBIT_HIGH_EST_REUT" hidden="1">"c5335"</definedName>
    <definedName name="IQ_EBIT_HIGH_GUIDANCE" hidden="1">"c4172"</definedName>
    <definedName name="IQ_EBIT_INT" hidden="1">"c360"</definedName>
    <definedName name="IQ_EBIT_LOW_EST" hidden="1">"c1684"</definedName>
    <definedName name="IQ_EBIT_LOW_EST_REUT" hidden="1">"c5336"</definedName>
    <definedName name="IQ_EBIT_LOW_GUIDANCE" hidden="1">"c4212"</definedName>
    <definedName name="IQ_EBIT_MARGIN" hidden="1">"c359"</definedName>
    <definedName name="IQ_EBIT_MEDIAN_EST" hidden="1">"c1682"</definedName>
    <definedName name="IQ_EBIT_MEDIAN_EST_REUT" hidden="1">"c5334"</definedName>
    <definedName name="IQ_EBIT_NUM_EST" hidden="1">"c1685"</definedName>
    <definedName name="IQ_EBIT_NUM_EST_REUT" hidden="1">"c5337"</definedName>
    <definedName name="IQ_EBIT_OVER_IE" hidden="1">"c1369"</definedName>
    <definedName name="IQ_EBIT_SBC_ACT_OR_EST" hidden="1">"c4316"</definedName>
    <definedName name="IQ_EBIT_SBC_ACT_OR_EST_CIQ" hidden="1">"c4841"</definedName>
    <definedName name="IQ_EBIT_SBC_EST" hidden="1">"c4315"</definedName>
    <definedName name="IQ_EBIT_SBC_GUIDANCE" hidden="1">"c4317"</definedName>
    <definedName name="IQ_EBIT_SBC_GW_ACT_OR_EST" hidden="1">"c4320"</definedName>
    <definedName name="IQ_EBIT_SBC_GW_ACT_OR_EST_CIQ" hidden="1">"c4845"</definedName>
    <definedName name="IQ_EBIT_SBC_GW_EST" hidden="1">"c4319"</definedName>
    <definedName name="IQ_EBIT_SBC_GW_GUIDANCE" hidden="1">"c4321"</definedName>
    <definedName name="IQ_EBIT_SBC_GW_HIGH_EST" hidden="1">"c4322"</definedName>
    <definedName name="IQ_EBIT_SBC_GW_HIGH_GUIDANCE" hidden="1">"c4193"</definedName>
    <definedName name="IQ_EBIT_SBC_GW_LOW_EST" hidden="1">"c4323"</definedName>
    <definedName name="IQ_EBIT_SBC_GW_LOW_GUIDANCE" hidden="1">"c4233"</definedName>
    <definedName name="IQ_EBIT_SBC_GW_MEDIAN_EST" hidden="1">"c4324"</definedName>
    <definedName name="IQ_EBIT_SBC_GW_NUM_EST" hidden="1">"c4325"</definedName>
    <definedName name="IQ_EBIT_SBC_GW_STDDEV_EST" hidden="1">"c4326"</definedName>
    <definedName name="IQ_EBIT_SBC_HIGH_EST" hidden="1">"c4328"</definedName>
    <definedName name="IQ_EBIT_SBC_HIGH_GUIDANCE" hidden="1">"c4192"</definedName>
    <definedName name="IQ_EBIT_SBC_LOW_EST" hidden="1">"c4329"</definedName>
    <definedName name="IQ_EBIT_SBC_LOW_GUIDANCE" hidden="1">"c4232"</definedName>
    <definedName name="IQ_EBIT_SBC_MEDIAN_EST" hidden="1">"c4330"</definedName>
    <definedName name="IQ_EBIT_SBC_NUM_EST" hidden="1">"c4331"</definedName>
    <definedName name="IQ_EBIT_SBC_STDDEV_EST" hidden="1">"c4332"</definedName>
    <definedName name="IQ_EBIT_STDDEV_EST" hidden="1">"c1686"</definedName>
    <definedName name="IQ_EBIT_STDDEV_EST_REUT" hidden="1">"c5338"</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REUT" hidden="1">"c5462"</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ST_REUT" hidden="1">"c3640"</definedName>
    <definedName name="IQ_EBITDA_EXCL_SBC" hidden="1">"c3081"</definedName>
    <definedName name="IQ_EBITDA_GUIDANCE" hidden="1">"c4334"</definedName>
    <definedName name="IQ_EBITDA_HIGH_EST" hidden="1">"c370"</definedName>
    <definedName name="IQ_EBITDA_HIGH_EST_CIQ" hidden="1">"c3624"</definedName>
    <definedName name="IQ_EBITDA_HIGH_EST_REUT" hidden="1">"c3642"</definedName>
    <definedName name="IQ_EBITDA_HIGH_GUIDANCE" hidden="1">"c4170"</definedName>
    <definedName name="IQ_EBITDA_INT" hidden="1">"c373"</definedName>
    <definedName name="IQ_EBITDA_LOW_EST" hidden="1">"c371"</definedName>
    <definedName name="IQ_EBITDA_LOW_EST_CIQ" hidden="1">"c3625"</definedName>
    <definedName name="IQ_EBITDA_LOW_EST_REUT" hidden="1">"c3643"</definedName>
    <definedName name="IQ_EBITDA_LOW_GUIDANCE" hidden="1">"c4210"</definedName>
    <definedName name="IQ_EBITDA_MARGIN" hidden="1">"c372"</definedName>
    <definedName name="IQ_EBITDA_MEDIAN_EST" hidden="1">"c1663"</definedName>
    <definedName name="IQ_EBITDA_MEDIAN_EST_CIQ" hidden="1">"c3623"</definedName>
    <definedName name="IQ_EBITDA_MEDIAN_EST_REUT" hidden="1">"c3641"</definedName>
    <definedName name="IQ_EBITDA_NUM_EST" hidden="1">"c374"</definedName>
    <definedName name="IQ_EBITDA_NUM_EST_CIQ" hidden="1">"c3626"</definedName>
    <definedName name="IQ_EBITDA_NUM_EST_REUT" hidden="1">"c3644"</definedName>
    <definedName name="IQ_EBITDA_OVER_TOTAL_IE" hidden="1">"c1371"</definedName>
    <definedName name="IQ_EBITDA_SBC_ACT_OR_EST" hidden="1">"c4337"</definedName>
    <definedName name="IQ_EBITDA_SBC_ACT_OR_EST_CIQ" hidden="1">"c4862"</definedName>
    <definedName name="IQ_EBITDA_SBC_EST" hidden="1">"c4336"</definedName>
    <definedName name="IQ_EBITDA_SBC_GUIDANCE" hidden="1">"c4338"</definedName>
    <definedName name="IQ_EBITDA_SBC_HIGH_EST" hidden="1">"c4339"</definedName>
    <definedName name="IQ_EBITDA_SBC_HIGH_GUIDANCE" hidden="1">"c4194"</definedName>
    <definedName name="IQ_EBITDA_SBC_LOW_EST" hidden="1">"c4340"</definedName>
    <definedName name="IQ_EBITDA_SBC_LOW_GUIDANCE" hidden="1">"c4234"</definedName>
    <definedName name="IQ_EBITDA_SBC_MEDIAN_EST" hidden="1">"c4341"</definedName>
    <definedName name="IQ_EBITDA_SBC_NUM_EST" hidden="1">"c4342"</definedName>
    <definedName name="IQ_EBITDA_SBC_STDDEV_EST" hidden="1">"c4343"</definedName>
    <definedName name="IQ_EBITDA_STDDEV_EST" hidden="1">"c375"</definedName>
    <definedName name="IQ_EBITDA_STDDEV_EST_CIQ" hidden="1">"c3627"</definedName>
    <definedName name="IQ_EBITDA_STDDEV_EST_REUT" hidden="1">"c3645"</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 hidden="1">"c4345"</definedName>
    <definedName name="IQ_EBT_GAAP_HIGH_GUIDANCE" hidden="1">"c4174"</definedName>
    <definedName name="IQ_EBT_GAAP_LOW_GUIDANCE" hidden="1">"c4214"</definedName>
    <definedName name="IQ_EBT_GUIDANCE" hidden="1">"c4346"</definedName>
    <definedName name="IQ_EBT_GW_GUIDANCE" hidden="1">"c4347"</definedName>
    <definedName name="IQ_EBT_GW_HIGH_GUIDANCE" hidden="1">"c4175"</definedName>
    <definedName name="IQ_EBT_GW_LOW_GUIDANCE" hidden="1">"c4215"</definedName>
    <definedName name="IQ_EBT_HIGH_GUIDANCE" hidden="1">"c4173"</definedName>
    <definedName name="IQ_EBT_INCL_MARGIN" hidden="1">"c387"</definedName>
    <definedName name="IQ_EBT_INS" hidden="1">"c388"</definedName>
    <definedName name="IQ_EBT_LOW_GUIDANCE" hidden="1">"c4213"</definedName>
    <definedName name="IQ_EBT_RE" hidden="1">"c6215"</definedName>
    <definedName name="IQ_EBT_REIT" hidden="1">"c389"</definedName>
    <definedName name="IQ_EBT_SBC_ACT_OR_EST" hidden="1">"c4350"</definedName>
    <definedName name="IQ_EBT_SBC_ACT_OR_EST_CIQ" hidden="1">"c4875"</definedName>
    <definedName name="IQ_EBT_SBC_EST" hidden="1">"c4349"</definedName>
    <definedName name="IQ_EBT_SBC_GUIDANCE" hidden="1">"c4351"</definedName>
    <definedName name="IQ_EBT_SBC_GW_ACT_OR_EST" hidden="1">"c4354"</definedName>
    <definedName name="IQ_EBT_SBC_GW_ACT_OR_EST_CIQ" hidden="1">"c4879"</definedName>
    <definedName name="IQ_EBT_SBC_GW_EST" hidden="1">"c4353"</definedName>
    <definedName name="IQ_EBT_SBC_GW_GUIDANCE" hidden="1">"c4355"</definedName>
    <definedName name="IQ_EBT_SBC_GW_HIGH_EST" hidden="1">"c4356"</definedName>
    <definedName name="IQ_EBT_SBC_GW_HIGH_GUIDANCE" hidden="1">"c4191"</definedName>
    <definedName name="IQ_EBT_SBC_GW_LOW_EST" hidden="1">"c4357"</definedName>
    <definedName name="IQ_EBT_SBC_GW_LOW_GUIDANCE" hidden="1">"c4231"</definedName>
    <definedName name="IQ_EBT_SBC_GW_MEDIAN_EST" hidden="1">"c4358"</definedName>
    <definedName name="IQ_EBT_SBC_GW_NUM_EST" hidden="1">"c4359"</definedName>
    <definedName name="IQ_EBT_SBC_GW_STDDEV_EST" hidden="1">"c4360"</definedName>
    <definedName name="IQ_EBT_SBC_HIGH_EST" hidden="1">"c4362"</definedName>
    <definedName name="IQ_EBT_SBC_HIGH_GUIDANCE" hidden="1">"c4190"</definedName>
    <definedName name="IQ_EBT_SBC_LOW_EST" hidden="1">"c4363"</definedName>
    <definedName name="IQ_EBT_SBC_LOW_GUIDANCE" hidden="1">"c4230"</definedName>
    <definedName name="IQ_EBT_SBC_MEDIAN_EST" hidden="1">"c4364"</definedName>
    <definedName name="IQ_EBT_SBC_NUM_EST" hidden="1">"c4365"</definedName>
    <definedName name="IQ_EBT_SBC_STDDEV_EST" hidden="1">"c4366"</definedName>
    <definedName name="IQ_EBT_SUBTOTAL_AP" hidden="1">"c8982"</definedName>
    <definedName name="IQ_EBT_UTI" hidden="1">"c390"</definedName>
    <definedName name="IQ_ECO_METRIC_6825_UNUSED" hidden="1">"c6825"</definedName>
    <definedName name="IQ_ECO_METRIC_6825_UNUSED_UNUSED_UNUSED" hidden="1">"c6825"</definedName>
    <definedName name="IQ_ECO_METRIC_6839_UNUSED" hidden="1">"c6839"</definedName>
    <definedName name="IQ_ECO_METRIC_6839_UNUSED_UNUSED_UNUSED" hidden="1">"c6839"</definedName>
    <definedName name="IQ_ECO_METRIC_6896_UNUSED" hidden="1">"c6896"</definedName>
    <definedName name="IQ_ECO_METRIC_6896_UNUSED_UNUSED_UNUSED" hidden="1">"c6896"</definedName>
    <definedName name="IQ_ECO_METRIC_6897_UNUSED" hidden="1">"c6897"</definedName>
    <definedName name="IQ_ECO_METRIC_6897_UNUSED_UNUSED_UNUSED" hidden="1">"c6897"</definedName>
    <definedName name="IQ_ECO_METRIC_6927" hidden="1">"c6927"</definedName>
    <definedName name="IQ_ECO_METRIC_6988_UNUSED" hidden="1">"c6988"</definedName>
    <definedName name="IQ_ECO_METRIC_6988_UNUSED_UNUSED_UNUSED" hidden="1">"c6988"</definedName>
    <definedName name="IQ_ECO_METRIC_7045_UNUSED" hidden="1">"c7045"</definedName>
    <definedName name="IQ_ECO_METRIC_7045_UNUSED_UNUSED_UNUSED" hidden="1">"c7045"</definedName>
    <definedName name="IQ_ECO_METRIC_7059_UNUSED" hidden="1">"c7059"</definedName>
    <definedName name="IQ_ECO_METRIC_7059_UNUSED_UNUSED_UNUSED" hidden="1">"c7059"</definedName>
    <definedName name="IQ_ECO_METRIC_7116_UNUSED" hidden="1">"c7116"</definedName>
    <definedName name="IQ_ECO_METRIC_7116_UNUSED_UNUSED_UNUSED" hidden="1">"c7116"</definedName>
    <definedName name="IQ_ECO_METRIC_7117_UNUSED" hidden="1">"c7117"</definedName>
    <definedName name="IQ_ECO_METRIC_7117_UNUSED_UNUSED_UNUSED" hidden="1">"c7117"</definedName>
    <definedName name="IQ_ECO_METRIC_7147" hidden="1">"c7147"</definedName>
    <definedName name="IQ_ECO_METRIC_7208_UNUSED" hidden="1">"c7208"</definedName>
    <definedName name="IQ_ECO_METRIC_7208_UNUSED_UNUSED_UNUSED" hidden="1">"c7208"</definedName>
    <definedName name="IQ_ECO_METRIC_7265_UNUSED" hidden="1">"c7265"</definedName>
    <definedName name="IQ_ECO_METRIC_7265_UNUSED_UNUSED_UNUSED" hidden="1">"c7265"</definedName>
    <definedName name="IQ_ECO_METRIC_7279_UNUSED" hidden="1">"c7279"</definedName>
    <definedName name="IQ_ECO_METRIC_7279_UNUSED_UNUSED_UNUSED" hidden="1">"c7279"</definedName>
    <definedName name="IQ_ECO_METRIC_7336_UNUSED" hidden="1">"c7336"</definedName>
    <definedName name="IQ_ECO_METRIC_7336_UNUSED_UNUSED_UNUSED" hidden="1">"c7336"</definedName>
    <definedName name="IQ_ECO_METRIC_7337_UNUSED" hidden="1">"c7337"</definedName>
    <definedName name="IQ_ECO_METRIC_7337_UNUSED_UNUSED_UNUSED" hidden="1">"c7337"</definedName>
    <definedName name="IQ_ECO_METRIC_7367" hidden="1">"c7367"</definedName>
    <definedName name="IQ_ECO_METRIC_7428_UNUSED" hidden="1">"c7428"</definedName>
    <definedName name="IQ_ECO_METRIC_7428_UNUSED_UNUSED_UNUSED" hidden="1">"c7428"</definedName>
    <definedName name="IQ_ECO_METRIC_7556_UNUSED" hidden="1">"c7556"</definedName>
    <definedName name="IQ_ECO_METRIC_7556_UNUSED_UNUSED_UNUSED" hidden="1">"c7556"</definedName>
    <definedName name="IQ_ECO_METRIC_7557_UNUSED" hidden="1">"c7557"</definedName>
    <definedName name="IQ_ECO_METRIC_7557_UNUSED_UNUSED_UNUSED" hidden="1">"c7557"</definedName>
    <definedName name="IQ_ECO_METRIC_7587" hidden="1">"c7587"</definedName>
    <definedName name="IQ_ECO_METRIC_7648_UNUSED" hidden="1">"c7648"</definedName>
    <definedName name="IQ_ECO_METRIC_7648_UNUSED_UNUSED_UNUSED" hidden="1">"c7648"</definedName>
    <definedName name="IQ_ECO_METRIC_7704" hidden="1">"c7704"</definedName>
    <definedName name="IQ_ECO_METRIC_7705_UNUSED" hidden="1">"c7705"</definedName>
    <definedName name="IQ_ECO_METRIC_7705_UNUSED_UNUSED_UNUSED" hidden="1">"c7705"</definedName>
    <definedName name="IQ_ECO_METRIC_7706" hidden="1">"c7706"</definedName>
    <definedName name="IQ_ECO_METRIC_7718" hidden="1">"c7718"</definedName>
    <definedName name="IQ_ECO_METRIC_7719_UNUSED" hidden="1">"c7719"</definedName>
    <definedName name="IQ_ECO_METRIC_7719_UNUSED_UNUSED_UNUSED" hidden="1">"c7719"</definedName>
    <definedName name="IQ_ECO_METRIC_7776_UNUSED" hidden="1">"c7776"</definedName>
    <definedName name="IQ_ECO_METRIC_7776_UNUSED_UNUSED_UNUSED" hidden="1">"c7776"</definedName>
    <definedName name="IQ_ECO_METRIC_7777_UNUSED" hidden="1">"c7777"</definedName>
    <definedName name="IQ_ECO_METRIC_7777_UNUSED_UNUSED_UNUSED" hidden="1">"c7777"</definedName>
    <definedName name="IQ_ECO_METRIC_7807" hidden="1">"c7807"</definedName>
    <definedName name="IQ_ECO_METRIC_7811" hidden="1">"c7811"</definedName>
    <definedName name="IQ_ECO_METRIC_7868_UNUSED" hidden="1">"c7868"</definedName>
    <definedName name="IQ_ECO_METRIC_7868_UNUSED_UNUSED_UNUSED" hidden="1">"c7868"</definedName>
    <definedName name="IQ_ECO_METRIC_7873" hidden="1">"c7873"</definedName>
    <definedName name="IQ_ECO_METRIC_7924" hidden="1">"c7924"</definedName>
    <definedName name="IQ_ECO_METRIC_7925_UNUSED" hidden="1">"c7925"</definedName>
    <definedName name="IQ_ECO_METRIC_7925_UNUSED_UNUSED_UNUSED" hidden="1">"c7925"</definedName>
    <definedName name="IQ_ECO_METRIC_7926" hidden="1">"c7926"</definedName>
    <definedName name="IQ_ECO_METRIC_7938" hidden="1">"c7938"</definedName>
    <definedName name="IQ_ECO_METRIC_7939_UNUSED" hidden="1">"c7939"</definedName>
    <definedName name="IQ_ECO_METRIC_7939_UNUSED_UNUSED_UNUSED" hidden="1">"c7939"</definedName>
    <definedName name="IQ_ECO_METRIC_7996_UNUSED" hidden="1">"c7996"</definedName>
    <definedName name="IQ_ECO_METRIC_7996_UNUSED_UNUSED_UNUSED" hidden="1">"c7996"</definedName>
    <definedName name="IQ_ECO_METRIC_7997_UNUSED" hidden="1">"c7997"</definedName>
    <definedName name="IQ_ECO_METRIC_7997_UNUSED_UNUSED_UNUSED" hidden="1">"c7997"</definedName>
    <definedName name="IQ_ECO_METRIC_8027" hidden="1">"c8027"</definedName>
    <definedName name="IQ_ECO_METRIC_8031" hidden="1">"c8031"</definedName>
    <definedName name="IQ_ECO_METRIC_8088_UNUSED" hidden="1">"c8088"</definedName>
    <definedName name="IQ_ECO_METRIC_8088_UNUSED_UNUSED_UNUSED" hidden="1">"c8088"</definedName>
    <definedName name="IQ_ECO_METRIC_8093" hidden="1">"c8093"</definedName>
    <definedName name="IQ_ECO_METRIC_8144" hidden="1">"c8144"</definedName>
    <definedName name="IQ_ECO_METRIC_8145_UNUSED" hidden="1">"c8145"</definedName>
    <definedName name="IQ_ECO_METRIC_8145_UNUSED_UNUSED_UNUSED" hidden="1">"c8145"</definedName>
    <definedName name="IQ_ECO_METRIC_8146" hidden="1">"c8146"</definedName>
    <definedName name="IQ_ECO_METRIC_8158" hidden="1">"c8158"</definedName>
    <definedName name="IQ_ECO_METRIC_8159_UNUSED" hidden="1">"c8159"</definedName>
    <definedName name="IQ_ECO_METRIC_8159_UNUSED_UNUSED_UNUSED" hidden="1">"c8159"</definedName>
    <definedName name="IQ_ECO_METRIC_8216_UNUSED" hidden="1">"c8216"</definedName>
    <definedName name="IQ_ECO_METRIC_8216_UNUSED_UNUSED_UNUSED" hidden="1">"c8216"</definedName>
    <definedName name="IQ_ECO_METRIC_8217_UNUSED" hidden="1">"c8217"</definedName>
    <definedName name="IQ_ECO_METRIC_8217_UNUSED_UNUSED_UNUSED" hidden="1">"c8217"</definedName>
    <definedName name="IQ_ECO_METRIC_8247" hidden="1">"c8247"</definedName>
    <definedName name="IQ_ECO_METRIC_8251" hidden="1">"c8251"</definedName>
    <definedName name="IQ_ECO_METRIC_8308_UNUSED" hidden="1">"c8308"</definedName>
    <definedName name="IQ_ECO_METRIC_8308_UNUSED_UNUSED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6_UNUSED_UNUSED_UNUSED" hidden="1">"c8436"</definedName>
    <definedName name="IQ_ECO_METRIC_8437_UNUSED" hidden="1">"c8437"</definedName>
    <definedName name="IQ_ECO_METRIC_8437_UNUSED_UNUSED_UNUSED" hidden="1">"c8437"</definedName>
    <definedName name="IQ_ECO_METRIC_8467" hidden="1">"c8467"</definedName>
    <definedName name="IQ_ECO_METRIC_8471" hidden="1">"c8471"</definedName>
    <definedName name="IQ_ECO_METRIC_8528_UNUSED" hidden="1">"c8528"</definedName>
    <definedName name="IQ_ECO_METRIC_8528_UNUSED_UNUSED_UNUSED" hidden="1">"c8528"</definedName>
    <definedName name="IQ_ECO_METRIC_8533" hidden="1">"c8533"</definedName>
    <definedName name="IQ_ECS_AUTHORIZED_SHARES" hidden="1">"c5583"</definedName>
    <definedName name="IQ_ECS_AUTHORIZED_SHARES_ABS" hidden="1">"c5597"</definedName>
    <definedName name="IQ_ECS_CONVERT_FACTOR" hidden="1">"c5581"</definedName>
    <definedName name="IQ_ECS_CONVERT_FACTOR_ABS" hidden="1">"c5595"</definedName>
    <definedName name="IQ_ECS_CONVERT_INTO" hidden="1">"c5580"</definedName>
    <definedName name="IQ_ECS_CONVERT_INTO_ABS" hidden="1">"c5594"</definedName>
    <definedName name="IQ_ECS_CONVERT_TYPE" hidden="1">"c5579"</definedName>
    <definedName name="IQ_ECS_CONVERT_TYPE_ABS" hidden="1">"c5593"</definedName>
    <definedName name="IQ_ECS_INACTIVE_DATE" hidden="1">"c5576"</definedName>
    <definedName name="IQ_ECS_INACTIVE_DATE_ABS" hidden="1">"c5590"</definedName>
    <definedName name="IQ_ECS_NAME" hidden="1">"c5571"</definedName>
    <definedName name="IQ_ECS_NAME_ABS" hidden="1">"c5585"</definedName>
    <definedName name="IQ_ECS_NUM_SHAREHOLDERS" hidden="1">"c5584"</definedName>
    <definedName name="IQ_ECS_NUM_SHAREHOLDERS_ABS" hidden="1">"c5598"</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SHARES_OUT_BS_DATE" hidden="1">"c5572"</definedName>
    <definedName name="IQ_ECS_SHARES_OUT_BS_DATE_ABS" hidden="1">"c5586"</definedName>
    <definedName name="IQ_ECS_SHARES_OUT_FILING_DATE" hidden="1">"c5573"</definedName>
    <definedName name="IQ_ECS_SHARES_OUT_FILING_DATE_ABS" hidden="1">"c5587"</definedName>
    <definedName name="IQ_ECS_START_DATE" hidden="1">"c5575"</definedName>
    <definedName name="IQ_ECS_START_DATE_ABS" hidden="1">"c5589"</definedName>
    <definedName name="IQ_ECS_TYPE" hidden="1">"c5574"</definedName>
    <definedName name="IQ_ECS_TYPE_ABS" hidden="1">"c5588"</definedName>
    <definedName name="IQ_ECS_VOTING" hidden="1">"c5582"</definedName>
    <definedName name="IQ_ECS_VOTING_ABS" hidden="1">"c5596"</definedName>
    <definedName name="IQ_EFFECT_SPECIAL_CHARGE" hidden="1">"c1595"</definedName>
    <definedName name="IQ_EFFECT_TAX_RATE" hidden="1">"c1899"</definedName>
    <definedName name="IQ_EFFECTIVE_DATE" hidden="1">"c8966"</definedName>
    <definedName name="IQ_EFFICIENCY_RATIO" hidden="1">"c391"</definedName>
    <definedName name="IQ_EFFICIENCY_RATIO_FDIC" hidden="1">"c6736"</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REUT" hidden="1">"c5460"</definedName>
    <definedName name="IQ_EPS_AP" hidden="1">"c8880"</definedName>
    <definedName name="IQ_EPS_AP_ABS" hidden="1">"c8899"</definedName>
    <definedName name="IQ_EPS_EST" hidden="1">"c399"</definedName>
    <definedName name="IQ_EPS_EST_BOTTOM_UP" hidden="1">"c5489"</definedName>
    <definedName name="IQ_EPS_EST_BOTTOM_UP_CIQ" hidden="1">"c12026"</definedName>
    <definedName name="IQ_EPS_EST_BOTTOM_UP_REUT" hidden="1">"c5497"</definedName>
    <definedName name="IQ_EPS_EST_CIQ" hidden="1">"c4994"</definedName>
    <definedName name="IQ_EPS_EST_REUT" hidden="1">"c5453"</definedName>
    <definedName name="IQ_EPS_EXCL_GUIDANCE" hidden="1">"c4368"</definedName>
    <definedName name="IQ_EPS_EXCL_HIGH_GUIDANCE" hidden="1">"c4369"</definedName>
    <definedName name="IQ_EPS_EXCL_LOW_GUIDANCE" hidden="1">"c4204"</definedName>
    <definedName name="IQ_EPS_GAAP_GUIDANCE" hidden="1">"c4370"</definedName>
    <definedName name="IQ_EPS_GAAP_HIGH_GUIDANCE" hidden="1">"c4371"</definedName>
    <definedName name="IQ_EPS_GAAP_LOW_GUIDANCE" hidden="1">"c4205"</definedName>
    <definedName name="IQ_EPS_GW_ACT_OR_EST" hidden="1">"c2223"</definedName>
    <definedName name="IQ_EPS_GW_ACT_OR_EST_CIQ" hidden="1">"c5066"</definedName>
    <definedName name="IQ_EPS_GW_ACT_OR_EST_REUT" hidden="1">"c5469"</definedName>
    <definedName name="IQ_EPS_GW_EST" hidden="1">"c1737"</definedName>
    <definedName name="IQ_EPS_GW_EST_BOTTOM_UP" hidden="1">"c5491"</definedName>
    <definedName name="IQ_EPS_GW_EST_BOTTOM_UP_CIQ" hidden="1">"c12028"</definedName>
    <definedName name="IQ_EPS_GW_EST_BOTTOM_UP_REUT" hidden="1">"c5499"</definedName>
    <definedName name="IQ_EPS_GW_EST_CIQ" hidden="1">"c4723"</definedName>
    <definedName name="IQ_EPS_GW_EST_REUT" hidden="1">"c5389"</definedName>
    <definedName name="IQ_EPS_GW_GUIDANCE" hidden="1">"c4372"</definedName>
    <definedName name="IQ_EPS_GW_HIGH_EST" hidden="1">"c1739"</definedName>
    <definedName name="IQ_EPS_GW_HIGH_EST_CIQ" hidden="1">"c4725"</definedName>
    <definedName name="IQ_EPS_GW_HIGH_EST_REUT" hidden="1">"c5391"</definedName>
    <definedName name="IQ_EPS_GW_HIGH_GUIDANCE" hidden="1">"c4373"</definedName>
    <definedName name="IQ_EPS_GW_LOW_EST" hidden="1">"c1740"</definedName>
    <definedName name="IQ_EPS_GW_LOW_EST_CIQ" hidden="1">"c4726"</definedName>
    <definedName name="IQ_EPS_GW_LOW_EST_REUT" hidden="1">"c5392"</definedName>
    <definedName name="IQ_EPS_GW_LOW_GUIDANCE" hidden="1">"c4206"</definedName>
    <definedName name="IQ_EPS_GW_MEDIAN_EST" hidden="1">"c1738"</definedName>
    <definedName name="IQ_EPS_GW_MEDIAN_EST_CIQ" hidden="1">"c4724"</definedName>
    <definedName name="IQ_EPS_GW_MEDIAN_EST_REUT" hidden="1">"c5390"</definedName>
    <definedName name="IQ_EPS_GW_NUM_EST" hidden="1">"c1741"</definedName>
    <definedName name="IQ_EPS_GW_NUM_EST_CIQ" hidden="1">"c4727"</definedName>
    <definedName name="IQ_EPS_GW_NUM_EST_REUT" hidden="1">"c5393"</definedName>
    <definedName name="IQ_EPS_GW_STDDEV_EST" hidden="1">"c1742"</definedName>
    <definedName name="IQ_EPS_GW_STDDEV_EST_CIQ" hidden="1">"c4728"</definedName>
    <definedName name="IQ_EPS_GW_STDDEV_EST_REUT" hidden="1">"c5394"</definedName>
    <definedName name="IQ_EPS_HIGH_EST" hidden="1">"c400"</definedName>
    <definedName name="IQ_EPS_HIGH_EST_CIQ" hidden="1">"c4995"</definedName>
    <definedName name="IQ_EPS_HIGH_EST_REUT" hidden="1">"c5454"</definedName>
    <definedName name="IQ_EPS_LOW_EST" hidden="1">"c401"</definedName>
    <definedName name="IQ_EPS_LOW_EST_CIQ" hidden="1">"c4996"</definedName>
    <definedName name="IQ_EPS_LOW_EST_REUT" hidden="1">"c5455"</definedName>
    <definedName name="IQ_EPS_MEDIAN_EST" hidden="1">"c1661"</definedName>
    <definedName name="IQ_EPS_MEDIAN_EST_CIQ" hidden="1">"c4997"</definedName>
    <definedName name="IQ_EPS_MEDIAN_EST_REUT" hidden="1">"c5456"</definedName>
    <definedName name="IQ_EPS_NAME_AP" hidden="1">"c8918"</definedName>
    <definedName name="IQ_EPS_NAME_AP_ABS" hidden="1">"c8937"</definedName>
    <definedName name="IQ_EPS_NORM" hidden="1">"c1902"</definedName>
    <definedName name="IQ_EPS_NORM_EST" hidden="1">"c2226"</definedName>
    <definedName name="IQ_EPS_NORM_EST_BOTTOM_UP" hidden="1">"c5490"</definedName>
    <definedName name="IQ_EPS_NORM_EST_BOTTOM_UP_CIQ" hidden="1">"c12027"</definedName>
    <definedName name="IQ_EPS_NORM_EST_BOTTOM_UP_REUT" hidden="1">"c5498"</definedName>
    <definedName name="IQ_EPS_NORM_EST_CIQ" hidden="1">"c4667"</definedName>
    <definedName name="IQ_EPS_NORM_EST_REUT" hidden="1">"c5326"</definedName>
    <definedName name="IQ_EPS_NORM_HIGH_EST" hidden="1">"c2228"</definedName>
    <definedName name="IQ_EPS_NORM_HIGH_EST_CIQ" hidden="1">"c4669"</definedName>
    <definedName name="IQ_EPS_NORM_HIGH_EST_REUT" hidden="1">"c5328"</definedName>
    <definedName name="IQ_EPS_NORM_LOW_EST" hidden="1">"c2229"</definedName>
    <definedName name="IQ_EPS_NORM_LOW_EST_CIQ" hidden="1">"c4670"</definedName>
    <definedName name="IQ_EPS_NORM_LOW_EST_REUT" hidden="1">"c5329"</definedName>
    <definedName name="IQ_EPS_NORM_MEDIAN_EST" hidden="1">"c2227"</definedName>
    <definedName name="IQ_EPS_NORM_MEDIAN_EST_CIQ" hidden="1">"c4668"</definedName>
    <definedName name="IQ_EPS_NORM_MEDIAN_EST_REUT" hidden="1">"c5327"</definedName>
    <definedName name="IQ_EPS_NORM_NUM_EST" hidden="1">"c2230"</definedName>
    <definedName name="IQ_EPS_NORM_NUM_EST_CIQ" hidden="1">"c4671"</definedName>
    <definedName name="IQ_EPS_NORM_NUM_EST_REUT" hidden="1">"c5330"</definedName>
    <definedName name="IQ_EPS_NORM_STDDEV_EST" hidden="1">"c2231"</definedName>
    <definedName name="IQ_EPS_NORM_STDDEV_EST_CIQ" hidden="1">"c4672"</definedName>
    <definedName name="IQ_EPS_NORM_STDDEV_EST_REUT" hidden="1">"c5331"</definedName>
    <definedName name="IQ_EPS_NUM_EST" hidden="1">"c402"</definedName>
    <definedName name="IQ_EPS_NUM_EST_CIQ" hidden="1">"c4992"</definedName>
    <definedName name="IQ_EPS_NUM_EST_REUT" hidden="1">"c5451"</definedName>
    <definedName name="IQ_EPS_REPORT_ACT_OR_EST" hidden="1">"c2224"</definedName>
    <definedName name="IQ_EPS_REPORT_ACT_OR_EST_CIQ" hidden="1">"c5067"</definedName>
    <definedName name="IQ_EPS_REPORT_ACT_OR_EST_REUT" hidden="1">"c5470"</definedName>
    <definedName name="IQ_EPS_REPORTED_EST" hidden="1">"c1744"</definedName>
    <definedName name="IQ_EPS_REPORTED_EST_BOTTOM_UP" hidden="1">"c5492"</definedName>
    <definedName name="IQ_EPS_REPORTED_EST_BOTTOM_UP_CIQ" hidden="1">"c12029"</definedName>
    <definedName name="IQ_EPS_REPORTED_EST_BOTTOM_UP_REUT" hidden="1">"c5500"</definedName>
    <definedName name="IQ_EPS_REPORTED_EST_CIQ" hidden="1">"c4730"</definedName>
    <definedName name="IQ_EPS_REPORTED_EST_REUT" hidden="1">"c5396"</definedName>
    <definedName name="IQ_EPS_REPORTED_HIGH_EST" hidden="1">"c1746"</definedName>
    <definedName name="IQ_EPS_REPORTED_HIGH_EST_CIQ" hidden="1">"c4732"</definedName>
    <definedName name="IQ_EPS_REPORTED_HIGH_EST_REUT" hidden="1">"c5398"</definedName>
    <definedName name="IQ_EPS_REPORTED_LOW_EST" hidden="1">"c1747"</definedName>
    <definedName name="IQ_EPS_REPORTED_LOW_EST_CIQ" hidden="1">"c4733"</definedName>
    <definedName name="IQ_EPS_REPORTED_LOW_EST_REUT" hidden="1">"c5399"</definedName>
    <definedName name="IQ_EPS_REPORTED_MEDIAN_EST" hidden="1">"c1745"</definedName>
    <definedName name="IQ_EPS_REPORTED_MEDIAN_EST_CIQ" hidden="1">"c4731"</definedName>
    <definedName name="IQ_EPS_REPORTED_MEDIAN_EST_REUT" hidden="1">"c5397"</definedName>
    <definedName name="IQ_EPS_REPORTED_NUM_EST" hidden="1">"c1748"</definedName>
    <definedName name="IQ_EPS_REPORTED_NUM_EST_CIQ" hidden="1">"c4734"</definedName>
    <definedName name="IQ_EPS_REPORTED_NUM_EST_REUT" hidden="1">"c5400"</definedName>
    <definedName name="IQ_EPS_REPORTED_STDDEV_EST" hidden="1">"c1749"</definedName>
    <definedName name="IQ_EPS_REPORTED_STDDEV_EST_CIQ" hidden="1">"c4735"</definedName>
    <definedName name="IQ_EPS_REPORTED_STDDEV_EST_REUT" hidden="1">"c5401"</definedName>
    <definedName name="IQ_EPS_SBC_ACT_OR_EST" hidden="1">"c4376"</definedName>
    <definedName name="IQ_EPS_SBC_ACT_OR_EST_CIQ" hidden="1">"c4901"</definedName>
    <definedName name="IQ_EPS_SBC_EST" hidden="1">"c4375"</definedName>
    <definedName name="IQ_EPS_SBC_GUIDANCE" hidden="1">"c4377"</definedName>
    <definedName name="IQ_EPS_SBC_GW_ACT_OR_EST" hidden="1">"c4380"</definedName>
    <definedName name="IQ_EPS_SBC_GW_ACT_OR_EST_CIQ" hidden="1">"c4905"</definedName>
    <definedName name="IQ_EPS_SBC_GW_EST" hidden="1">"c4379"</definedName>
    <definedName name="IQ_EPS_SBC_GW_GUIDANCE" hidden="1">"c4381"</definedName>
    <definedName name="IQ_EPS_SBC_GW_HIGH_EST" hidden="1">"c4382"</definedName>
    <definedName name="IQ_EPS_SBC_GW_HIGH_GUIDANCE" hidden="1">"c4189"</definedName>
    <definedName name="IQ_EPS_SBC_GW_LOW_EST" hidden="1">"c4383"</definedName>
    <definedName name="IQ_EPS_SBC_GW_LOW_GUIDANCE" hidden="1">"c4229"</definedName>
    <definedName name="IQ_EPS_SBC_GW_MEDIAN_EST" hidden="1">"c4384"</definedName>
    <definedName name="IQ_EPS_SBC_GW_NUM_EST" hidden="1">"c4385"</definedName>
    <definedName name="IQ_EPS_SBC_GW_STDDEV_EST" hidden="1">"c4386"</definedName>
    <definedName name="IQ_EPS_SBC_HIGH_EST" hidden="1">"c4388"</definedName>
    <definedName name="IQ_EPS_SBC_HIGH_GUIDANCE" hidden="1">"c4188"</definedName>
    <definedName name="IQ_EPS_SBC_LOW_EST" hidden="1">"c4389"</definedName>
    <definedName name="IQ_EPS_SBC_LOW_GUIDANCE" hidden="1">"c4228"</definedName>
    <definedName name="IQ_EPS_SBC_MEDIAN_EST" hidden="1">"c4390"</definedName>
    <definedName name="IQ_EPS_SBC_NUM_EST" hidden="1">"c4391"</definedName>
    <definedName name="IQ_EPS_SBC_STDDEV_EST" hidden="1">"c4392"</definedName>
    <definedName name="IQ_EPS_STDDEV_EST" hidden="1">"c403"</definedName>
    <definedName name="IQ_EPS_STDDEV_EST_CIQ" hidden="1">"c4993"</definedName>
    <definedName name="IQ_EPS_STDDEV_EST_REUT" hidden="1">"c5452"</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ASSETS_FDIC" hidden="1">"c6744"</definedName>
    <definedName name="IQ_EQUITY_CAPITAL_QUARTERLY_AVG_FFIEC" hidden="1">"c13092"</definedName>
    <definedName name="IQ_EQUITY_ENDING_FFIEC" hidden="1">"c12973"</definedName>
    <definedName name="IQ_EQUITY_FDIC" hidden="1">"c6353"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FDIC" hidden="1">"c6304"</definedName>
    <definedName name="IQ_EQUITY_SECURITIES_QUARTERLY_AVG_FFIEC" hidden="1">"c15474"</definedName>
    <definedName name="IQ_EQUITY_SECURITIES_WITHOUT_FAIR_VALUES_FFIEC" hidden="1">"c12846"</definedName>
    <definedName name="IQ_EQUITY_SECURITY_EXPOSURES_FDIC" hidden="1">"c6664"</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BV" hidden="1">"c5630"</definedName>
    <definedName name="IQ_EST_ACT_BV_REUT" hidden="1">"c5409"</definedName>
    <definedName name="IQ_EST_ACT_BV_SHARE" hidden="1">"c3549"</definedName>
    <definedName name="IQ_EST_ACT_BV_SHARE_REUT" hidden="1">"c5445"</definedName>
    <definedName name="IQ_EST_ACT_CAPEX" hidden="1">"c3546"</definedName>
    <definedName name="IQ_EST_ACT_CAPEX_REUT" hidden="1">"c3975"</definedName>
    <definedName name="IQ_EST_ACT_CASH_EPS" hidden="1">"c5637"</definedName>
    <definedName name="IQ_EST_ACT_CASH_FLOW" hidden="1">"c4394"</definedName>
    <definedName name="IQ_EST_ACT_CASH_OPER" hidden="1">"c4395"</definedName>
    <definedName name="IQ_EST_ACT_CFPS" hidden="1">"c1673"</definedName>
    <definedName name="IQ_EST_ACT_CFPS_REUT" hidden="1">"c3850"</definedName>
    <definedName name="IQ_EST_ACT_DISTRIBUTABLE_CASH" hidden="1">"c4396"</definedName>
    <definedName name="IQ_EST_ACT_DISTRIBUTABLE_CASH_SHARE" hidden="1">"c4397"</definedName>
    <definedName name="IQ_EST_ACT_DPS" hidden="1">"c1680"</definedName>
    <definedName name="IQ_EST_ACT_DPS_REUT" hidden="1">"c3857"</definedName>
    <definedName name="IQ_EST_ACT_EBIT" hidden="1">"c1687"</definedName>
    <definedName name="IQ_EST_ACT_EBIT_GW" hidden="1">"c4398"</definedName>
    <definedName name="IQ_EST_ACT_EBIT_REUT" hidden="1">"c5339"</definedName>
    <definedName name="IQ_EST_ACT_EBIT_SBC" hidden="1">"c4399"</definedName>
    <definedName name="IQ_EST_ACT_EBIT_SBC_GW" hidden="1">"c4400"</definedName>
    <definedName name="IQ_EST_ACT_EBITDA" hidden="1">"c1664"</definedName>
    <definedName name="IQ_EST_ACT_EBITDA_CIQ" hidden="1">"c3667"</definedName>
    <definedName name="IQ_EST_ACT_EBITDA_REUT" hidden="1">"c3836"</definedName>
    <definedName name="IQ_EST_ACT_EBITDA_SBC" hidden="1">"c4401"</definedName>
    <definedName name="IQ_EST_ACT_EBT_SBC" hidden="1">"c4402"</definedName>
    <definedName name="IQ_EST_ACT_EBT_SBC_GW" hidden="1">"c4403"</definedName>
    <definedName name="IQ_EST_ACT_EPS" hidden="1">"c1648"</definedName>
    <definedName name="IQ_EST_ACT_EPS_CIQ" hidden="1">"c4998"</definedName>
    <definedName name="IQ_EST_ACT_EPS_GW" hidden="1">"c1743"</definedName>
    <definedName name="IQ_EST_ACT_EPS_GW_CIQ" hidden="1">"c4729"</definedName>
    <definedName name="IQ_EST_ACT_EPS_GW_REUT" hidden="1">"c5395"</definedName>
    <definedName name="IQ_EST_ACT_EPS_NORM" hidden="1">"c2232"</definedName>
    <definedName name="IQ_EST_ACT_EPS_NORM_CIQ" hidden="1">"c4673"</definedName>
    <definedName name="IQ_EST_ACT_EPS_NORM_REUT" hidden="1">"c5332"</definedName>
    <definedName name="IQ_EST_ACT_EPS_REPORTED" hidden="1">"c1750"</definedName>
    <definedName name="IQ_EST_ACT_EPS_REPORTED_CIQ" hidden="1">"c4736"</definedName>
    <definedName name="IQ_EST_ACT_EPS_REPORTED_REUT" hidden="1">"c5402"</definedName>
    <definedName name="IQ_EST_ACT_EPS_REUT" hidden="1">"c5457"</definedName>
    <definedName name="IQ_EST_ACT_EPS_SBC" hidden="1">"c4404"</definedName>
    <definedName name="IQ_EST_ACT_EPS_SBC_GW" hidden="1">"c4405"</definedName>
    <definedName name="IQ_EST_ACT_FFO" hidden="1">"c1666"</definedName>
    <definedName name="IQ_EST_ACT_FFO_ADJ" hidden="1">"c4406"</definedName>
    <definedName name="IQ_EST_ACT_FFO_REUT" hidden="1">"c3843"</definedName>
    <definedName name="IQ_EST_ACT_FFO_SHARE" hidden="1">"c4407"</definedName>
    <definedName name="IQ_EST_ACT_FFO_SHARE_REUT" hidden="1">"c3843"</definedName>
    <definedName name="IQ_EST_ACT_FFO_SHARE_SHARE_REUT" hidden="1">"c3843"</definedName>
    <definedName name="IQ_EST_ACT_GROSS_MARGIN" hidden="1">"c5553"</definedName>
    <definedName name="IQ_EST_ACT_MAINT_CAPEX" hidden="1">"c4408"</definedName>
    <definedName name="IQ_EST_ACT_NAV" hidden="1">"c1757"</definedName>
    <definedName name="IQ_EST_ACT_NAV_SHARE" hidden="1">"c5608"</definedName>
    <definedName name="IQ_EST_ACT_NAV_SHARE_REUT" hidden="1">"c5616"</definedName>
    <definedName name="IQ_EST_ACT_NET_DEBT" hidden="1">"c3545"</definedName>
    <definedName name="IQ_EST_ACT_NET_DEBT_REUT" hidden="1">"c5446"</definedName>
    <definedName name="IQ_EST_ACT_NI" hidden="1">"c1722"</definedName>
    <definedName name="IQ_EST_ACT_NI_GW" hidden="1">"c1729"</definedName>
    <definedName name="IQ_EST_ACT_NI_GW_REUT" hidden="1">"c5381"</definedName>
    <definedName name="IQ_EST_ACT_NI_REPORTED" hidden="1">"c1736"</definedName>
    <definedName name="IQ_EST_ACT_NI_REPORTED_REUT" hidden="1">"c5388"</definedName>
    <definedName name="IQ_EST_ACT_NI_REUT" hidden="1">"c5374"</definedName>
    <definedName name="IQ_EST_ACT_NI_SBC" hidden="1">"c4409"</definedName>
    <definedName name="IQ_EST_ACT_NI_SBC_GW" hidden="1">"c4410"</definedName>
    <definedName name="IQ_EST_ACT_OPER_INC" hidden="1">"c1694"</definedName>
    <definedName name="IQ_EST_ACT_OPER_INC_REUT" hidden="1">"c5346"</definedName>
    <definedName name="IQ_EST_ACT_PRETAX_GW_INC" hidden="1">"c1708"</definedName>
    <definedName name="IQ_EST_ACT_PRETAX_GW_INC_REUT" hidden="1">"c5360"</definedName>
    <definedName name="IQ_EST_ACT_PRETAX_INC" hidden="1">"c1701"</definedName>
    <definedName name="IQ_EST_ACT_PRETAX_INC_REUT" hidden="1">"c5353"</definedName>
    <definedName name="IQ_EST_ACT_PRETAX_REPORT_INC" hidden="1">"c1715"</definedName>
    <definedName name="IQ_EST_ACT_PRETAX_REPORT_INC_REUT" hidden="1">"c5367"</definedName>
    <definedName name="IQ_EST_ACT_RECURRING_PROFIT" hidden="1">"c4411"</definedName>
    <definedName name="IQ_EST_ACT_RECURRING_PROFIT_SHARE" hidden="1">"c4412"</definedName>
    <definedName name="IQ_EST_ACT_RETURN_ASSETS" hidden="1">"c3547"</definedName>
    <definedName name="IQ_EST_ACT_RETURN_ASSETS_REUT" hidden="1">"c3996"</definedName>
    <definedName name="IQ_EST_ACT_RETURN_EQUITY" hidden="1">"c3548"</definedName>
    <definedName name="IQ_EST_ACT_RETURN_EQUITY_REUT" hidden="1">"c3989"</definedName>
    <definedName name="IQ_EST_ACT_REV" hidden="1">"c2113"</definedName>
    <definedName name="IQ_EST_ACT_REV_CIQ" hidden="1">"c3666"</definedName>
    <definedName name="IQ_EST_ACT_REV_REUT" hidden="1">"c3835"</definedName>
    <definedName name="IQ_EST_BV_DIFF_REUT" hidden="1">"c5433"</definedName>
    <definedName name="IQ_EST_BV_SHARE_DIFF" hidden="1">"c4147"</definedName>
    <definedName name="IQ_EST_BV_SHARE_SURPRISE_PERCENT" hidden="1">"c4148"</definedName>
    <definedName name="IQ_EST_BV_SURPRISE_PERCENT_REUT" hidden="1">"c5434"</definedName>
    <definedName name="IQ_EST_CAPEX_DIFF" hidden="1">"c4149"</definedName>
    <definedName name="IQ_EST_CAPEX_GROWTH_1YR" hidden="1">"c3588"</definedName>
    <definedName name="IQ_EST_CAPEX_GROWTH_1YR_REUT" hidden="1">"c5447"</definedName>
    <definedName name="IQ_EST_CAPEX_GROWTH_2YR" hidden="1">"c3589"</definedName>
    <definedName name="IQ_EST_CAPEX_GROWTH_2YR_REUT" hidden="1">"c5448"</definedName>
    <definedName name="IQ_EST_CAPEX_GROWTH_Q_1YR" hidden="1">"c3590"</definedName>
    <definedName name="IQ_EST_CAPEX_GROWTH_Q_1YR_REUT" hidden="1">"c5449"</definedName>
    <definedName name="IQ_EST_CAPEX_SEQ_GROWTH_Q" hidden="1">"c3591"</definedName>
    <definedName name="IQ_EST_CAPEX_SEQ_GROWTH_Q_REUT" hidden="1">"c5450"</definedName>
    <definedName name="IQ_EST_CAPEX_SURPRISE_PERCENT" hidden="1">"c4151"</definedName>
    <definedName name="IQ_EST_CASH_FLOW_DIFF" hidden="1">"c4152"</definedName>
    <definedName name="IQ_EST_CASH_FLOW_SURPRISE_PERCENT" hidden="1">"c4161"</definedName>
    <definedName name="IQ_EST_CASH_OPER_DIFF" hidden="1">"c4162"</definedName>
    <definedName name="IQ_EST_CASH_OPER_SURPRISE_PERCENT" hidden="1">"c4248"</definedName>
    <definedName name="IQ_EST_CFPS_DIFF" hidden="1">"c1871"</definedName>
    <definedName name="IQ_EST_CFPS_DIFF_REUT" hidden="1">"c3892"</definedName>
    <definedName name="IQ_EST_CFPS_GROWTH_1YR" hidden="1">"c1774"</definedName>
    <definedName name="IQ_EST_CFPS_GROWTH_1YR_REUT" hidden="1">"c3878"</definedName>
    <definedName name="IQ_EST_CFPS_GROWTH_2YR" hidden="1">"c1775"</definedName>
    <definedName name="IQ_EST_CFPS_GROWTH_2YR_REUT" hidden="1">"c3879"</definedName>
    <definedName name="IQ_EST_CFPS_GROWTH_Q_1YR" hidden="1">"c1776"</definedName>
    <definedName name="IQ_EST_CFPS_GROWTH_Q_1YR_REUT" hidden="1">"c3880"</definedName>
    <definedName name="IQ_EST_CFPS_SEQ_GROWTH_Q" hidden="1">"c1777"</definedName>
    <definedName name="IQ_EST_CFPS_SEQ_GROWTH_Q_REUT" hidden="1">"c3881"</definedName>
    <definedName name="IQ_EST_CFPS_SURPRISE_PERCENT" hidden="1">"c1872"</definedName>
    <definedName name="IQ_EST_CFPS_SURPRISE_PERCENT_REUT" hidden="1">"c3893"</definedName>
    <definedName name="IQ_EST_CURRENCY" hidden="1">"c2140"</definedName>
    <definedName name="IQ_EST_CURRENCY_CIQ" hidden="1">"c4769"</definedName>
    <definedName name="IQ_EST_CURRENCY_REUT" hidden="1">"c5437"</definedName>
    <definedName name="IQ_EST_DATE" hidden="1">"c1634"</definedName>
    <definedName name="IQ_EST_DATE_CIQ" hidden="1">"c4770"</definedName>
    <definedName name="IQ_EST_DATE_REUT" hidden="1">"c5438"</definedName>
    <definedName name="IQ_EST_DISTRIBUTABLE_CASH_DIFF" hidden="1">"c4276"</definedName>
    <definedName name="IQ_EST_DISTRIBUTABLE_CASH_GROWTH_1YR" hidden="1">"c4413"</definedName>
    <definedName name="IQ_EST_DISTRIBUTABLE_CASH_GROWTH_2YR" hidden="1">"c4414"</definedName>
    <definedName name="IQ_EST_DISTRIBUTABLE_CASH_GROWTH_Q_1YR" hidden="1">"c4415"</definedName>
    <definedName name="IQ_EST_DISTRIBUTABLE_CASH_SEQ_GROWTH_Q" hidden="1">"c4416"</definedName>
    <definedName name="IQ_EST_DISTRIBUTABLE_CASH_SHARE_DIFF" hidden="1">"c4284"</definedName>
    <definedName name="IQ_EST_DISTRIBUTABLE_CASH_SHARE_GROWTH_1YR" hidden="1">"c4417"</definedName>
    <definedName name="IQ_EST_DISTRIBUTABLE_CASH_SHARE_GROWTH_2YR" hidden="1">"c4418"</definedName>
    <definedName name="IQ_EST_DISTRIBUTABLE_CASH_SHARE_GROWTH_Q_1YR" hidden="1">"c4419"</definedName>
    <definedName name="IQ_EST_DISTRIBUTABLE_CASH_SHARE_SEQ_GROWTH_Q" hidden="1">"c4420"</definedName>
    <definedName name="IQ_EST_DISTRIBUTABLE_CASH_SHARE_SURPRISE_PERCENT" hidden="1">"c4293"</definedName>
    <definedName name="IQ_EST_DISTRIBUTABLE_CASH_SURPRISE_PERCENT" hidden="1">"c4295"</definedName>
    <definedName name="IQ_EST_DPS_DIFF" hidden="1">"c1873"</definedName>
    <definedName name="IQ_EST_DPS_DIFF_REUT" hidden="1">"c3894"</definedName>
    <definedName name="IQ_EST_DPS_GROWTH_1YR" hidden="1">"c1778"</definedName>
    <definedName name="IQ_EST_DPS_GROWTH_1YR_REUT" hidden="1">"c3882"</definedName>
    <definedName name="IQ_EST_DPS_GROWTH_2YR" hidden="1">"c1779"</definedName>
    <definedName name="IQ_EST_DPS_GROWTH_2YR_REUT" hidden="1">"c3883"</definedName>
    <definedName name="IQ_EST_DPS_GROWTH_Q_1YR" hidden="1">"c1780"</definedName>
    <definedName name="IQ_EST_DPS_GROWTH_Q_1YR_REUT" hidden="1">"c3884"</definedName>
    <definedName name="IQ_EST_DPS_SEQ_GROWTH_Q" hidden="1">"c1781"</definedName>
    <definedName name="IQ_EST_DPS_SEQ_GROWTH_Q_REUT" hidden="1">"c3885"</definedName>
    <definedName name="IQ_EST_DPS_SURPRISE_PERCENT" hidden="1">"c1874"</definedName>
    <definedName name="IQ_EST_DPS_SURPRISE_PERCENT_REUT" hidden="1">"c3895"</definedName>
    <definedName name="IQ_EST_EBIT_DIFF" hidden="1">"c1875"</definedName>
    <definedName name="IQ_EST_EBIT_DIFF_REUT" hidden="1">"c5413"</definedName>
    <definedName name="IQ_EST_EBIT_GW_DIFF" hidden="1">"c4304"</definedName>
    <definedName name="IQ_EST_EBIT_GW_SURPRISE_PERCENT" hidden="1">"c4313"</definedName>
    <definedName name="IQ_EST_EBIT_SBC_DIFF" hidden="1">"c4314"</definedName>
    <definedName name="IQ_EST_EBIT_SBC_GW_DIFF" hidden="1">"c4318"</definedName>
    <definedName name="IQ_EST_EBIT_SBC_GW_SURPRISE_PERCENT" hidden="1">"c4327"</definedName>
    <definedName name="IQ_EST_EBIT_SBC_SURPRISE_PERCENT" hidden="1">"c4333"</definedName>
    <definedName name="IQ_EST_EBIT_SURPRISE_PERCENT" hidden="1">"c1876"</definedName>
    <definedName name="IQ_EST_EBIT_SURPRISE_PERCENT_REUT" hidden="1">"c5414"</definedName>
    <definedName name="IQ_EST_EBITDA_DIFF" hidden="1">"c1867"</definedName>
    <definedName name="IQ_EST_EBITDA_DIFF_CIQ" hidden="1">"c3719"</definedName>
    <definedName name="IQ_EST_EBITDA_DIFF_REUT" hidden="1">"c3888"</definedName>
    <definedName name="IQ_EST_EBITDA_GROWTH_1YR" hidden="1">"c1766"</definedName>
    <definedName name="IQ_EST_EBITDA_GROWTH_1YR_CIQ" hidden="1">"c3695"</definedName>
    <definedName name="IQ_EST_EBITDA_GROWTH_1YR_REUT" hidden="1">"c3864"</definedName>
    <definedName name="IQ_EST_EBITDA_GROWTH_2YR" hidden="1">"c1767"</definedName>
    <definedName name="IQ_EST_EBITDA_GROWTH_2YR_CIQ" hidden="1">"c3696"</definedName>
    <definedName name="IQ_EST_EBITDA_GROWTH_2YR_REUT" hidden="1">"c3865"</definedName>
    <definedName name="IQ_EST_EBITDA_GROWTH_Q_1YR" hidden="1">"c1768"</definedName>
    <definedName name="IQ_EST_EBITDA_GROWTH_Q_1YR_CIQ" hidden="1">"c3697"</definedName>
    <definedName name="IQ_EST_EBITDA_GROWTH_Q_1YR_REUT" hidden="1">"c3866"</definedName>
    <definedName name="IQ_EST_EBITDA_SBC_DIFF" hidden="1">"c4335"</definedName>
    <definedName name="IQ_EST_EBITDA_SBC_SURPRISE_PERCENT" hidden="1">"c4344"</definedName>
    <definedName name="IQ_EST_EBITDA_SEQ_GROWTH_Q" hidden="1">"c1769"</definedName>
    <definedName name="IQ_EST_EBITDA_SEQ_GROWTH_Q_CIQ" hidden="1">"c3698"</definedName>
    <definedName name="IQ_EST_EBITDA_SEQ_GROWTH_Q_REUT" hidden="1">"c3867"</definedName>
    <definedName name="IQ_EST_EBITDA_SURPRISE_PERCENT" hidden="1">"c1868"</definedName>
    <definedName name="IQ_EST_EBITDA_SURPRISE_PERCENT_CIQ" hidden="1">"c3720"</definedName>
    <definedName name="IQ_EST_EBITDA_SURPRISE_PERCENT_REUT" hidden="1">"c3889"</definedName>
    <definedName name="IQ_EST_EBT_SBC_DIFF" hidden="1">"c4348"</definedName>
    <definedName name="IQ_EST_EBT_SBC_GW_DIFF" hidden="1">"c4352"</definedName>
    <definedName name="IQ_EST_EBT_SBC_GW_SURPRISE_PERCENT" hidden="1">"c4361"</definedName>
    <definedName name="IQ_EST_EBT_SBC_SURPRISE_PERCENT" hidden="1">"c4367"</definedName>
    <definedName name="IQ_EST_EPS_DIFF" hidden="1">"c1864"</definedName>
    <definedName name="IQ_EST_EPS_DIFF_CIQ" hidden="1">"c4999"</definedName>
    <definedName name="IQ_EST_EPS_DIFF_REUT" hidden="1">"c5458"</definedName>
    <definedName name="IQ_EST_EPS_GROWTH_1YR" hidden="1">"c1636"</definedName>
    <definedName name="IQ_EST_EPS_GROWTH_1YR_CIQ" hidden="1">"c3628"</definedName>
    <definedName name="IQ_EST_EPS_GROWTH_1YR_REUT" hidden="1">"c3646"</definedName>
    <definedName name="IQ_EST_EPS_GROWTH_2YR" hidden="1">"c1637"</definedName>
    <definedName name="IQ_EST_EPS_GROWTH_2YR_CIQ" hidden="1">"c3689"</definedName>
    <definedName name="IQ_EST_EPS_GROWTH_2YR_REUT" hidden="1">"c3858"</definedName>
    <definedName name="IQ_EST_EPS_GROWTH_5YR" hidden="1">"c1655"</definedName>
    <definedName name="IQ_EST_EPS_GROWTH_5YR_BOTTOM_UP" hidden="1">"c5487"</definedName>
    <definedName name="IQ_EST_EPS_GROWTH_5YR_BOTTOM_UP_CIQ" hidden="1">"c12024"</definedName>
    <definedName name="IQ_EST_EPS_GROWTH_5YR_BOTTOM_UP_REUT" hidden="1">"c5495"</definedName>
    <definedName name="IQ_EST_EPS_GROWTH_5YR_CIQ" hidden="1">"c3615"</definedName>
    <definedName name="IQ_EST_EPS_GROWTH_5YR_HIGH" hidden="1">"c1657"</definedName>
    <definedName name="IQ_EST_EPS_GROWTH_5YR_HIGH_CIQ" hidden="1">"c4663"</definedName>
    <definedName name="IQ_EST_EPS_GROWTH_5YR_HIGH_REUT" hidden="1">"c5322"</definedName>
    <definedName name="IQ_EST_EPS_GROWTH_5YR_LOW" hidden="1">"c1658"</definedName>
    <definedName name="IQ_EST_EPS_GROWTH_5YR_LOW_CIQ" hidden="1">"c4664"</definedName>
    <definedName name="IQ_EST_EPS_GROWTH_5YR_LOW_REUT" hidden="1">"c5323"</definedName>
    <definedName name="IQ_EST_EPS_GROWTH_5YR_MEDIAN" hidden="1">"c1656"</definedName>
    <definedName name="IQ_EST_EPS_GROWTH_5YR_MEDIAN_CIQ" hidden="1">"c5480"</definedName>
    <definedName name="IQ_EST_EPS_GROWTH_5YR_MEDIAN_REUT" hidden="1">"c5321"</definedName>
    <definedName name="IQ_EST_EPS_GROWTH_5YR_NUM" hidden="1">"c1659"</definedName>
    <definedName name="IQ_EST_EPS_GROWTH_5YR_NUM_CIQ" hidden="1">"c4665"</definedName>
    <definedName name="IQ_EST_EPS_GROWTH_5YR_NUM_REUT" hidden="1">"c5324"</definedName>
    <definedName name="IQ_EST_EPS_GROWTH_5YR_REUT" hidden="1">"c3633"</definedName>
    <definedName name="IQ_EST_EPS_GROWTH_5YR_STDDEV" hidden="1">"c1660"</definedName>
    <definedName name="IQ_EST_EPS_GROWTH_5YR_STDDEV_CIQ" hidden="1">"c4666"</definedName>
    <definedName name="IQ_EST_EPS_GROWTH_5YR_STDDEV_REUT" hidden="1">"c5325"</definedName>
    <definedName name="IQ_EST_EPS_GROWTH_Q_1YR" hidden="1">"c1641"</definedName>
    <definedName name="IQ_EST_EPS_GROWTH_Q_1YR_CIQ" hidden="1">"c4744"</definedName>
    <definedName name="IQ_EST_EPS_GROWTH_Q_1YR_REUT" hidden="1">"c5410"</definedName>
    <definedName name="IQ_EST_EPS_GW_DIFF" hidden="1">"c1891"</definedName>
    <definedName name="IQ_EST_EPS_GW_DIFF_CIQ" hidden="1">"c4761"</definedName>
    <definedName name="IQ_EST_EPS_GW_DIFF_REUT" hidden="1">"c5429"</definedName>
    <definedName name="IQ_EST_EPS_GW_SURPRISE_PERCENT" hidden="1">"c1892"</definedName>
    <definedName name="IQ_EST_EPS_GW_SURPRISE_PERCENT_CIQ" hidden="1">"c4762"</definedName>
    <definedName name="IQ_EST_EPS_GW_SURPRISE_PERCENT_REUT" hidden="1">"c5430"</definedName>
    <definedName name="IQ_EST_EPS_NORM_DIFF" hidden="1">"c2247"</definedName>
    <definedName name="IQ_EST_EPS_NORM_DIFF_CIQ" hidden="1">"c4745"</definedName>
    <definedName name="IQ_EST_EPS_NORM_DIFF_REUT" hidden="1">"c5411"</definedName>
    <definedName name="IQ_EST_EPS_NORM_SURPRISE_PERCENT" hidden="1">"c2248"</definedName>
    <definedName name="IQ_EST_EPS_NORM_SURPRISE_PERCENT_CIQ" hidden="1">"c4746"</definedName>
    <definedName name="IQ_EST_EPS_NORM_SURPRISE_PERCENT_REUT" hidden="1">"c5412"</definedName>
    <definedName name="IQ_EST_EPS_REPORT_DIFF" hidden="1">"c1893"</definedName>
    <definedName name="IQ_EST_EPS_REPORT_DIFF_CIQ" hidden="1">"c4763"</definedName>
    <definedName name="IQ_EST_EPS_REPORT_DIFF_REUT" hidden="1">"c5431"</definedName>
    <definedName name="IQ_EST_EPS_REPORT_SURPRISE_PERCENT" hidden="1">"c1894"</definedName>
    <definedName name="IQ_EST_EPS_REPORT_SURPRISE_PERCENT_CIQ" hidden="1">"c4764"</definedName>
    <definedName name="IQ_EST_EPS_REPORT_SURPRISE_PERCENT_REUT" hidden="1">"c5432"</definedName>
    <definedName name="IQ_EST_EPS_SBC_DIFF" hidden="1">"c4374"</definedName>
    <definedName name="IQ_EST_EPS_SBC_GW_DIFF" hidden="1">"c4378"</definedName>
    <definedName name="IQ_EST_EPS_SBC_GW_SURPRISE_PERCENT" hidden="1">"c4387"</definedName>
    <definedName name="IQ_EST_EPS_SBC_SURPRISE_PERCENT" hidden="1">"c4393"</definedName>
    <definedName name="IQ_EST_EPS_SEQ_GROWTH_Q" hidden="1">"c1764"</definedName>
    <definedName name="IQ_EST_EPS_SEQ_GROWTH_Q_CIQ" hidden="1">"c3690"</definedName>
    <definedName name="IQ_EST_EPS_SEQ_GROWTH_Q_REUT" hidden="1">"c3859"</definedName>
    <definedName name="IQ_EST_EPS_SURPRISE_PERCENT" hidden="1">"c1635"</definedName>
    <definedName name="IQ_EST_EPS_SURPRISE_PERCENT_CIQ" hidden="1">"c5000"</definedName>
    <definedName name="IQ_EST_EPS_SURPRISE_PERCENT_REUT" hidden="1">"c5459"</definedName>
    <definedName name="IQ_EST_FAIR_VALUE_MORT_SERVICING_ASSETS_FFIEC" hidden="1">"c12956"</definedName>
    <definedName name="IQ_EST_FFO_ADJ_DIFF" hidden="1">"c4433"</definedName>
    <definedName name="IQ_EST_FFO_ADJ_GROWTH_1YR" hidden="1">"c4421"</definedName>
    <definedName name="IQ_EST_FFO_ADJ_GROWTH_2YR" hidden="1">"c4422"</definedName>
    <definedName name="IQ_EST_FFO_ADJ_GROWTH_Q_1YR" hidden="1">"c4423"</definedName>
    <definedName name="IQ_EST_FFO_ADJ_SEQ_GROWTH_Q" hidden="1">"c4424"</definedName>
    <definedName name="IQ_EST_FFO_ADJ_SURPRISE_PERCENT" hidden="1">"c4442"</definedName>
    <definedName name="IQ_EST_FFO_DIFF" hidden="1">"c1869"</definedName>
    <definedName name="IQ_EST_FFO_DIFF_REUT" hidden="1">"c3890"</definedName>
    <definedName name="IQ_EST_FFO_GROWTH_1YR" hidden="1">"c1770"</definedName>
    <definedName name="IQ_EST_FFO_GROWTH_1YR_REUT" hidden="1">"c3874"</definedName>
    <definedName name="IQ_EST_FFO_GROWTH_2YR" hidden="1">"c1771"</definedName>
    <definedName name="IQ_EST_FFO_GROWTH_2YR_REUT" hidden="1">"c3875"</definedName>
    <definedName name="IQ_EST_FFO_GROWTH_Q_1YR" hidden="1">"c1772"</definedName>
    <definedName name="IQ_EST_FFO_GROWTH_Q_1YR_REUT" hidden="1">"c3876"</definedName>
    <definedName name="IQ_EST_FFO_SEQ_GROWTH_Q" hidden="1">"c1773"</definedName>
    <definedName name="IQ_EST_FFO_SEQ_GROWTH_Q_REUT" hidden="1">"c3877"</definedName>
    <definedName name="IQ_EST_FFO_SHARE_DIFF" hidden="1">"c4444"</definedName>
    <definedName name="IQ_EST_FFO_SHARE_DIFF_REUT" hidden="1">"c3890"</definedName>
    <definedName name="IQ_EST_FFO_SHARE_GROWTH_1YR" hidden="1">"c4425"</definedName>
    <definedName name="IQ_EST_FFO_SHARE_GROWTH_2YR" hidden="1">"c4426"</definedName>
    <definedName name="IQ_EST_FFO_SHARE_GROWTH_Q_1YR" hidden="1">"c4427"</definedName>
    <definedName name="IQ_EST_FFO_SHARE_SEQ_GROWTH_Q" hidden="1">"c4428"</definedName>
    <definedName name="IQ_EST_FFO_SHARE_SHARE_DIFF_REUT" hidden="1">"c3890"</definedName>
    <definedName name="IQ_EST_FFO_SHARE_SHARE_SURPRISE_PERCENT_REUT" hidden="1">"c3891"</definedName>
    <definedName name="IQ_EST_FFO_SHARE_SURPRISE_PERCENT" hidden="1">"c4453"</definedName>
    <definedName name="IQ_EST_FFO_SHARE_SURPRISE_PERCENT_REUT" hidden="1">"c3891"</definedName>
    <definedName name="IQ_EST_FFO_SURPRISE_PERCENT" hidden="1">"c1870"</definedName>
    <definedName name="IQ_EST_FFO_SURPRISE_PERCENT_REUT" hidden="1">"c3891"</definedName>
    <definedName name="IQ_EST_FOOTNOTE" hidden="1">"c4540"</definedName>
    <definedName name="IQ_EST_FOOTNOTE_CIQ" hidden="1">"c12022"</definedName>
    <definedName name="IQ_EST_FOOTNOTE_REUT" hidden="1">"c5478"</definedName>
    <definedName name="IQ_EST_MAINT_CAPEX_DIFF" hidden="1">"c4456"</definedName>
    <definedName name="IQ_EST_MAINT_CAPEX_GROWTH_1YR" hidden="1">"c4429"</definedName>
    <definedName name="IQ_EST_MAINT_CAPEX_GROWTH_2YR" hidden="1">"c4430"</definedName>
    <definedName name="IQ_EST_MAINT_CAPEX_GROWTH_Q_1YR" hidden="1">"c4431"</definedName>
    <definedName name="IQ_EST_MAINT_CAPEX_SEQ_GROWTH_Q" hidden="1">"c4432"</definedName>
    <definedName name="IQ_EST_MAINT_CAPEX_SURPRISE_PERCENT" hidden="1">"c4465"</definedName>
    <definedName name="IQ_EST_NAV_DIFF" hidden="1">"c1895"</definedName>
    <definedName name="IQ_EST_NAV_SHARE_SURPRISE_PERCENT" hidden="1">"c1896"</definedName>
    <definedName name="IQ_EST_NAV_SURPRISE_PERCENT" hidden="1">"c1896"</definedName>
    <definedName name="IQ_EST_NET_DEBT_DIFF" hidden="1">"c4466"</definedName>
    <definedName name="IQ_EST_NET_DEBT_SURPRISE_PERCENT" hidden="1">"c4468"</definedName>
    <definedName name="IQ_EST_NEXT_EARNINGS_DATE" hidden="1">"c13591"</definedName>
    <definedName name="IQ_EST_NI_DIFF" hidden="1">"c1885"</definedName>
    <definedName name="IQ_EST_NI_DIFF_REUT" hidden="1">"c5423"</definedName>
    <definedName name="IQ_EST_NI_GW_DIFF" hidden="1">"c1887"</definedName>
    <definedName name="IQ_EST_NI_GW_DIFF_REUT" hidden="1">"c5425"</definedName>
    <definedName name="IQ_EST_NI_GW_SURPRISE_PERCENT" hidden="1">"c1888"</definedName>
    <definedName name="IQ_EST_NI_GW_SURPRISE_PERCENT_REUT" hidden="1">"c5426"</definedName>
    <definedName name="IQ_EST_NI_REPORT_DIFF" hidden="1">"c1889"</definedName>
    <definedName name="IQ_EST_NI_REPORT_DIFF_REUT" hidden="1">"c5427"</definedName>
    <definedName name="IQ_EST_NI_REPORT_SURPRISE_PERCENT" hidden="1">"c1890"</definedName>
    <definedName name="IQ_EST_NI_REPORT_SURPRISE_PERCENT_REUT" hidden="1">"c5428"</definedName>
    <definedName name="IQ_EST_NI_SBC_DIFF" hidden="1">"c4472"</definedName>
    <definedName name="IQ_EST_NI_SBC_GW_DIFF" hidden="1">"c4476"</definedName>
    <definedName name="IQ_EST_NI_SBC_GW_SURPRISE_PERCENT" hidden="1">"c4485"</definedName>
    <definedName name="IQ_EST_NI_SBC_SURPRISE_PERCENT" hidden="1">"c4491"</definedName>
    <definedName name="IQ_EST_NI_SURPRISE_PERCENT" hidden="1">"c1886"</definedName>
    <definedName name="IQ_EST_NI_SURPRISE_PERCENT_REUT" hidden="1">"c5424"</definedName>
    <definedName name="IQ_EST_NUM_BUY" hidden="1">"c1759"</definedName>
    <definedName name="IQ_EST_NUM_BUY_REUT" hidden="1">"c3869"</definedName>
    <definedName name="IQ_EST_NUM_HIGH_REC" hidden="1">"c5649"</definedName>
    <definedName name="IQ_EST_NUM_HIGH_REC_CIQ" hidden="1">"c3701"</definedName>
    <definedName name="IQ_EST_NUM_HIGH_REC_REUT" hidden="1">"c3870"</definedName>
    <definedName name="IQ_EST_NUM_HIGHEST_REC" hidden="1">"c5648"</definedName>
    <definedName name="IQ_EST_NUM_HIGHEST_REC_CIQ" hidden="1">"c3700"</definedName>
    <definedName name="IQ_EST_NUM_HIGHEST_REC_REUT" hidden="1">"c3869"</definedName>
    <definedName name="IQ_EST_NUM_HOLD" hidden="1">"c1761"</definedName>
    <definedName name="IQ_EST_NUM_HOLD_REUT" hidden="1">"c3871"</definedName>
    <definedName name="IQ_EST_NUM_LOW_REC" hidden="1">"c5651"</definedName>
    <definedName name="IQ_EST_NUM_LOW_REC_CIQ" hidden="1">"c3703"</definedName>
    <definedName name="IQ_EST_NUM_LOW_REC_REUT" hidden="1">"c3872"</definedName>
    <definedName name="IQ_EST_NUM_LOWEST_REC" hidden="1">"c5652"</definedName>
    <definedName name="IQ_EST_NUM_LOWEST_REC_CIQ" hidden="1">"c3704"</definedName>
    <definedName name="IQ_EST_NUM_LOWEST_REC_REUT" hidden="1">"c3873"</definedName>
    <definedName name="IQ_EST_NUM_NEUTRAL_REC" hidden="1">"c5650"</definedName>
    <definedName name="IQ_EST_NUM_NEUTRAL_REC_CIQ" hidden="1">"c3702"</definedName>
    <definedName name="IQ_EST_NUM_NEUTRAL_REC_REUT" hidden="1">"c3871"</definedName>
    <definedName name="IQ_EST_NUM_NO_OPINION" hidden="1">"c1758"</definedName>
    <definedName name="IQ_EST_NUM_NO_OPINION_CIQ" hidden="1">"c3699"</definedName>
    <definedName name="IQ_EST_NUM_NO_OPINION_REUT" hidden="1">"c3868"</definedName>
    <definedName name="IQ_EST_NUM_OUTPERFORM" hidden="1">"c1760"</definedName>
    <definedName name="IQ_EST_NUM_OUTPERFORM_REUT" hidden="1">"c3870"</definedName>
    <definedName name="IQ_EST_NUM_SELL" hidden="1">"c1763"</definedName>
    <definedName name="IQ_EST_NUM_SELL_REUT" hidden="1">"c3873"</definedName>
    <definedName name="IQ_EST_NUM_UNDERPERFORM" hidden="1">"c1762"</definedName>
    <definedName name="IQ_EST_NUM_UNDERPERFORM_REUT" hidden="1">"c3872"</definedName>
    <definedName name="IQ_EST_OPER_INC_DIFF" hidden="1">"c1877"</definedName>
    <definedName name="IQ_EST_OPER_INC_DIFF_REUT" hidden="1">"c5415"</definedName>
    <definedName name="IQ_EST_OPER_INC_SURPRISE_PERCENT" hidden="1">"c1878"</definedName>
    <definedName name="IQ_EST_OPER_INC_SURPRISE_PERCENT_REUT" hidden="1">"c5416"</definedName>
    <definedName name="IQ_EST_PRE_TAX_DIFF" hidden="1">"c1879"</definedName>
    <definedName name="IQ_EST_PRE_TAX_DIFF_REUT" hidden="1">"c5417"</definedName>
    <definedName name="IQ_EST_PRE_TAX_GW_DIFF" hidden="1">"c1881"</definedName>
    <definedName name="IQ_EST_PRE_TAX_GW_DIFF_REUT" hidden="1">"c5419"</definedName>
    <definedName name="IQ_EST_PRE_TAX_GW_SURPRISE_PERCENT" hidden="1">"c1882"</definedName>
    <definedName name="IQ_EST_PRE_TAX_GW_SURPRISE_PERCENT_REUT" hidden="1">"c5420"</definedName>
    <definedName name="IQ_EST_PRE_TAX_REPORT_DIFF" hidden="1">"c1883"</definedName>
    <definedName name="IQ_EST_PRE_TAX_REPORT_DIFF_REUT" hidden="1">"c5421"</definedName>
    <definedName name="IQ_EST_PRE_TAX_REPORT_SURPRISE_PERCENT" hidden="1">"c1884"</definedName>
    <definedName name="IQ_EST_PRE_TAX_REPORT_SURPRISE_PERCENT_REUT" hidden="1">"c5422"</definedName>
    <definedName name="IQ_EST_PRE_TAX_SURPRISE_PERCENT" hidden="1">"c1880"</definedName>
    <definedName name="IQ_EST_PRE_TAX_SURPRISE_PERCENT_REUT" hidden="1">"c5418"</definedName>
    <definedName name="IQ_EST_RECURRING_PROFIT_SHARE_DIFF" hidden="1">"c4505"</definedName>
    <definedName name="IQ_EST_RECURRING_PROFIT_SHARE_SURPRISE_PERCENT" hidden="1">"c4515"</definedName>
    <definedName name="IQ_EST_REV_DIFF" hidden="1">"c1865"</definedName>
    <definedName name="IQ_EST_REV_DIFF_CIQ" hidden="1">"c3717"</definedName>
    <definedName name="IQ_EST_REV_DIFF_REUT" hidden="1">"c3886"</definedName>
    <definedName name="IQ_EST_REV_GROWTH_1YR" hidden="1">"c1638"</definedName>
    <definedName name="IQ_EST_REV_GROWTH_1YR_CIQ" hidden="1">"c3691"</definedName>
    <definedName name="IQ_EST_REV_GROWTH_1YR_REUT" hidden="1">"c3860"</definedName>
    <definedName name="IQ_EST_REV_GROWTH_2YR" hidden="1">"c1639"</definedName>
    <definedName name="IQ_EST_REV_GROWTH_2YR_CIQ" hidden="1">"c3692"</definedName>
    <definedName name="IQ_EST_REV_GROWTH_2YR_REUT" hidden="1">"c3861"</definedName>
    <definedName name="IQ_EST_REV_GROWTH_Q_1YR" hidden="1">"c1640"</definedName>
    <definedName name="IQ_EST_REV_GROWTH_Q_1YR_CIQ" hidden="1">"c3693"</definedName>
    <definedName name="IQ_EST_REV_GROWTH_Q_1YR_REUT" hidden="1">"c3862"</definedName>
    <definedName name="IQ_EST_REV_SEQ_GROWTH_Q" hidden="1">"c1765"</definedName>
    <definedName name="IQ_EST_REV_SEQ_GROWTH_Q_CIQ" hidden="1">"c3694"</definedName>
    <definedName name="IQ_EST_REV_SEQ_GROWTH_Q_REUT" hidden="1">"c3863"</definedName>
    <definedName name="IQ_EST_REV_SURPRISE_PERCENT" hidden="1">"c1866"</definedName>
    <definedName name="IQ_EST_REV_SURPRISE_PERCENT_CIQ" hidden="1">"c3718"</definedName>
    <definedName name="IQ_EST_REV_SURPRISE_PERCENT_REUT" hidden="1">"c3887"</definedName>
    <definedName name="IQ_EST_VENDOR" hidden="1">"c5564"</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DATE" hidden="1">"c13819"</definedName>
    <definedName name="IQ_EVENT_ID" hidden="1">"c13818"</definedName>
    <definedName name="IQ_EVENT_TIME" hidden="1">"c13820"</definedName>
    <definedName name="IQ_EVENT_TYPE" hidden="1">"c13821"</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FC_UNUSED_UNUSED_UNUSED" hidden="1">"c8401"</definedName>
    <definedName name="IQ_EXPORTS_APR_UNUSED" hidden="1">"c7521"</definedName>
    <definedName name="IQ_EXPORTS_APR_UNUSED_UNUSED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FC_UNUSED_UNUSED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FC_UNUSED_UNUSED_UNUSED" hidden="1">"c8512"</definedName>
    <definedName name="IQ_EXPORTS_GOODS_REAL_SAAR_APR_UNUSED" hidden="1">"c7632"</definedName>
    <definedName name="IQ_EXPORTS_GOODS_REAL_SAAR_APR_UNUSED_UNUSED_UNUSED" hidden="1">"c7632"</definedName>
    <definedName name="IQ_EXPORTS_GOODS_REAL_SAAR_FC_UNUSED" hidden="1">"c7852"</definedName>
    <definedName name="IQ_EXPORTS_GOODS_REAL_SAAR_FC_UNUSED_UNUSED_UNUSED" hidden="1">"c7852"</definedName>
    <definedName name="IQ_EXPORTS_GOODS_REAL_SAAR_POP" hidden="1">"c11931"</definedName>
    <definedName name="IQ_EXPORTS_GOODS_REAL_SAAR_POP_FC_UNUSED" hidden="1">"c8072"</definedName>
    <definedName name="IQ_EXPORTS_GOODS_REAL_SAAR_POP_FC_UNUSED_UNUSED_UNUSED" hidden="1">"c8072"</definedName>
    <definedName name="IQ_EXPORTS_GOODS_REAL_SAAR_POP_UNUSED" hidden="1">"c7192"</definedName>
    <definedName name="IQ_EXPORTS_GOODS_REAL_SAAR_POP_UNUSED_UNUSED_UNUSED" hidden="1">"c7192"</definedName>
    <definedName name="IQ_EXPORTS_GOODS_REAL_SAAR_UNUSED" hidden="1">"c6972"</definedName>
    <definedName name="IQ_EXPORTS_GOODS_REAL_SAAR_UNUSED_UNUSED_UNUSED" hidden="1">"c6972"</definedName>
    <definedName name="IQ_EXPORTS_GOODS_REAL_SAAR_YOY" hidden="1">"c11932"</definedName>
    <definedName name="IQ_EXPORTS_GOODS_REAL_SAAR_YOY_FC_UNUSED" hidden="1">"c8292"</definedName>
    <definedName name="IQ_EXPORTS_GOODS_REAL_SAAR_YOY_FC_UNUSED_UNUSED_UNUSED" hidden="1">"c8292"</definedName>
    <definedName name="IQ_EXPORTS_GOODS_REAL_SAAR_YOY_UNUSED" hidden="1">"c7412"</definedName>
    <definedName name="IQ_EXPORTS_GOODS_REAL_SAAR_YOY_UNUSED_UNUSED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FC_UNUSED_UNUSED_UNUSED" hidden="1">"c7961"</definedName>
    <definedName name="IQ_EXPORTS_POP_UNUSED" hidden="1">"c7081"</definedName>
    <definedName name="IQ_EXPORTS_POP_UNUSED_UNUSED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FC_UNUSED_UNUSED_UNUSED" hidden="1">"c8516"</definedName>
    <definedName name="IQ_EXPORTS_SERVICES_REAL_SAAR_APR_UNUSED" hidden="1">"c7636"</definedName>
    <definedName name="IQ_EXPORTS_SERVICES_REAL_SAAR_APR_UNUSED_UNUSED_UNUSED" hidden="1">"c7636"</definedName>
    <definedName name="IQ_EXPORTS_SERVICES_REAL_SAAR_FC_UNUSED" hidden="1">"c7856"</definedName>
    <definedName name="IQ_EXPORTS_SERVICES_REAL_SAAR_FC_UNUSED_UNUSED_UNUSED" hidden="1">"c7856"</definedName>
    <definedName name="IQ_EXPORTS_SERVICES_REAL_SAAR_POP" hidden="1">"c11935"</definedName>
    <definedName name="IQ_EXPORTS_SERVICES_REAL_SAAR_POP_FC_UNUSED" hidden="1">"c8076"</definedName>
    <definedName name="IQ_EXPORTS_SERVICES_REAL_SAAR_POP_FC_UNUSED_UNUSED_UNUSED" hidden="1">"c8076"</definedName>
    <definedName name="IQ_EXPORTS_SERVICES_REAL_SAAR_POP_UNUSED" hidden="1">"c7196"</definedName>
    <definedName name="IQ_EXPORTS_SERVICES_REAL_SAAR_POP_UNUSED_UNUSED_UNUSED" hidden="1">"c7196"</definedName>
    <definedName name="IQ_EXPORTS_SERVICES_REAL_SAAR_UNUSED" hidden="1">"c6976"</definedName>
    <definedName name="IQ_EXPORTS_SERVICES_REAL_SAAR_UNUSED_UNUSED_UNUSED" hidden="1">"c6976"</definedName>
    <definedName name="IQ_EXPORTS_SERVICES_REAL_SAAR_YOY" hidden="1">"c11936"</definedName>
    <definedName name="IQ_EXPORTS_SERVICES_REAL_SAAR_YOY_FC_UNUSED" hidden="1">"c8296"</definedName>
    <definedName name="IQ_EXPORTS_SERVICES_REAL_SAAR_YOY_FC_UNUSED_UNUSED_UNUSED" hidden="1">"c8296"</definedName>
    <definedName name="IQ_EXPORTS_SERVICES_REAL_SAAR_YOY_UNUSED" hidden="1">"c7416"</definedName>
    <definedName name="IQ_EXPORTS_SERVICES_REAL_SAAR_YOY_UNUSED_UNUSED_UNUSED" hidden="1">"c7416"</definedName>
    <definedName name="IQ_EXPORTS_SERVICES_REAL_YOY" hidden="1">"c7417"</definedName>
    <definedName name="IQ_EXPORTS_SERVICES_REAL_YOY_FC" hidden="1">"c8297"</definedName>
    <definedName name="IQ_EXPORTS_UNUSED" hidden="1">"c6861"</definedName>
    <definedName name="IQ_EXPORTS_UNUSED_UNUSED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FC_UNUSED_UNUSED_UNUSED" hidden="1">"c8181"</definedName>
    <definedName name="IQ_EXPORTS_YOY_UNUSED" hidden="1">"c7301"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GAINS_FDIC" hidden="1">"c6586"</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FDIC" hidden="1">"c6427"</definedName>
    <definedName name="IQ_FARM_LOANS_NET_FDIC" hidden="1">"c6316"</definedName>
    <definedName name="IQ_FARM_LOANS_TOT_LOANS_FFIEC" hidden="1">"c13870"</definedName>
    <definedName name="IQ_FARM_LOANS_TOTAL_LOANS_FOREIGN_FDIC" hidden="1">"c6450"</definedName>
    <definedName name="IQ_FARMLAND_DOM_FFIEC" hidden="1">"c15268"</definedName>
    <definedName name="IQ_FARMLAND_LOANS_FDIC" hidden="1">"c6314"</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FDIC" hidden="1">"c6343"</definedName>
    <definedName name="IQ_FED_FUNDS_PURCHASED_QUARTERLY_AVG_FFIEC" hidden="1">"c13090"</definedName>
    <definedName name="IQ_FED_FUNDS_SOLD_DOM_FFIEC" hidden="1">"c12806"</definedName>
    <definedName name="IQ_FED_FUNDS_SOLD_FDIC" hidden="1">"c6307"</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SOLD" hidden="1">"c2256"</definedName>
    <definedName name="IQ_FEES_COMMISSIONS_BROKERAGE_FFIEC" hidden="1">"c13005"</definedName>
    <definedName name="IQ_FEES_OTHER_INCOME" hidden="1">"c15257"</definedName>
    <definedName name="IQ_FFO" hidden="1">"c1574"</definedName>
    <definedName name="IQ_FFO_ACT_OR_EST" hidden="1">"c2216"</definedName>
    <definedName name="IQ_FFO_ADJ_ACT_OR_EST" hidden="1">"c4435"</definedName>
    <definedName name="IQ_FFO_ADJ_ACT_OR_EST_CIQ" hidden="1">"c4960"</definedName>
    <definedName name="IQ_FFO_ADJ_EST" hidden="1">"c4434"</definedName>
    <definedName name="IQ_FFO_ADJ_GUIDANCE" hidden="1">"c4436"</definedName>
    <definedName name="IQ_FFO_ADJ_HIGH_EST" hidden="1">"c4437"</definedName>
    <definedName name="IQ_FFO_ADJ_HIGH_GUIDANCE" hidden="1">"c4202"</definedName>
    <definedName name="IQ_FFO_ADJ_LOW_EST" hidden="1">"c4438"</definedName>
    <definedName name="IQ_FFO_ADJ_LOW_GUIDANCE" hidden="1">"c4242"</definedName>
    <definedName name="IQ_FFO_ADJ_MEDIAN_EST" hidden="1">"c4439"</definedName>
    <definedName name="IQ_FFO_ADJ_NUM_EST" hidden="1">"c4440"</definedName>
    <definedName name="IQ_FFO_ADJ_STDDEV_EST" hidden="1">"c4441"</definedName>
    <definedName name="IQ_FFO_EST" hidden="1">"c418"</definedName>
    <definedName name="IQ_FFO_EST_REUT" hidden="1">"c3837"</definedName>
    <definedName name="IQ_FFO_GUIDANCE" hidden="1">"c4443"</definedName>
    <definedName name="IQ_FFO_HIGH_EST" hidden="1">"c419"</definedName>
    <definedName name="IQ_FFO_HIGH_EST_REUT" hidden="1">"c3839"</definedName>
    <definedName name="IQ_FFO_HIGH_GUIDANCE" hidden="1">"c4184"</definedName>
    <definedName name="IQ_FFO_LOW_EST" hidden="1">"c420"</definedName>
    <definedName name="IQ_FFO_LOW_EST_REUT" hidden="1">"c3840"</definedName>
    <definedName name="IQ_FFO_LOW_GUIDANCE" hidden="1">"c4224"</definedName>
    <definedName name="IQ_FFO_MEDIAN_EST" hidden="1">"c1665"</definedName>
    <definedName name="IQ_FFO_MEDIAN_EST_REUT" hidden="1">"c3838"</definedName>
    <definedName name="IQ_FFO_NUM_EST" hidden="1">"c421"</definedName>
    <definedName name="IQ_FFO_NUM_EST_REUT" hidden="1">"c3841"</definedName>
    <definedName name="IQ_FFO_PAYOUT_RATIO" hidden="1">"c3492"</definedName>
    <definedName name="IQ_FFO_PER_SHARE_BASIC" hidden="1">"c8867"</definedName>
    <definedName name="IQ_FFO_PER_SHARE_DILUTED" hidden="1">"c8868"</definedName>
    <definedName name="IQ_FFO_SHARE_ACT_OR_EST" hidden="1">"c4446"</definedName>
    <definedName name="IQ_FFO_SHARE_ACT_OR_EST_CIQ" hidden="1">"c4971"</definedName>
    <definedName name="IQ_FFO_SHARE_EST" hidden="1">"c4445"</definedName>
    <definedName name="IQ_FFO_SHARE_EST_REUT" hidden="1">"c3837"</definedName>
    <definedName name="IQ_FFO_SHARE_GUIDANCE" hidden="1">"c4447"</definedName>
    <definedName name="IQ_FFO_SHARE_HIGH_EST" hidden="1">"c4448"</definedName>
    <definedName name="IQ_FFO_SHARE_HIGH_EST_REUT" hidden="1">"c3839"</definedName>
    <definedName name="IQ_FFO_SHARE_HIGH_GUIDANCE" hidden="1">"c4203"</definedName>
    <definedName name="IQ_FFO_SHARE_LOW_EST" hidden="1">"c4449"</definedName>
    <definedName name="IQ_FFO_SHARE_LOW_EST_REUT" hidden="1">"c3840"</definedName>
    <definedName name="IQ_FFO_SHARE_LOW_GUIDANCE" hidden="1">"c4243"</definedName>
    <definedName name="IQ_FFO_SHARE_MEDIAN_EST" hidden="1">"c4450"</definedName>
    <definedName name="IQ_FFO_SHARE_MEDIAN_EST_REUT" hidden="1">"c3838"</definedName>
    <definedName name="IQ_FFO_SHARE_NUM_EST" hidden="1">"c4451"</definedName>
    <definedName name="IQ_FFO_SHARE_NUM_EST_REUT" hidden="1">"c3841"</definedName>
    <definedName name="IQ_FFO_SHARE_SHARE_EST_REUT" hidden="1">"c3837"</definedName>
    <definedName name="IQ_FFO_SHARE_SHARE_HIGH_EST_REUT" hidden="1">"c3839"</definedName>
    <definedName name="IQ_FFO_SHARE_SHARE_LOW_EST_REUT" hidden="1">"c3840"</definedName>
    <definedName name="IQ_FFO_SHARE_SHARE_MEDIAN_EST_REUT" hidden="1">"c3838"</definedName>
    <definedName name="IQ_FFO_SHARE_SHARE_NUM_EST_REUT" hidden="1">"c3841"</definedName>
    <definedName name="IQ_FFO_SHARE_SHARE_STDDEV_EST_REUT" hidden="1">"c3842"</definedName>
    <definedName name="IQ_FFO_SHARE_STDDEV_EST" hidden="1">"c4452"</definedName>
    <definedName name="IQ_FFO_SHARE_STDDEV_EST_REUT" hidden="1">"c3842"</definedName>
    <definedName name="IQ_FFO_STDDEV_EST" hidden="1">"c422"</definedName>
    <definedName name="IQ_FFO_STDDEV_EST_REUT" hidden="1">"c3842"</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DUCIARY_INCOME_OPERATING_INC_FFIEC" hidden="1">"c13383"</definedName>
    <definedName name="IQ_FIFETEEN_YEAR_FIXED_AND_FLOATING_RATE_FDIC" hidden="1">"c6423"</definedName>
    <definedName name="IQ_FIFETEEN_YEAR_MORTGAGE_PASS_THROUGHS_FDIC" hidden="1">"c6415"</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DEBT_TOTAL" hidden="1">"c5656"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NOTES_PAY_TOTAL" hidden="1">"c5522"</definedName>
    <definedName name="IQ_FIN_DIV_REV" hidden="1">"c437"</definedName>
    <definedName name="IQ_FIN_DIV_ST_DEBT_TOTAL" hidden="1">"c5527"</definedName>
    <definedName name="IQ_FIN_DIV_ST_INVEST" hidden="1">"c6288"</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localSheetId="4" hidden="1">"c11753"</definedName>
    <definedName name="IQ_FINANCING_OBLIG_CURRENT" hidden="1">"c6190"</definedName>
    <definedName name="IQ_FINANCING_OBLIG_NON_CURRENT" localSheetId="4" hidden="1">"c11754"</definedName>
    <definedName name="IQ_FINANCING_OBLIG_NON_CURRENT" hidden="1">"c6191"</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REUT" hidden="1">"c6798"</definedName>
    <definedName name="IQ_FISCAL_Y" hidden="1">"c441"</definedName>
    <definedName name="IQ_FISCAL_Y_EST" hidden="1">"c6795"</definedName>
    <definedName name="IQ_FISCAL_Y_EST_CIQ" hidden="1">"c6807"</definedName>
    <definedName name="IQ_FISCAL_Y_EST_REUT" hidden="1">"c6799"</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FC_UNUSED_UNUSED_UNUSED" hidden="1">"c8410"</definedName>
    <definedName name="IQ_FIXED_INVEST_APR_UNUSED" hidden="1">"c7530"</definedName>
    <definedName name="IQ_FIXED_INVEST_APR_UNUSED_UNUSED_UNUSED" hidden="1">"c7530"</definedName>
    <definedName name="IQ_FIXED_INVEST_FC_UNUSED" hidden="1">"c7750"</definedName>
    <definedName name="IQ_FIXED_INVEST_FC_UNUSED_UNUSED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FC_UNUSED_UNUSED_UNUSED" hidden="1">"c7970"</definedName>
    <definedName name="IQ_FIXED_INVEST_POP_UNUSED" hidden="1">"c7090"</definedName>
    <definedName name="IQ_FIXED_INVEST_POP_UNUSED_UNUSED_UNUSED" hidden="1">"c7090"</definedName>
    <definedName name="IQ_FIXED_INVEST_REAL_APR_FC_UNUSED" hidden="1">"c8518"</definedName>
    <definedName name="IQ_FIXED_INVEST_REAL_APR_FC_UNUSED_UNUSED_UNUSED" hidden="1">"c8518"</definedName>
    <definedName name="IQ_FIXED_INVEST_REAL_APR_UNUSED" hidden="1">"c7638"</definedName>
    <definedName name="IQ_FIXED_INVEST_REAL_APR_UNUSED_UNUSED_UNUSED" hidden="1">"c7638"</definedName>
    <definedName name="IQ_FIXED_INVEST_REAL_FC_UNUSED" hidden="1">"c7858"</definedName>
    <definedName name="IQ_FIXED_INVEST_REAL_FC_UNUSED_UNUSED_UNUSED" hidden="1">"c7858"</definedName>
    <definedName name="IQ_FIXED_INVEST_REAL_POP_FC_UNUSED" hidden="1">"c8078"</definedName>
    <definedName name="IQ_FIXED_INVEST_REAL_POP_FC_UNUSED_UNUSED_UNUSED" hidden="1">"c8078"</definedName>
    <definedName name="IQ_FIXED_INVEST_REAL_POP_UNUSED" hidden="1">"c7198"</definedName>
    <definedName name="IQ_FIXED_INVEST_REAL_POP_UNUSED_UNUSED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NUSED_UNUSED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FC_UNUSED_UNUSED_UNUSED" hidden="1">"c8298"</definedName>
    <definedName name="IQ_FIXED_INVEST_REAL_YOY_UNUSED" hidden="1">"c7418"</definedName>
    <definedName name="IQ_FIXED_INVEST_REAL_YOY_UNUSED_UNUSED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NUSED_UNUSED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FC_UNUSED_UNUSED_UNUSED" hidden="1">"c8190"</definedName>
    <definedName name="IQ_FIXED_INVEST_YOY_UNUSED" hidden="1">"c7310"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_GNMA_LOANS_FFIEC" hidden="1">"c15272"</definedName>
    <definedName name="IQ_FORECLOSED_PROPERTIES_FDIC" hidden="1">"c6459"</definedName>
    <definedName name="IQ_FOREIGN_BANK_LOANS_FDIC" hidden="1">"c6437"</definedName>
    <definedName name="IQ_FOREIGN_BANKS_DEPOSITS_FOREIGN_FDIC" hidden="1">"c6481"</definedName>
    <definedName name="IQ_FOREIGN_BANKS_DUE_30_89_FFIEC" hidden="1">"c13269"</definedName>
    <definedName name="IQ_FOREIGN_BANKS_DUE_90_FFIEC" hidden="1">"c13295"</definedName>
    <definedName name="IQ_FOREIGN_BANKS_LOAN_CHARG_OFFS_FDIC" hidden="1">"c6645"</definedName>
    <definedName name="IQ_FOREIGN_BANKS_NET_CHARGE_OFFS_FDIC" hidden="1">"c6647"</definedName>
    <definedName name="IQ_FOREIGN_BANKS_NON_ACCRUAL_FFIEC" hidden="1">"c13321"</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ASSETS_TOT_FFIEC" hidden="1">"c13445"</definedName>
    <definedName name="IQ_FOREIGN_DEPOSITS_NONTRANSACTION_ACCOUNTS_FDIC" hidden="1">"c6549"</definedName>
    <definedName name="IQ_FOREIGN_DEPOSITS_TOT_FFIEC" hidden="1">"c13486"</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UNDATION_OVER_TOTAL" hidden="1">"c13769"</definedName>
    <definedName name="IQ_FQ" hidden="1">500</definedName>
    <definedName name="IQ_FUEL" hidden="1">"c449"</definedName>
    <definedName name="IQ_FULL_TIME" hidden="1">"c450"</definedName>
    <definedName name="IQ_FULLY_INSURED_BROKERED_DEPOSITS_FFIEC" hidden="1">"c15305"</definedName>
    <definedName name="IQ_FULLY_INSURED_DEPOSITS_FDIC" hidden="1">"c6487"</definedName>
    <definedName name="IQ_FUND_FEE_INC_NON_INT_INC_FFIEC" hidden="1">"c13493"</definedName>
    <definedName name="IQ_FUND_NAV" hidden="1">"c15225"</definedName>
    <definedName name="IQ_FUNDING_DEPENDENCE_FFIEC" hidden="1">"c13336"</definedName>
    <definedName name="IQ_FUNDING_DEPENDENCE_ST_FFIEC" hidden="1">"c13337"</definedName>
    <definedName name="IQ_FUNDS_PURCHASED_ASSETS_TOT_FFIEC" hidden="1">"c13446"</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FFIEC" hidden="1">"c13125"</definedName>
    <definedName name="IQ_FX_CONTRACTS_SPOT_FDIC" hidden="1">"c6356"</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_SALE_LOANS_FDIC" hidden="1">"c6673"</definedName>
    <definedName name="IQ_GAIN_SALE_RE_FDIC" hidden="1">"c6674"</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ASSETS_FDIC" hidden="1">"c6675"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NMA_FDIC" hidden="1">"c6398"</definedName>
    <definedName name="IQ_GOODWILL_FDIC" hidden="1">"c6334"</definedName>
    <definedName name="IQ_GOODWILL_FFIEC" hidden="1">"c12836"</definedName>
    <definedName name="IQ_GOODWILL_IMPAIRMENT_FDIC" hidden="1">"c6678"</definedName>
    <definedName name="IQ_GOODWILL_IMPAIRMENT_FFIEC" hidden="1">"c13025"</definedName>
    <definedName name="IQ_GOODWILL_INTAN_FDIC" hidden="1">"c6333"</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_AVG_LOANS_FFIEC" hidden="1">"c13475"</definedName>
    <definedName name="IQ_GROSS_MARGIN" hidden="1">"c529"</definedName>
    <definedName name="IQ_GROSS_MARGIN_ACT_OR_EST" hidden="1">"c5554"</definedName>
    <definedName name="IQ_GROSS_MARGIN_EST" hidden="1">"c5547"</definedName>
    <definedName name="IQ_GROSS_MARGIN_HIGH_EST" hidden="1">"c5549"</definedName>
    <definedName name="IQ_GROSS_MARGIN_LOW_EST" hidden="1">"c5550"</definedName>
    <definedName name="IQ_GROSS_MARGIN_MEDIAN_EST" hidden="1">"c5548"</definedName>
    <definedName name="IQ_GROSS_MARGIN_NUM_EST" hidden="1">"c5551"</definedName>
    <definedName name="IQ_GROSS_MARGIN_STDDEV_EST" hidden="1">"c5552"</definedName>
    <definedName name="IQ_GROSS_PC_EARNED" hidden="1">"c2747"</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ELD_MATURITY_FDIC" hidden="1">"c6408"</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EXP_CASINO" hidden="1">"c8733"</definedName>
    <definedName name="IQ_HG_EXP_DEVELOPMENT" hidden="1">"c8738"</definedName>
    <definedName name="IQ_HG_EXP_ENTERTAINMENT" hidden="1">"c8736"</definedName>
    <definedName name="IQ_HG_EXP_FOOD_BEV" hidden="1">"c8734"</definedName>
    <definedName name="IQ_HG_EXP_FRANCHISE_MANAGEMENT" hidden="1">"c8744"</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INCENTIVE_MANAGEMENT_FEES" hidden="1">"c8727"</definedName>
    <definedName name="IQ_HG_REV_MANAGEMENT_FEES" hidden="1">"c8718"</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PROM_COSTS" hidden="1">"c8745"</definedName>
    <definedName name="IQ_HG_ROOMS_BEG" hidden="1">"c8600"</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"c8643"</definedName>
    <definedName name="IQ_HG_TABLE_GAMES_MANAGED" hidden="1">"c8644"</definedName>
    <definedName name="IQ_HG_TABLE_GAMES_OWNED" hidden="1">"c8642"</definedName>
    <definedName name="IQ_HG_TABLE_GAM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TARGET_PRICE" hidden="1">"c1651"</definedName>
    <definedName name="IQ_HIGH_TARGET_PRICE_CIQ" hidden="1">"c4659"</definedName>
    <definedName name="IQ_HIGH_TARGET_PRICE_REUT" hidden="1">"c5317"</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EQUITY_LOC_NET_CHARGE_OFFS_FDIC" hidden="1">"c6644"</definedName>
    <definedName name="IQ_HOME_EQUITY_LOC_TOTAL_CHARGE_OFFS_FDIC" hidden="1">"c6606"</definedName>
    <definedName name="IQ_HOME_EQUITY_LOC_TOTAL_RECOVERIES_FDIC" hidden="1">"c6625"</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OWNERS_WRITTEN" hidden="1">"c546"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FC_UNUSED_UNUSED_UNUSED" hidden="1">"c8422"</definedName>
    <definedName name="IQ_HOUSING_COMPLETIONS_SINGLE_FAM_APR_UNUSED" hidden="1">"c7542"</definedName>
    <definedName name="IQ_HOUSING_COMPLETIONS_SINGLE_FAM_APR_UNUSED_UNUSED_UNUSED" hidden="1">"c7542"</definedName>
    <definedName name="IQ_HOUSING_COMPLETIONS_SINGLE_FAM_FC_UNUSED" hidden="1">"c7762"</definedName>
    <definedName name="IQ_HOUSING_COMPLETIONS_SINGLE_FAM_FC_UNUSED_UNUSED_UNUSED" hidden="1">"c7762"</definedName>
    <definedName name="IQ_HOUSING_COMPLETIONS_SINGLE_FAM_POP_FC_UNUSED" hidden="1">"c7982"</definedName>
    <definedName name="IQ_HOUSING_COMPLETIONS_SINGLE_FAM_POP_FC_UNUSED_UNUSED_UNUSED" hidden="1">"c7982"</definedName>
    <definedName name="IQ_HOUSING_COMPLETIONS_SINGLE_FAM_POP_UNUSED" hidden="1">"c7102"</definedName>
    <definedName name="IQ_HOUSING_COMPLETIONS_SINGLE_FAM_POP_UNUSED_UNUSED_UNUSED" hidden="1">"c7102"</definedName>
    <definedName name="IQ_HOUSING_COMPLETIONS_SINGLE_FAM_UNUSED" hidden="1">"c6882"</definedName>
    <definedName name="IQ_HOUSING_COMPLETIONS_SINGLE_FAM_UNUSED_UNUSED_UNUSED" hidden="1">"c6882"</definedName>
    <definedName name="IQ_HOUSING_COMPLETIONS_SINGLE_FAM_YOY_FC_UNUSED" hidden="1">"c8202"</definedName>
    <definedName name="IQ_HOUSING_COMPLETIONS_SINGLE_FAM_YOY_FC_UNUSED_UNUSED_UNUSED" hidden="1">"c8202"</definedName>
    <definedName name="IQ_HOUSING_COMPLETIONS_SINGLE_FAM_YOY_UNUSED" hidden="1">"c7322"</definedName>
    <definedName name="IQ_HOUSING_COMPLETIONS_SINGLE_FAM_YOY_UNUSED_UNUSED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FC_UNUSED_UNUSED_UNUSED" hidden="1">"c8523"</definedName>
    <definedName name="IQ_IMPORTS_GOODS_REAL_SAAR_APR_UNUSED" hidden="1">"c7643"</definedName>
    <definedName name="IQ_IMPORTS_GOODS_REAL_SAAR_APR_UNUSED_UNUSED_UNUSED" hidden="1">"c7643"</definedName>
    <definedName name="IQ_IMPORTS_GOODS_REAL_SAAR_FC_UNUSED" hidden="1">"c7863"</definedName>
    <definedName name="IQ_IMPORTS_GOODS_REAL_SAAR_FC_UNUSED_UNUSED_UNUSED" hidden="1">"c7863"</definedName>
    <definedName name="IQ_IMPORTS_GOODS_REAL_SAAR_POP_FC_UNUSED" hidden="1">"c8083"</definedName>
    <definedName name="IQ_IMPORTS_GOODS_REAL_SAAR_POP_FC_UNUSED_UNUSED_UNUSED" hidden="1">"c8083"</definedName>
    <definedName name="IQ_IMPORTS_GOODS_REAL_SAAR_POP_UNUSED" hidden="1">"c7203"</definedName>
    <definedName name="IQ_IMPORTS_GOODS_REAL_SAAR_POP_UNUSED_UNUSED_UNUSED" hidden="1">"c7203"</definedName>
    <definedName name="IQ_IMPORTS_GOODS_REAL_SAAR_UNUSED" hidden="1">"c6983"</definedName>
    <definedName name="IQ_IMPORTS_GOODS_REAL_SAAR_UNUSED_UNUSED_UNUSED" hidden="1">"c6983"</definedName>
    <definedName name="IQ_IMPORTS_GOODS_REAL_SAAR_YOY_FC_UNUSED" hidden="1">"c8303"</definedName>
    <definedName name="IQ_IMPORTS_GOODS_REAL_SAAR_YOY_FC_UNUSED_UNUSED_UNUSED" hidden="1">"c8303"</definedName>
    <definedName name="IQ_IMPORTS_GOODS_REAL_SAAR_YOY_UNUSED" hidden="1">"c7423"</definedName>
    <definedName name="IQ_IMPORTS_GOODS_REAL_SAAR_YOY_UNUSED_UNUSED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FC_UNUSED_UNUSED_UNUSED" hidden="1">"c8429"</definedName>
    <definedName name="IQ_IMPORTS_GOODS_SERVICES_APR_UNUSED" hidden="1">"c7549"</definedName>
    <definedName name="IQ_IMPORTS_GOODS_SERVICES_APR_UNUSED_UNUSED_UNUSED" hidden="1">"c7549"</definedName>
    <definedName name="IQ_IMPORTS_GOODS_SERVICES_FC_UNUSED" hidden="1">"c7769"</definedName>
    <definedName name="IQ_IMPORTS_GOODS_SERVICES_FC_UNUSED_UNUSED_UNUSED" hidden="1">"c7769"</definedName>
    <definedName name="IQ_IMPORTS_GOODS_SERVICES_POP_FC_UNUSED" hidden="1">"c7989"</definedName>
    <definedName name="IQ_IMPORTS_GOODS_SERVICES_POP_FC_UNUSED_UNUSED_UNUSED" hidden="1">"c7989"</definedName>
    <definedName name="IQ_IMPORTS_GOODS_SERVICES_POP_UNUSED" hidden="1">"c7109"</definedName>
    <definedName name="IQ_IMPORTS_GOODS_SERVICES_POP_UNUSED_UNUSED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FC_UNUSED_UNUSED_UNUSED" hidden="1">"c8524"</definedName>
    <definedName name="IQ_IMPORTS_GOODS_SERVICES_REAL_SAAR_APR_UNUSED" hidden="1">"c7644"</definedName>
    <definedName name="IQ_IMPORTS_GOODS_SERVICES_REAL_SAAR_APR_UNUSED_UNUSED_UNUSED" hidden="1">"c7644"</definedName>
    <definedName name="IQ_IMPORTS_GOODS_SERVICES_REAL_SAAR_FC_UNUSED" hidden="1">"c7864"</definedName>
    <definedName name="IQ_IMPORTS_GOODS_SERVICES_REAL_SAAR_FC_UNUSED_UNUSED_UNUSED" hidden="1">"c7864"</definedName>
    <definedName name="IQ_IMPORTS_GOODS_SERVICES_REAL_SAAR_POP" hidden="1">"c11959"</definedName>
    <definedName name="IQ_IMPORTS_GOODS_SERVICES_REAL_SAAR_POP_FC_UNUSED" hidden="1">"c8084"</definedName>
    <definedName name="IQ_IMPORTS_GOODS_SERVICES_REAL_SAAR_POP_FC_UNUSED_UNUSED_UNUSED" hidden="1">"c8084"</definedName>
    <definedName name="IQ_IMPORTS_GOODS_SERVICES_REAL_SAAR_POP_UNUSED" hidden="1">"c7204"</definedName>
    <definedName name="IQ_IMPORTS_GOODS_SERVICES_REAL_SAAR_POP_UNUSED_UNUSED_UNUSED" hidden="1">"c7204"</definedName>
    <definedName name="IQ_IMPORTS_GOODS_SERVICES_REAL_SAAR_UNUSED" hidden="1">"c6984"</definedName>
    <definedName name="IQ_IMPORTS_GOODS_SERVICES_REAL_SAAR_UNUSED_UNUSED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FC_UNUSED_UNUSED_UNUSED" hidden="1">"c8304"</definedName>
    <definedName name="IQ_IMPORTS_GOODS_SERVICES_REAL_SAAR_YOY_UNUSED" hidden="1">"c7424"</definedName>
    <definedName name="IQ_IMPORTS_GOODS_SERVICES_REAL_SAAR_YOY_UNUSED_UNUSED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NUSED_UNUSED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FC_UNUSED_UNUSED_UNUSED" hidden="1">"c8209"</definedName>
    <definedName name="IQ_IMPORTS_GOODS_SERVICES_YOY_UNUSED" hidden="1">"c7329"</definedName>
    <definedName name="IQ_IMPORTS_GOODS_SERVICES_YOY_UNUSED_UNUSED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CHECKS_FFIEC" hidden="1">"c13040"</definedName>
    <definedName name="IQ_INCOME_EARNED_FDIC" hidden="1">"c6359"</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DIC" hidden="1">"c6582"</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TYPE" hidden="1">"c15223"</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DIRECT_FAX" hidden="1">"c15189"</definedName>
    <definedName name="IQ_INDIVIDUAL_DIRECT_PHONE" hidden="1">"c15188"</definedName>
    <definedName name="IQ_INDIVIDUAL_EDUCATION" hidden="1">"c15203"</definedName>
    <definedName name="IQ_INDIVIDUAL_EMAIL" hidden="1">"c15193"</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MAIN_FAX" hidden="1">"c15187"</definedName>
    <definedName name="IQ_INDIVIDUAL_MAIN_PHONE" hidden="1">"c15186"</definedName>
    <definedName name="IQ_INDIVIDUAL_MOBILE" hidden="1">"c15198"</definedName>
    <definedName name="IQ_INDIVIDUAL_NICKNAME" hidden="1">"c15192"</definedName>
    <definedName name="IQ_INDIVIDUAL_NOTES" hidden="1">"c15204"</definedName>
    <definedName name="IQ_INDIVIDUAL_OFFICE_ADDRESS" hidden="1">"c15185"</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SPECIALTY" hidden="1">"c15190"</definedName>
    <definedName name="IQ_INDIVIDUAL_TITLE" hidden="1">"c15183"</definedName>
    <definedName name="IQ_INDIVIDUALS_CHARGE_OFFS_FDIC" hidden="1">"c6599"</definedName>
    <definedName name="IQ_INDIVIDUALS_GROSS_LOANS_FFIEC" hidden="1">"c13411"</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_DEPOSITS" hidden="1">"c89"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REINSURANCE_UNDERWRITING_INCOME_FFIEC" hidden="1">"c13008"</definedName>
    <definedName name="IQ_INSURANCE_REV_OPERATING_INC_FFIEC" hidden="1">"c13387"</definedName>
    <definedName name="IQ_INSURANCE_UNDERWRITING_INCOME_FDIC" hidden="1">"c6671"</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MAND_NOTES_FDIC" hidden="1">"c6567"</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DOMESTIC_DEPOSITS_FDIC" hidden="1">"c6564"</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TOTAL_FDIC" hidden="1">"c6569"</definedName>
    <definedName name="IQ_INT_EXP_UTI" hidden="1">"c592"</definedName>
    <definedName name="IQ_INT_FED_FUNDS_FDIC" hidden="1">"c6566"</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FOREIGN_DEPOSITS_FDIC" hidden="1">"c6565"</definedName>
    <definedName name="IQ_INT_INC_AVG_ASSETS_FFIEC" hidden="1">"c13356"</definedName>
    <definedName name="IQ_INT_INC_BR" hidden="1">"c593"</definedName>
    <definedName name="IQ_INT_INC_DEPOSITORY_INST_FDIC" hidden="1">"c6558"</definedName>
    <definedName name="IQ_INT_INC_DOM_LOANS_FDIC" hidden="1">"c6555"</definedName>
    <definedName name="IQ_INT_INC_DUE_DEPOSITORY_INSTITUTIONS_FFIEC" hidden="1">"c12981"</definedName>
    <definedName name="IQ_INT_INC_EARNING_ASSETS_FFIEC" hidden="1">"c13375"</definedName>
    <definedName name="IQ_INT_INC_FED_FUNDS_FDIC" hidden="1">"c6561"</definedName>
    <definedName name="IQ_INT_INC_FED_FUNDS_SOLD_FFIEC" hidden="1">"c12987"</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 hidden="1">"c6225"</definedName>
    <definedName name="IQ_INT_INC_REIT" hidden="1">"c597"</definedName>
    <definedName name="IQ_INT_INC_SECURITIES_FDIC" hidden="1">"c6559"</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OTAL_FDIC" hidden="1">"c6563"</definedName>
    <definedName name="IQ_INT_INC_TRADING_ACCOUNTS_FDIC" hidden="1">"c6560"</definedName>
    <definedName name="IQ_INT_INC_TRADING_ASSETS_FFIEC" hidden="1">"c12986"</definedName>
    <definedName name="IQ_INT_INC_UTI" hidden="1">"c599"</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DIC" hidden="1">"c6568"</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EST_ACCRUED_ON_DEPOSITS_DOM_FFIEC" hidden="1">"c15277"</definedName>
    <definedName name="IQ_INTEREST_BEARING_BALANCES_FDIC" hidden="1">"c6371"</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DEPOSITS_DOMESTIC_FDIC" hidden="1">"c6478"</definedName>
    <definedName name="IQ_INTEREST_BEARING_DEPOSITS_FDIC" hidden="1">"c6373"</definedName>
    <definedName name="IQ_INTEREST_BEARING_DEPOSITS_FOREIGN_FDIC" hidden="1">"c6485"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BANKING_BROKERAGE_FEES_FFIEC" hidden="1">"c13627"</definedName>
    <definedName name="IQ_INVESTMENT_BANKING_FEES_COMMISSIONS_FFIEC" hidden="1">"c13006"</definedName>
    <definedName name="IQ_INVESTMENT_BANKING_OTHER_FEES_FDIC" hidden="1">"c6666"</definedName>
    <definedName name="IQ_IPRD" hidden="1">"c644"</definedName>
    <definedName name="IQ_IPRD_SUPPLE" hidden="1">"c13813"</definedName>
    <definedName name="IQ_IRA_KEOGH_ACCOUNTS_FDIC" hidden="1">"c6496"</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FC_UNUSED_UNUSED_UNUSED" hidden="1">"c8443"</definedName>
    <definedName name="IQ_ISM_SERVICES_APR_UNUSED" hidden="1">"c7563"</definedName>
    <definedName name="IQ_ISM_SERVICES_APR_UNUSED_UNUSED_UNUSED" hidden="1">"c7563"</definedName>
    <definedName name="IQ_ISM_SERVICES_FC_UNUSED" hidden="1">"c7783"</definedName>
    <definedName name="IQ_ISM_SERVICES_FC_UNUSED_UNUSED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FC_UNUSED_UNUSED_UNUSED" hidden="1">"c8003"</definedName>
    <definedName name="IQ_ISM_SERVICES_POP_UNUSED" hidden="1">"c7123"</definedName>
    <definedName name="IQ_ISM_SERVICES_POP_UNUSED_UNUSED_UNUSED" hidden="1">"c7123"</definedName>
    <definedName name="IQ_ISM_SERVICES_UNUSED" hidden="1">"c6903"</definedName>
    <definedName name="IQ_ISM_SERVICES_UNUSED_UNUSED_UNUSED" hidden="1">"c6903"</definedName>
    <definedName name="IQ_ISM_SERVICES_YOY_FC_UNUSED" hidden="1">"c8223"</definedName>
    <definedName name="IQ_ISM_SERVICES_YOY_FC_UNUSED_UNUSED_UNUSED" hidden="1">"c8223"</definedName>
    <definedName name="IQ_ISM_SERVICES_YOY_UNUSED" hidden="1">"c7343"</definedName>
    <definedName name="IQ_ISM_SERVICES_YOY_UNUSED_UNUSED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K" hidden="1">1000</definedName>
    <definedName name="IQ_LATESTQ" hidden="1">500</definedName>
    <definedName name="IQ_LEAD_UNDERWRITER" hidden="1">"c8957"</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CHARGE_OFFS_FDIC" hidden="1">"c6602"</definedName>
    <definedName name="IQ_LEASE_FINANCING_RECEIVABLES_DOM_FFIEC" hidden="1">"c12915"</definedName>
    <definedName name="IQ_LEASE_FINANCING_RECEIVABLES_FDIC" hidden="1">"c6433"</definedName>
    <definedName name="IQ_LEASE_FINANCING_RECEIVABLES_NET_CHARGE_OFFS_FDIC" hidden="1">"c6640"</definedName>
    <definedName name="IQ_LEASE_FINANCING_RECEIVABLES_QUARTERLY_AVG_FFIEC" hidden="1">"c15483"</definedName>
    <definedName name="IQ_LEASE_FINANCING_RECEIVABLES_RECOVERIES_FDIC" hidden="1">"c6621"</definedName>
    <definedName name="IQ_LEASE_FINANCING_RECEIVABLES_TOTAL_LOANS_FOREIGN_FDIC" hidden="1">"c6449"</definedName>
    <definedName name="IQ_LEASE_RECEIVABLES_FOREIGN_FFIEC" hidden="1">"c13483"</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"c2123"</definedName>
    <definedName name="IQ_LIFE_EARNED" hidden="1">"c2739"</definedName>
    <definedName name="IQ_LIFE_INSURANCE_ASSETS_FDIC" hidden="1">"c6372"</definedName>
    <definedName name="IQ_LIFE_INSURANCE_ASSETS_FFIEC" hidden="1">"c12847"</definedName>
    <definedName name="IQ_LIFOR" hidden="1">"c655"</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_PERF_ASSETS_FFIEC" hidden="1">"c13912"</definedName>
    <definedName name="IQ_LOAN_LOSS_ALLOWANCE_NONCURRENT_LOANS_FDIC" hidden="1">"c6740"</definedName>
    <definedName name="IQ_LOAN_LOSS_PROVISION_FOREIGN_FFIEC" hidden="1">"c15382"</definedName>
    <definedName name="IQ_LOAN_LOSSES_AVERAGE_LOANS_FFIEC" hidden="1">"c13350"</definedName>
    <definedName name="IQ_LOAN_LOSSES_FDIC" hidden="1">"c6580"</definedName>
    <definedName name="IQ_LOAN_SERVICE_REV" hidden="1">"c658"</definedName>
    <definedName name="IQ_LOANS_AGRICULTURAL_PROD_LL_REC_FFIEC" hidden="1">"c12886"</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EPOSITORY_INSTITUTIONS_FDIC" hidden="1">"c6382"</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HELD_FOREIGN_FDIC" hidden="1">"c6315"</definedName>
    <definedName name="IQ_LOANS_INDIVIDUALS_FOREIGN_FFIEC" hidden="1">"c13480"</definedName>
    <definedName name="IQ_LOANS_LEASES_ASSETS_TOT_FFIEC" hidden="1">"c13437"</definedName>
    <definedName name="IQ_LOANS_LEASES_FAIR_VALUE_TOT_FFIEC" hidden="1">"c13209"</definedName>
    <definedName name="IQ_LOANS_LEASES_FOREIGN_FDIC" hidden="1">"c6383"</definedName>
    <definedName name="IQ_LOANS_LEASES_GROSS_FDIC" hidden="1">"c6323"</definedName>
    <definedName name="IQ_LOANS_LEASES_GROSS_FOREIGN_FDIC" hidden="1">"c6384"</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FDIC" hidden="1">"c6327"</definedName>
    <definedName name="IQ_LOANS_LEASES_NET_UNEARNED_FDIC" hidden="1">"c6325"</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NOT_SECURED_RE_FDIC" hidden="1">"c6381"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BY_RE_CHARGE_OFFS_FDIC" hidden="1">"c6588"</definedName>
    <definedName name="IQ_LOANS_SECURED_BY_RE_RECOVERIES_FDIC" hidden="1">"c6607"</definedName>
    <definedName name="IQ_LOANS_SECURED_CONSTRUCTION_TRADING_DOM_FFIEC" hidden="1">"c12925"</definedName>
    <definedName name="IQ_LOANS_SECURED_FARMLAND_TRADING_DOM_FFIEC" hidden="1">"c12926"</definedName>
    <definedName name="IQ_LOANS_SECURED_NON_US_FDIC" hidden="1">"c6380"</definedName>
    <definedName name="IQ_LOANS_SECURED_RE_DOM_QUARTERLY_AVG_FFIEC" hidden="1">"c13083"</definedName>
    <definedName name="IQ_LOANS_SECURED_RE_FFIEC" hidden="1">"c12820"</definedName>
    <definedName name="IQ_LOANS_SECURED_RE_LL_REC_FFIEC" hidden="1">"c12883"</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ANS_US_INST_CHARGE_OFFS_FFIEC" hidden="1">"c13175"</definedName>
    <definedName name="IQ_LOANS_US_INST_RECOV_FFIEC" hidden="1">"c13197"</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AVAIL_SALE_EQUITY_SEC_T1_FFIEC" hidden="1">"c13132"</definedName>
    <definedName name="IQ_LOSS_LOSS_EXP" hidden="1">"c672"</definedName>
    <definedName name="IQ_LOSS_TO_NET_EARNED" hidden="1">"c2751"</definedName>
    <definedName name="IQ_LOW_TARGET_PRICE" hidden="1">"c1652"</definedName>
    <definedName name="IQ_LOW_TARGET_PRICE_CIQ" hidden="1">"c4660"</definedName>
    <definedName name="IQ_LOW_TARGET_PRICE_REUT" hidden="1">"c5318"</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 hidden="1">"c4458"</definedName>
    <definedName name="IQ_MAINT_CAPEX_ACT_OR_EST_CIQ" hidden="1">"c4987"</definedName>
    <definedName name="IQ_MAINT_CAPEX_EST" hidden="1">"c4457"</definedName>
    <definedName name="IQ_MAINT_CAPEX_GUIDANCE" hidden="1">"c4459"</definedName>
    <definedName name="IQ_MAINT_CAPEX_HIGH_EST" hidden="1">"c4460"</definedName>
    <definedName name="IQ_MAINT_CAPEX_HIGH_GUIDANCE" hidden="1">"c4197"</definedName>
    <definedName name="IQ_MAINT_CAPEX_LOW_EST" hidden="1">"c4461"</definedName>
    <definedName name="IQ_MAINT_CAPEX_LOW_GUIDANCE" hidden="1">"c4237"</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TURITY_DATE" hidden="1">"c2146"</definedName>
    <definedName name="IQ_MATURITY_ONE_YEAR_LESS_FDIC" hidden="1">"c6425"</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DAYS_CLAIMS_PAYABLE" hidden="1">"c9937"</definedName>
    <definedName name="IQ_MC_DAYS_CLAIMS_PAYABLE_EXCL_CAPITATION" hidden="1">"c9938"</definedName>
    <definedName name="IQ_MC_MEDICAL_COSTS_PMPM" hidden="1">"c9925"</definedName>
    <definedName name="IQ_MC_PARENT_CASH" hidden="1">"c9942"</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TATUTORY_SURPLUS" hidden="1">"c2772"</definedName>
    <definedName name="IQ_MC_TOTAL_COVERED_LIVES" hidden="1">"c9919"</definedName>
    <definedName name="IQ_MC_TOTAL_MEMBERSHIP" hidden="1">"c9922"</definedName>
    <definedName name="IQ_MC_TOTAL_MEMBERSHIP_CAPITATION" hidden="1">"c9923"</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FC_UNUSED_UNUSED_UNUSED" hidden="1">"c8460"</definedName>
    <definedName name="IQ_MEDIAN_NEW_HOME_SALES_APR_UNUSED" hidden="1">"c7580"</definedName>
    <definedName name="IQ_MEDIAN_NEW_HOME_SALES_APR_UNUSED_UNUSED_UNUSED" hidden="1">"c7580"</definedName>
    <definedName name="IQ_MEDIAN_NEW_HOME_SALES_FC_UNUSED" hidden="1">"c7800"</definedName>
    <definedName name="IQ_MEDIAN_NEW_HOME_SALES_FC_UNUSED_UNUSED_UNUSED" hidden="1">"c7800"</definedName>
    <definedName name="IQ_MEDIAN_NEW_HOME_SALES_POP_FC_UNUSED" hidden="1">"c8020"</definedName>
    <definedName name="IQ_MEDIAN_NEW_HOME_SALES_POP_FC_UNUSED_UNUSED_UNUSED" hidden="1">"c8020"</definedName>
    <definedName name="IQ_MEDIAN_NEW_HOME_SALES_POP_UNUSED" hidden="1">"c7140"</definedName>
    <definedName name="IQ_MEDIAN_NEW_HOME_SALES_POP_UNUSED_UNUSED_UNUSED" hidden="1">"c7140"</definedName>
    <definedName name="IQ_MEDIAN_NEW_HOME_SALES_UNUSED" hidden="1">"c6920"</definedName>
    <definedName name="IQ_MEDIAN_NEW_HOME_SALES_UNUSED_UNUSED_UNUSED" hidden="1">"c6920"</definedName>
    <definedName name="IQ_MEDIAN_NEW_HOME_SALES_YOY_FC_UNUSED" hidden="1">"c8240"</definedName>
    <definedName name="IQ_MEDIAN_NEW_HOME_SALES_YOY_FC_UNUSED_UNUSED_UNUSED" hidden="1">"c8240"</definedName>
    <definedName name="IQ_MEDIAN_NEW_HOME_SALES_YOY_UNUSED" hidden="1">"c7360"</definedName>
    <definedName name="IQ_MEDIAN_NEW_HOME_SALES_YOY_UNUSED_UNUSED_UNUSED" hidden="1">"c7360"</definedName>
    <definedName name="IQ_MEDIAN_TARGET_PRICE" hidden="1">"c1650"</definedName>
    <definedName name="IQ_MEDIAN_TARGET_PRICE_CIQ" hidden="1">"c4658"</definedName>
    <definedName name="IQ_MEDIAN_TARGET_PRICE_REUT" hidden="1">"c5316"</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KTCAP_TOTAL_REV_FWD_REUT" hidden="1">"c4048"</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DEBT_UNDER_CAPITAL_LEASES_FFIEC" hidden="1">"c15276"</definedName>
    <definedName name="IQ_MORTGAGE_SERV_RIGHTS" hidden="1">"c2242"</definedName>
    <definedName name="IQ_MORTGAGE_SERVICING_ASSETS_FFIEC" hidden="1">"c12838"</definedName>
    <definedName name="IQ_MORTGAGE_SERVICING_FDIC" hidden="1">"c6335"</definedName>
    <definedName name="IQ_MTD" hidden="1">800000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LTIFAMILY_RESIDENTIAL_LOANS_FDIC" hidden="1">"c6311"</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NAMES_REVISION_DATE_" hidden="1">40868.4475810185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ACT_OR_EST" hidden="1">"c2225"</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HARE_ACT_OR_EST" hidden="1">"c2225"</definedName>
    <definedName name="IQ_NAV_SHARE_ACT_OR_EST_REUT" hidden="1">"c5623"</definedName>
    <definedName name="IQ_NAV_SHARE_EST" hidden="1">"c5609"</definedName>
    <definedName name="IQ_NAV_SHARE_EST_REUT" hidden="1">"c5617"</definedName>
    <definedName name="IQ_NAV_SHARE_HIGH_EST" hidden="1">"c5612"</definedName>
    <definedName name="IQ_NAV_SHARE_HIGH_EST_REUT" hidden="1">"c5620"</definedName>
    <definedName name="IQ_NAV_SHARE_LOW_EST" hidden="1">"c5613"</definedName>
    <definedName name="IQ_NAV_SHARE_LOW_EST_REUT" hidden="1">"c5621"</definedName>
    <definedName name="IQ_NAV_SHARE_MEDIAN_EST" hidden="1">"c5610"</definedName>
    <definedName name="IQ_NAV_SHARE_MEDIAN_EST_REUT" hidden="1">"c5618"</definedName>
    <definedName name="IQ_NAV_SHARE_NUM_EST" hidden="1">"c5614"</definedName>
    <definedName name="IQ_NAV_SHARE_NUM_EST_REUT" hidden="1">"c5622"</definedName>
    <definedName name="IQ_NAV_SHARE_STDDEV_EST" hidden="1">"c5611"</definedName>
    <definedName name="IQ_NAV_SHARE_STDDEV_EST_REUT" hidden="1">"c5619"</definedName>
    <definedName name="IQ_NAV_STDDEV_EST" hidden="1">"c1756"</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BOOKING_LOCATION_ADJUSTMENT_FOREIGN_FFIEC" hidden="1">"c15385"</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 hidden="1">"c3583"</definedName>
    <definedName name="IQ_NET_DEBT_ACT_OR_EST_REUT" hidden="1">"c5473"</definedName>
    <definedName name="IQ_NET_DEBT_EBITDA" hidden="1">"c750"</definedName>
    <definedName name="IQ_NET_DEBT_EBITDA_CAPEX" hidden="1">"c2949"</definedName>
    <definedName name="IQ_NET_DEBT_EST" hidden="1">"c3517"</definedName>
    <definedName name="IQ_NET_DEBT_EST_REUT" hidden="1">"c3976"</definedName>
    <definedName name="IQ_NET_DEBT_GUIDANCE" hidden="1">"c4467"</definedName>
    <definedName name="IQ_NET_DEBT_HIGH_EST" hidden="1">"c3518"</definedName>
    <definedName name="IQ_NET_DEBT_HIGH_EST_REUT" hidden="1">"c3978"</definedName>
    <definedName name="IQ_NET_DEBT_HIGH_GUIDANCE" hidden="1">"c4181"</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EST" hidden="1">"c3519"</definedName>
    <definedName name="IQ_NET_DEBT_LOW_EST_REUT" hidden="1">"c3979"</definedName>
    <definedName name="IQ_NET_DEBT_LOW_GUIDANCE" hidden="1">"c4221"</definedName>
    <definedName name="IQ_NET_DEBT_MEDIAN_EST" hidden="1">"c3520"</definedName>
    <definedName name="IQ_NET_DEBT_MEDIAN_EST_REUT" hidden="1">"c3977"</definedName>
    <definedName name="IQ_NET_DEBT_NUM_EST" hidden="1">"c3515"</definedName>
    <definedName name="IQ_NET_DEBT_NUM_EST_REUT" hidden="1">"c3980"</definedName>
    <definedName name="IQ_NET_DEBT_STDDEV_EST" hidden="1">"c3516"</definedName>
    <definedName name="IQ_NET_DEBT_STDDEV_EST_REUT" hidden="1">"c3981"</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FDIC" hidden="1">"c6570"</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INTEREST_MARGIN_FDIC" hidden="1">"c6726"</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LEASES_CORE_DEPOSITS_FDIC" hidden="1">"c6743"</definedName>
    <definedName name="IQ_NET_LOANS_LEASES_DEPOSITS_FDIC" hidden="1">"c6742"</definedName>
    <definedName name="IQ_NET_LOANS_TOTAL_DEPOSITS" hidden="1">"c779"</definedName>
    <definedName name="IQ_NET_NONINTEREST_INC_EXP_INTERNATIONAL_OPS_FFIEC" hidden="1">"c15387"</definedName>
    <definedName name="IQ_NET_OPERATING_INCOME_ASSETS_FDIC" hidden="1">"c6729"</definedName>
    <definedName name="IQ_NET_RENTAL_EXP_FN" hidden="1">"c780"</definedName>
    <definedName name="IQ_NET_SECURITIZATION_INC_FOREIGN_FFIEC" hidden="1">"c15379"</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 hidden="1">"c2222"</definedName>
    <definedName name="IQ_NI_ACT_OR_EST_REUT" hidden="1">"c5468"</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EST" hidden="1">"c1716"</definedName>
    <definedName name="IQ_NI_EST_REUT" hidden="1">"c5368"</definedName>
    <definedName name="IQ_NI_FFIEC" hidden="1">"c13034"</definedName>
    <definedName name="IQ_NI_GAAP_GUIDANCE" hidden="1">"c4470"</definedName>
    <definedName name="IQ_NI_GAAP_HIGH_GUIDANCE" hidden="1">"c4177"</definedName>
    <definedName name="IQ_NI_GAAP_LOW_GUIDANCE" hidden="1">"c4217"</definedName>
    <definedName name="IQ_NI_GUIDANCE" hidden="1">"c4469"</definedName>
    <definedName name="IQ_NI_GW_EST" hidden="1">"c1723"</definedName>
    <definedName name="IQ_NI_GW_EST_REUT" hidden="1">"c5375"</definedName>
    <definedName name="IQ_NI_GW_GUIDANCE" hidden="1">"c4471"</definedName>
    <definedName name="IQ_NI_GW_HIGH_EST" hidden="1">"c1725"</definedName>
    <definedName name="IQ_NI_GW_HIGH_EST_REUT" hidden="1">"c5377"</definedName>
    <definedName name="IQ_NI_GW_HIGH_GUIDANCE" hidden="1">"c4178"</definedName>
    <definedName name="IQ_NI_GW_LOW_EST" hidden="1">"c1726"</definedName>
    <definedName name="IQ_NI_GW_LOW_EST_REUT" hidden="1">"c5378"</definedName>
    <definedName name="IQ_NI_GW_LOW_GUIDANCE" hidden="1">"c4218"</definedName>
    <definedName name="IQ_NI_GW_MEDIAN_EST" hidden="1">"c1724"</definedName>
    <definedName name="IQ_NI_GW_MEDIAN_EST_REUT" hidden="1">"c5376"</definedName>
    <definedName name="IQ_NI_GW_NUM_EST" hidden="1">"c1727"</definedName>
    <definedName name="IQ_NI_GW_NUM_EST_REUT" hidden="1">"c5379"</definedName>
    <definedName name="IQ_NI_GW_STDDEV_EST" hidden="1">"c1728"</definedName>
    <definedName name="IQ_NI_GW_STDDEV_EST_REUT" hidden="1">"c5380"</definedName>
    <definedName name="IQ_NI_HIGH_EST" hidden="1">"c1718"</definedName>
    <definedName name="IQ_NI_HIGH_EST_REUT" hidden="1">"c5370"</definedName>
    <definedName name="IQ_NI_HIGH_GUIDANCE" hidden="1">"c4176"</definedName>
    <definedName name="IQ_NI_LOW_EST" hidden="1">"c1719"</definedName>
    <definedName name="IQ_NI_LOW_EST_REUT" hidden="1">"c5371"</definedName>
    <definedName name="IQ_NI_LOW_GUIDANCE" hidden="1">"c4216"</definedName>
    <definedName name="IQ_NI_MARGIN" hidden="1">"c794"</definedName>
    <definedName name="IQ_NI_MEDIAN_EST" hidden="1">"c1717"</definedName>
    <definedName name="IQ_NI_MEDIAN_EST_REUT" hidden="1">"c5369"</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NUM_EST" hidden="1">"c1720"</definedName>
    <definedName name="IQ_NI_NUM_EST_REUT" hidden="1">"c5372"</definedName>
    <definedName name="IQ_NI_REPORTED_EST" hidden="1">"c1730"</definedName>
    <definedName name="IQ_NI_REPORTED_EST_REUT" hidden="1">"c5382"</definedName>
    <definedName name="IQ_NI_REPORTED_HIGH_EST" hidden="1">"c1732"</definedName>
    <definedName name="IQ_NI_REPORTED_HIGH_EST_REUT" hidden="1">"c5384"</definedName>
    <definedName name="IQ_NI_REPORTED_LOW_EST" hidden="1">"c1733"</definedName>
    <definedName name="IQ_NI_REPORTED_LOW_EST_REUT" hidden="1">"c5385"</definedName>
    <definedName name="IQ_NI_REPORTED_MEDIAN_EST" hidden="1">"c1731"</definedName>
    <definedName name="IQ_NI_REPORTED_MEDIAN_EST_REUT" hidden="1">"c5383"</definedName>
    <definedName name="IQ_NI_REPORTED_NUM_EST" hidden="1">"c1734"</definedName>
    <definedName name="IQ_NI_REPORTED_NUM_EST_REUT" hidden="1">"c5386"</definedName>
    <definedName name="IQ_NI_REPORTED_STDDEV_EST" hidden="1">"c1735"</definedName>
    <definedName name="IQ_NI_REPORTED_STDDEV_EST_REUT" hidden="1">"c5387"</definedName>
    <definedName name="IQ_NI_SBC_ACT_OR_EST" hidden="1">"c4474"</definedName>
    <definedName name="IQ_NI_SBC_ACT_OR_EST_CIQ" hidden="1">"c5012"</definedName>
    <definedName name="IQ_NI_SBC_EST" hidden="1">"c4473"</definedName>
    <definedName name="IQ_NI_SBC_GUIDANCE" hidden="1">"c4475"</definedName>
    <definedName name="IQ_NI_SBC_GW_ACT_OR_EST" hidden="1">"c4478"</definedName>
    <definedName name="IQ_NI_SBC_GW_ACT_OR_EST_CIQ" hidden="1">"c5016"</definedName>
    <definedName name="IQ_NI_SBC_GW_EST" hidden="1">"c4477"</definedName>
    <definedName name="IQ_NI_SBC_GW_GUIDANCE" hidden="1">"c4479"</definedName>
    <definedName name="IQ_NI_SBC_GW_HIGH_EST" hidden="1">"c4480"</definedName>
    <definedName name="IQ_NI_SBC_GW_HIGH_GUIDANCE" hidden="1">"c4187"</definedName>
    <definedName name="IQ_NI_SBC_GW_LOW_EST" hidden="1">"c4481"</definedName>
    <definedName name="IQ_NI_SBC_GW_LOW_GUIDANCE" hidden="1">"c4227"</definedName>
    <definedName name="IQ_NI_SBC_GW_MEDIAN_EST" hidden="1">"c4482"</definedName>
    <definedName name="IQ_NI_SBC_GW_NUM_EST" hidden="1">"c4483"</definedName>
    <definedName name="IQ_NI_SBC_GW_STDDEV_EST" hidden="1">"c4484"</definedName>
    <definedName name="IQ_NI_SBC_HIGH_EST" hidden="1">"c4486"</definedName>
    <definedName name="IQ_NI_SBC_HIGH_GUIDANCE" hidden="1">"c4186"</definedName>
    <definedName name="IQ_NI_SBC_LOW_EST" hidden="1">"c4487"</definedName>
    <definedName name="IQ_NI_SBC_LOW_GUIDANCE" hidden="1">"c4226"</definedName>
    <definedName name="IQ_NI_SBC_MEDIAN_EST" hidden="1">"c4488"</definedName>
    <definedName name="IQ_NI_SBC_NUM_EST" hidden="1">"c4489"</definedName>
    <definedName name="IQ_NI_SBC_STDDEV_EST" hidden="1">"c4490"</definedName>
    <definedName name="IQ_NI_SFAS" hidden="1">"c795"</definedName>
    <definedName name="IQ_NI_STDDEV_EST" hidden="1">"c1721"</definedName>
    <definedName name="IQ_NI_STDDEV_EST_REUT" hidden="1">"c5373"</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localSheetId="4" hidden="1">"c11750"</definedName>
    <definedName name="IQ_NON_INT_BEAR_CD" hidden="1">"c800"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_FDIC" hidden="1">"c6579"</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FDIC" hidden="1">"c6575"</definedName>
    <definedName name="IQ_NON_INT_INC_OPERATING_INC_FFIEC" hidden="1">"c13382"</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US_ADDRESS_LEASE_FIN_REC_FFIEC" hidden="1">"c13625"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INCOME_AMORT_CLOSED_END_LOANS_FFIEC" hidden="1">"c13078"</definedName>
    <definedName name="IQ_NONCASH_PENSION_EXP" hidden="1">"c3000"</definedName>
    <definedName name="IQ_NONCORE_ASSETS_TOT_FFIEC" hidden="1">"c13443"</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BALANCES_FDIC" hidden="1">"c6394"</definedName>
    <definedName name="IQ_NONINTEREST_BEARING_CASH_FFIEC" hidden="1">"c12774"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_FOREIGN_FFIEC" hidden="1">"c15376"</definedName>
    <definedName name="IQ_NONINTEREST_INCOME_EARNING_ASSETS_FDIC" hidden="1">"c6727"</definedName>
    <definedName name="IQ_NONMORTGAGE_SERVICING_FDIC" hidden="1">"c6336"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FC_UNUSED_UNUSED_UNUSED" hidden="1">"c8468"</definedName>
    <definedName name="IQ_NONRES_FIXED_INVEST_PRIV_APR_UNUSED" hidden="1">"c7588"</definedName>
    <definedName name="IQ_NONRES_FIXED_INVEST_PRIV_APR_UNUSED_UNUSED_UNUSED" hidden="1">"c7588"</definedName>
    <definedName name="IQ_NONRES_FIXED_INVEST_PRIV_FC_UNUSED" hidden="1">"c7808"</definedName>
    <definedName name="IQ_NONRES_FIXED_INVEST_PRIV_FC_UNUSED_UNUSED_UNUSED" hidden="1">"c7808"</definedName>
    <definedName name="IQ_NONRES_FIXED_INVEST_PRIV_POP_FC_UNUSED" hidden="1">"c8028"</definedName>
    <definedName name="IQ_NONRES_FIXED_INVEST_PRIV_POP_FC_UNUSED_UNUSED_UNUSED" hidden="1">"c8028"</definedName>
    <definedName name="IQ_NONRES_FIXED_INVEST_PRIV_POP_UNUSED" hidden="1">"c7148"</definedName>
    <definedName name="IQ_NONRES_FIXED_INVEST_PRIV_POP_UNUSED_UNUSED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NUSED_UNUSED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FC_UNUSED_UNUSED_UNUSED" hidden="1">"c8248"</definedName>
    <definedName name="IQ_NONRES_FIXED_INVEST_PRIV_YOY_UNUSED" hidden="1">"c7368"</definedName>
    <definedName name="IQ_NONRES_FIXED_INVEST_PRIV_YOY_UNUSED_UNUSED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TRANSACTION_ACCOUNTS_FDIC" hidden="1">"c6552"</definedName>
    <definedName name="IQ_NONUTIL_REV" hidden="1">"c2089"</definedName>
    <definedName name="IQ_NORM_EPS_ACT_OR_EST" hidden="1">"c2249"</definedName>
    <definedName name="IQ_NORM_EPS_ACT_OR_EST_CIQ" hidden="1">"c5069"</definedName>
    <definedName name="IQ_NORM_EPS_ACT_OR_EST_REUT" hidden="1">"c5472"</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AMT_DERIVATIVES_BENEFICIARY_FFIEC" hidden="1">"c13118"</definedName>
    <definedName name="IQ_NOTIONAL_AMT_DERIVATIVES_GUARANTOR_FFIEC" hidden="1">"c13111"</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OBLIGATION_STATES_POLI_SUBD_US_LL_REC_DOM_FFIEC" hidden="1">"c15295"</definedName>
    <definedName name="IQ_OBLIGATION_STATES_POLI_SUBD_US_LL_REC_FFIEC" hidden="1">"c15294"</definedName>
    <definedName name="IQ_OBLIGATIONS_OF_STATES_TOTAL_LOANS_FOREIGN_FDIC" hidden="1">"c6447"</definedName>
    <definedName name="IQ_OBLIGATIONS_STATES_FDIC" hidden="1">"c6431"</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TOTAL_WELLS_DRILLED" hidden="1">"c10096"</definedName>
    <definedName name="IQ_OG_GROSS_OPERATED_WELLS" hidden="1">"c10092"</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OIL_PRODUCT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ACT_OR_EST" hidden="1">"c2220"</definedName>
    <definedName name="IQ_OPER_INC_ACT_OR_EST_REUT" hidden="1">"c5466"</definedName>
    <definedName name="IQ_OPER_INC_BR" hidden="1">"c850"</definedName>
    <definedName name="IQ_OPER_INC_EST" hidden="1">"c1688"</definedName>
    <definedName name="IQ_OPER_INC_EST_REUT" hidden="1">"c5340"</definedName>
    <definedName name="IQ_OPER_INC_FIN" hidden="1">"c851"</definedName>
    <definedName name="IQ_OPER_INC_HIGH_EST" hidden="1">"c1690"</definedName>
    <definedName name="IQ_OPER_INC_HIGH_EST_REUT" hidden="1">"c5342"</definedName>
    <definedName name="IQ_OPER_INC_INS" hidden="1">"c852"</definedName>
    <definedName name="IQ_OPER_INC_LOW_EST" hidden="1">"c1691"</definedName>
    <definedName name="IQ_OPER_INC_LOW_EST_REUT" hidden="1">"c5343"</definedName>
    <definedName name="IQ_OPER_INC_MARGIN" hidden="1">"c1448"</definedName>
    <definedName name="IQ_OPER_INC_MEDIAN_EST" hidden="1">"c1689"</definedName>
    <definedName name="IQ_OPER_INC_MEDIAN_EST_REUT" hidden="1">"c5341"</definedName>
    <definedName name="IQ_OPER_INC_NUM_EST" hidden="1">"c1692"</definedName>
    <definedName name="IQ_OPER_INC_NUM_EST_REUT" hidden="1">"c5344"</definedName>
    <definedName name="IQ_OPER_INC_RE" hidden="1">"c6240"</definedName>
    <definedName name="IQ_OPER_INC_REIT" hidden="1">"c853"</definedName>
    <definedName name="IQ_OPER_INC_STDDEV_EST" hidden="1">"c1693"</definedName>
    <definedName name="IQ_OPER_INC_STDDEV_EST_REUT" hidden="1">"c5345"</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FIEC" hidden="1">"c12831"</definedName>
    <definedName name="IQ_OREO_FOREIGN_FDIC" hidden="1">"c6460"</definedName>
    <definedName name="IQ_OREO_FOREIGN_FFIEC" hidden="1">"c15273"</definedName>
    <definedName name="IQ_OREO_MULTI_FAMILY_RESIDENTIAL_FDIC" hidden="1">"c6455"</definedName>
    <definedName name="IQ_OREO_OTHER_FFIEC" hidden="1">"c12833"</definedName>
    <definedName name="IQ_OTHER_ADDITIONS_T1_FFIEC" hidden="1">"c13142"</definedName>
    <definedName name="IQ_OTHER_ADDITIONS_T2_FFIEC" hidden="1">"c13148"</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DIC" hidden="1">"c6338"</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FUNDS_FDIC" hidden="1">"c6345"</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localSheetId="4" hidden="1">"c6021"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ORY_INSTITUTIONS_LOANS_FDIC" hidden="1">"c6436"</definedName>
    <definedName name="IQ_OTHER_DEPOSITORY_INSTITUTIONS_TOTAL_LOANS_FOREIGN_FDIC" hidden="1">"c6442"</definedName>
    <definedName name="IQ_OTHER_DEPOSITS_FFIEC" hidden="1">"c12994"</definedName>
    <definedName name="IQ_OTHER_DERIVATIVES_BENEFICIARY_FFIEC" hidden="1">"c13122"</definedName>
    <definedName name="IQ_OTHER_DERIVATIVES_GUARANTOR_FFIEC" hidden="1">"c13115"</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FEES_FDIC" hidden="1">"c6672"</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CHARGE_OFFS_FDIC" hidden="1">"c6601"</definedName>
    <definedName name="IQ_OTHER_LOANS_DUE_30_89_FFIEC" hidden="1">"c13275"</definedName>
    <definedName name="IQ_OTHER_LOANS_DUE_90_FFIEC" hidden="1">"c13301"</definedName>
    <definedName name="IQ_OTHER_LOANS_FFIEC" hidden="1">"c12825"</definedName>
    <definedName name="IQ_OTHER_LOANS_FOREIGN_FDIC" hidden="1">"c6446"</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EASES_FDIC" hidden="1">"c6322"</definedName>
    <definedName name="IQ_OTHER_LOANS_LL_REC_DOM_FFIEC" hidden="1">"c12914"</definedName>
    <definedName name="IQ_OTHER_LOANS_NET_CHARGE_OFFS_FDIC" hidden="1">"c6639"</definedName>
    <definedName name="IQ_OTHER_LOANS_NON_ACCRUAL_FFIEC" hidden="1">"c13327"</definedName>
    <definedName name="IQ_OTHER_LOANS_RECOVERIES_FDIC" hidden="1">"c6620"</definedName>
    <definedName name="IQ_OTHER_LOANS_RISK_BASED_FFIEC" hidden="1">"c13435"</definedName>
    <definedName name="IQ_OTHER_LOANS_TOTAL_FDIC" hidden="1">"c6432"</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NET" hidden="1">"c1453"</definedName>
    <definedName name="IQ_OTHER_NON_INT_ALLOCATIONS_FFIEC" hidden="1">"c13065"</definedName>
    <definedName name="IQ_OTHER_NON_INT_EXP" hidden="1">"c953"</definedName>
    <definedName name="IQ_OTHER_NON_INT_EXP_FDIC" hidden="1">"c6578"</definedName>
    <definedName name="IQ_OTHER_NON_INT_EXP_FFIEC" hidden="1">"c13027"</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FDIC" hidden="1">"c6554"</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TRANSACTIONS_FDIC" hidden="1">"c6504"</definedName>
    <definedName name="IQ_OTHER_UNDRAWN" hidden="1">"c2522"</definedName>
    <definedName name="IQ_OTHER_UNITS" hidden="1">"c8772"</definedName>
    <definedName name="IQ_OTHER_UNUSED_COMMITMENTS_FDIC" hidden="1">"c6530"</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localSheetId="4" hidden="1">"c1023"</definedName>
    <definedName name="IQ_OUTSTANDING_FILING_DATE" localSheetId="8" hidden="1">"c1023"</definedName>
    <definedName name="IQ_OUTSTANDING_FILING_DATE" localSheetId="2" hidden="1">"c1023"</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_POOLS_RESIDENTIAL_MORTGAGES_FDIC" hidden="1">"c6403"</definedName>
    <definedName name="IQ_PARTICIPATIONS_ACCEPTANCES_FFIEC" hidden="1">"c13254"</definedName>
    <definedName name="IQ_PARTNERSHIP_INC_RE" hidden="1">"c12039"</definedName>
    <definedName name="IQ_PASS_THROUGH_FNMA_GNMA_TRADING_FFIEC" hidden="1">"c12816"</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BV_FWD" hidden="1">"c15235"</definedName>
    <definedName name="IQ_PBV_FWD_REUT" hidden="1">"c15238"</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EXCL_FWD_REUT" hidden="1">"c4049"</definedName>
    <definedName name="IQ_PE_NORMALIZED" hidden="1">"c2207"</definedName>
    <definedName name="IQ_PE_RATIO" hidden="1">"c1610"</definedName>
    <definedName name="IQ_PEG_FWD" hidden="1">"c1863"</definedName>
    <definedName name="IQ_PEG_FWD_CIQ" hidden="1">"c4045"</definedName>
    <definedName name="IQ_PEG_FWD_REUT" hidden="1">"c4052"</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2MONTHS_REUT" hidden="1">"c3959"</definedName>
    <definedName name="IQ_PERCENT_CHANGE_EST_5YR_GROWTH_RATE_18MONTHS" hidden="1">"c1853"</definedName>
    <definedName name="IQ_PERCENT_CHANGE_EST_5YR_GROWTH_RATE_18MONTHS_CIQ" hidden="1">"c3791"</definedName>
    <definedName name="IQ_PERCENT_CHANGE_EST_5YR_GROWTH_RATE_18MONTHS_REUT" hidden="1">"c3960"</definedName>
    <definedName name="IQ_PERCENT_CHANGE_EST_5YR_GROWTH_RATE_3MONTHS" hidden="1">"c1849"</definedName>
    <definedName name="IQ_PERCENT_CHANGE_EST_5YR_GROWTH_RATE_3MONTHS_CIQ" hidden="1">"c3787"</definedName>
    <definedName name="IQ_PERCENT_CHANGE_EST_5YR_GROWTH_RATE_3MONTHS_REUT" hidden="1">"c3956"</definedName>
    <definedName name="IQ_PERCENT_CHANGE_EST_5YR_GROWTH_RATE_6MONTHS" hidden="1">"c1850"</definedName>
    <definedName name="IQ_PERCENT_CHANGE_EST_5YR_GROWTH_RATE_6MONTHS_CIQ" hidden="1">"c3788"</definedName>
    <definedName name="IQ_PERCENT_CHANGE_EST_5YR_GROWTH_RATE_6MONTHS_REUT" hidden="1">"c3957"</definedName>
    <definedName name="IQ_PERCENT_CHANGE_EST_5YR_GROWTH_RATE_9MONTHS" hidden="1">"c1851"</definedName>
    <definedName name="IQ_PERCENT_CHANGE_EST_5YR_GROWTH_RATE_9MONTHS_CIQ" hidden="1">"c3789"</definedName>
    <definedName name="IQ_PERCENT_CHANGE_EST_5YR_GROWTH_RATE_9MONTHS_REUT" hidden="1">"c3958"</definedName>
    <definedName name="IQ_PERCENT_CHANGE_EST_5YR_GROWTH_RATE_DAY" hidden="1">"c1846"</definedName>
    <definedName name="IQ_PERCENT_CHANGE_EST_5YR_GROWTH_RATE_DAY_CIQ" hidden="1">"c3785"</definedName>
    <definedName name="IQ_PERCENT_CHANGE_EST_5YR_GROWTH_RATE_DAY_REUT" hidden="1">"c3954"</definedName>
    <definedName name="IQ_PERCENT_CHANGE_EST_5YR_GROWTH_RATE_MONTH" hidden="1">"c1848"</definedName>
    <definedName name="IQ_PERCENT_CHANGE_EST_5YR_GROWTH_RATE_MONTH_CIQ" hidden="1">"c3786"</definedName>
    <definedName name="IQ_PERCENT_CHANGE_EST_5YR_GROWTH_RATE_MONTH_REUT" hidden="1">"c3955"</definedName>
    <definedName name="IQ_PERCENT_CHANGE_EST_5YR_GROWTH_RATE_WEEK" hidden="1">"c1847"</definedName>
    <definedName name="IQ_PERCENT_CHANGE_EST_5YR_GROWTH_RATE_WEEK_CIQ" hidden="1">"c3797"</definedName>
    <definedName name="IQ_PERCENT_CHANGE_EST_5YR_GROWTH_RATE_WEEK_REUT" hidden="1">"c5435"</definedName>
    <definedName name="IQ_PERCENT_CHANGE_EST_CFPS_12MONTHS" hidden="1">"c1812"</definedName>
    <definedName name="IQ_PERCENT_CHANGE_EST_CFPS_12MONTHS_REUT" hidden="1">"c3924"</definedName>
    <definedName name="IQ_PERCENT_CHANGE_EST_CFPS_18MONTHS" hidden="1">"c1813"</definedName>
    <definedName name="IQ_PERCENT_CHANGE_EST_CFPS_18MONTHS_REUT" hidden="1">"c3925"</definedName>
    <definedName name="IQ_PERCENT_CHANGE_EST_CFPS_3MONTHS" hidden="1">"c1809"</definedName>
    <definedName name="IQ_PERCENT_CHANGE_EST_CFPS_3MONTHS_REUT" hidden="1">"c3921"</definedName>
    <definedName name="IQ_PERCENT_CHANGE_EST_CFPS_6MONTHS" hidden="1">"c1810"</definedName>
    <definedName name="IQ_PERCENT_CHANGE_EST_CFPS_6MONTHS_REUT" hidden="1">"c3922"</definedName>
    <definedName name="IQ_PERCENT_CHANGE_EST_CFPS_9MONTHS" hidden="1">"c1811"</definedName>
    <definedName name="IQ_PERCENT_CHANGE_EST_CFPS_9MONTHS_REUT" hidden="1">"c3923"</definedName>
    <definedName name="IQ_PERCENT_CHANGE_EST_CFPS_DAY" hidden="1">"c1806"</definedName>
    <definedName name="IQ_PERCENT_CHANGE_EST_CFPS_DAY_REUT" hidden="1">"c3919"</definedName>
    <definedName name="IQ_PERCENT_CHANGE_EST_CFPS_MONTH" hidden="1">"c1808"</definedName>
    <definedName name="IQ_PERCENT_CHANGE_EST_CFPS_MONTH_REUT" hidden="1">"c3920"</definedName>
    <definedName name="IQ_PERCENT_CHANGE_EST_CFPS_WEEK" hidden="1">"c1807"</definedName>
    <definedName name="IQ_PERCENT_CHANGE_EST_CFPS_WEEK_REUT" hidden="1">"c3962"</definedName>
    <definedName name="IQ_PERCENT_CHANGE_EST_DPS_12MONTHS" hidden="1">"c1820"</definedName>
    <definedName name="IQ_PERCENT_CHANGE_EST_DPS_12MONTHS_REUT" hidden="1">"c3931"</definedName>
    <definedName name="IQ_PERCENT_CHANGE_EST_DPS_18MONTHS" hidden="1">"c1821"</definedName>
    <definedName name="IQ_PERCENT_CHANGE_EST_DPS_18MONTHS_REUT" hidden="1">"c3932"</definedName>
    <definedName name="IQ_PERCENT_CHANGE_EST_DPS_3MONTHS" hidden="1">"c1817"</definedName>
    <definedName name="IQ_PERCENT_CHANGE_EST_DPS_3MONTHS_REUT" hidden="1">"c3928"</definedName>
    <definedName name="IQ_PERCENT_CHANGE_EST_DPS_6MONTHS" hidden="1">"c1818"</definedName>
    <definedName name="IQ_PERCENT_CHANGE_EST_DPS_6MONTHS_REUT" hidden="1">"c3929"</definedName>
    <definedName name="IQ_PERCENT_CHANGE_EST_DPS_9MONTHS" hidden="1">"c1819"</definedName>
    <definedName name="IQ_PERCENT_CHANGE_EST_DPS_9MONTHS_REUT" hidden="1">"c3930"</definedName>
    <definedName name="IQ_PERCENT_CHANGE_EST_DPS_DAY" hidden="1">"c1814"</definedName>
    <definedName name="IQ_PERCENT_CHANGE_EST_DPS_DAY_REUT" hidden="1">"c3926"</definedName>
    <definedName name="IQ_PERCENT_CHANGE_EST_DPS_MONTH" hidden="1">"c1816"</definedName>
    <definedName name="IQ_PERCENT_CHANGE_EST_DPS_MONTH_REUT" hidden="1">"c3927"</definedName>
    <definedName name="IQ_PERCENT_CHANGE_EST_DPS_WEEK" hidden="1">"c1815"</definedName>
    <definedName name="IQ_PERCENT_CHANGE_EST_DPS_WEEK_REUT" hidden="1">"c3963"</definedName>
    <definedName name="IQ_PERCENT_CHANGE_EST_EBITDA_12MONTHS" hidden="1">"c1804"</definedName>
    <definedName name="IQ_PERCENT_CHANGE_EST_EBITDA_12MONTHS_CIQ" hidden="1">"c3748"</definedName>
    <definedName name="IQ_PERCENT_CHANGE_EST_EBITDA_12MONTHS_REUT" hidden="1">"c3917"</definedName>
    <definedName name="IQ_PERCENT_CHANGE_EST_EBITDA_18MONTHS" hidden="1">"c1805"</definedName>
    <definedName name="IQ_PERCENT_CHANGE_EST_EBITDA_18MONTHS_CIQ" hidden="1">"c3749"</definedName>
    <definedName name="IQ_PERCENT_CHANGE_EST_EBITDA_18MONTHS_REUT" hidden="1">"c3918"</definedName>
    <definedName name="IQ_PERCENT_CHANGE_EST_EBITDA_3MONTHS" hidden="1">"c1801"</definedName>
    <definedName name="IQ_PERCENT_CHANGE_EST_EBITDA_3MONTHS_CIQ" hidden="1">"c3745"</definedName>
    <definedName name="IQ_PERCENT_CHANGE_EST_EBITDA_3MONTHS_REUT" hidden="1">"c3914"</definedName>
    <definedName name="IQ_PERCENT_CHANGE_EST_EBITDA_6MONTHS" hidden="1">"c1802"</definedName>
    <definedName name="IQ_PERCENT_CHANGE_EST_EBITDA_6MONTHS_CIQ" hidden="1">"c3746"</definedName>
    <definedName name="IQ_PERCENT_CHANGE_EST_EBITDA_6MONTHS_REUT" hidden="1">"c3915"</definedName>
    <definedName name="IQ_PERCENT_CHANGE_EST_EBITDA_9MONTHS" hidden="1">"c1803"</definedName>
    <definedName name="IQ_PERCENT_CHANGE_EST_EBITDA_9MONTHS_CIQ" hidden="1">"c3747"</definedName>
    <definedName name="IQ_PERCENT_CHANGE_EST_EBITDA_9MONTHS_REUT" hidden="1">"c3916"</definedName>
    <definedName name="IQ_PERCENT_CHANGE_EST_EBITDA_DAY" hidden="1">"c1798"</definedName>
    <definedName name="IQ_PERCENT_CHANGE_EST_EBITDA_DAY_CIQ" hidden="1">"c3743"</definedName>
    <definedName name="IQ_PERCENT_CHANGE_EST_EBITDA_DAY_REUT" hidden="1">"c3912"</definedName>
    <definedName name="IQ_PERCENT_CHANGE_EST_EBITDA_MONTH" hidden="1">"c1800"</definedName>
    <definedName name="IQ_PERCENT_CHANGE_EST_EBITDA_MONTH_CIQ" hidden="1">"c3744"</definedName>
    <definedName name="IQ_PERCENT_CHANGE_EST_EBITDA_MONTH_REUT" hidden="1">"c3913"</definedName>
    <definedName name="IQ_PERCENT_CHANGE_EST_EBITDA_WEEK" hidden="1">"c1799"</definedName>
    <definedName name="IQ_PERCENT_CHANGE_EST_EBITDA_WEEK_CIQ" hidden="1">"c3792"</definedName>
    <definedName name="IQ_PERCENT_CHANGE_EST_EBITDA_WEEK_REUT" hidden="1">"c3961"</definedName>
    <definedName name="IQ_PERCENT_CHANGE_EST_EPS_12MONTHS" hidden="1">"c1788"</definedName>
    <definedName name="IQ_PERCENT_CHANGE_EST_EPS_12MONTHS_CIQ" hidden="1">"c3733"</definedName>
    <definedName name="IQ_PERCENT_CHANGE_EST_EPS_12MONTHS_REUT" hidden="1">"c3902"</definedName>
    <definedName name="IQ_PERCENT_CHANGE_EST_EPS_18MONTHS" hidden="1">"c1789"</definedName>
    <definedName name="IQ_PERCENT_CHANGE_EST_EPS_18MONTHS_CIQ" hidden="1">"c3734"</definedName>
    <definedName name="IQ_PERCENT_CHANGE_EST_EPS_18MONTHS_REUT" hidden="1">"c3903"</definedName>
    <definedName name="IQ_PERCENT_CHANGE_EST_EPS_3MONTHS" hidden="1">"c1785"</definedName>
    <definedName name="IQ_PERCENT_CHANGE_EST_EPS_3MONTHS_CIQ" hidden="1">"c3730"</definedName>
    <definedName name="IQ_PERCENT_CHANGE_EST_EPS_3MONTHS_REUT" hidden="1">"c3899"</definedName>
    <definedName name="IQ_PERCENT_CHANGE_EST_EPS_6MONTHS" hidden="1">"c1786"</definedName>
    <definedName name="IQ_PERCENT_CHANGE_EST_EPS_6MONTHS_CIQ" hidden="1">"c3731"</definedName>
    <definedName name="IQ_PERCENT_CHANGE_EST_EPS_6MONTHS_REUT" hidden="1">"c3900"</definedName>
    <definedName name="IQ_PERCENT_CHANGE_EST_EPS_9MONTHS" hidden="1">"c1787"</definedName>
    <definedName name="IQ_PERCENT_CHANGE_EST_EPS_9MONTHS_CIQ" hidden="1">"c3732"</definedName>
    <definedName name="IQ_PERCENT_CHANGE_EST_EPS_9MONTHS_REUT" hidden="1">"c3901"</definedName>
    <definedName name="IQ_PERCENT_CHANGE_EST_EPS_DAY" hidden="1">"c1782"</definedName>
    <definedName name="IQ_PERCENT_CHANGE_EST_EPS_DAY_CIQ" hidden="1">"c3727"</definedName>
    <definedName name="IQ_PERCENT_CHANGE_EST_EPS_DAY_REUT" hidden="1">"c3896"</definedName>
    <definedName name="IQ_PERCENT_CHANGE_EST_EPS_MONTH" hidden="1">"c1784"</definedName>
    <definedName name="IQ_PERCENT_CHANGE_EST_EPS_MONTH_CIQ" hidden="1">"c3729"</definedName>
    <definedName name="IQ_PERCENT_CHANGE_EST_EPS_MONTH_REUT" hidden="1">"c3898"</definedName>
    <definedName name="IQ_PERCENT_CHANGE_EST_EPS_WEEK" hidden="1">"c1783"</definedName>
    <definedName name="IQ_PERCENT_CHANGE_EST_EPS_WEEK_CIQ" hidden="1">"c3728"</definedName>
    <definedName name="IQ_PERCENT_CHANGE_EST_EPS_WEEK_REUT" hidden="1">"c3897"</definedName>
    <definedName name="IQ_PERCENT_CHANGE_EST_FFO_12MONTHS" hidden="1">"c1828"</definedName>
    <definedName name="IQ_PERCENT_CHANGE_EST_FFO_12MONTHS_REUT" hidden="1">"c3938"</definedName>
    <definedName name="IQ_PERCENT_CHANGE_EST_FFO_18MONTHS" hidden="1">"c1829"</definedName>
    <definedName name="IQ_PERCENT_CHANGE_EST_FFO_18MONTHS_REUT" hidden="1">"c3939"</definedName>
    <definedName name="IQ_PERCENT_CHANGE_EST_FFO_3MONTHS" hidden="1">"c1825"</definedName>
    <definedName name="IQ_PERCENT_CHANGE_EST_FFO_3MONTHS_REUT" hidden="1">"c3935"</definedName>
    <definedName name="IQ_PERCENT_CHANGE_EST_FFO_6MONTHS" hidden="1">"c1826"</definedName>
    <definedName name="IQ_PERCENT_CHANGE_EST_FFO_6MONTHS_REUT" hidden="1">"c3936"</definedName>
    <definedName name="IQ_PERCENT_CHANGE_EST_FFO_9MONTHS" hidden="1">"c1827"</definedName>
    <definedName name="IQ_PERCENT_CHANGE_EST_FFO_9MONTHS_REUT" hidden="1">"c3937"</definedName>
    <definedName name="IQ_PERCENT_CHANGE_EST_FFO_DAY" hidden="1">"c1822"</definedName>
    <definedName name="IQ_PERCENT_CHANGE_EST_FFO_DAY_REUT" hidden="1">"c3933"</definedName>
    <definedName name="IQ_PERCENT_CHANGE_EST_FFO_MONTH" hidden="1">"c1824"</definedName>
    <definedName name="IQ_PERCENT_CHANGE_EST_FFO_MONTH_REUT" hidden="1">"c3934"</definedName>
    <definedName name="IQ_PERCENT_CHANGE_EST_FFO_SHARE_12MONTHS" hidden="1">"c1828"</definedName>
    <definedName name="IQ_PERCENT_CHANGE_EST_FFO_SHARE_12MONTHS_REUT" hidden="1">"c3938"</definedName>
    <definedName name="IQ_PERCENT_CHANGE_EST_FFO_SHARE_18MONTHS" hidden="1">"c1829"</definedName>
    <definedName name="IQ_PERCENT_CHANGE_EST_FFO_SHARE_18MONTHS_REUT" hidden="1">"c3939"</definedName>
    <definedName name="IQ_PERCENT_CHANGE_EST_FFO_SHARE_3MONTHS" hidden="1">"c1825"</definedName>
    <definedName name="IQ_PERCENT_CHANGE_EST_FFO_SHARE_3MONTHS_REUT" hidden="1">"c3935"</definedName>
    <definedName name="IQ_PERCENT_CHANGE_EST_FFO_SHARE_6MONTHS" hidden="1">"c1826"</definedName>
    <definedName name="IQ_PERCENT_CHANGE_EST_FFO_SHARE_6MONTHS_REUT" hidden="1">"c3936"</definedName>
    <definedName name="IQ_PERCENT_CHANGE_EST_FFO_SHARE_9MONTHS" hidden="1">"c1827"</definedName>
    <definedName name="IQ_PERCENT_CHANGE_EST_FFO_SHARE_9MONTHS_REUT" hidden="1">"c3937"</definedName>
    <definedName name="IQ_PERCENT_CHANGE_EST_FFO_SHARE_DAY" hidden="1">"c1822"</definedName>
    <definedName name="IQ_PERCENT_CHANGE_EST_FFO_SHARE_DAY_REUT" hidden="1">"c3933"</definedName>
    <definedName name="IQ_PERCENT_CHANGE_EST_FFO_SHARE_MONTH" hidden="1">"c1824"</definedName>
    <definedName name="IQ_PERCENT_CHANGE_EST_FFO_SHARE_MONTH_REUT" hidden="1">"c3934"</definedName>
    <definedName name="IQ_PERCENT_CHANGE_EST_FFO_SHARE_SHARE_12MONTHS" hidden="1">"c1828"</definedName>
    <definedName name="IQ_PERCENT_CHANGE_EST_FFO_SHARE_SHARE_12MONTHS_REUT" hidden="1">"c3938"</definedName>
    <definedName name="IQ_PERCENT_CHANGE_EST_FFO_SHARE_SHARE_18MONTHS" hidden="1">"c1829"</definedName>
    <definedName name="IQ_PERCENT_CHANGE_EST_FFO_SHARE_SHARE_18MONTHS_REUT" hidden="1">"c3939"</definedName>
    <definedName name="IQ_PERCENT_CHANGE_EST_FFO_SHARE_SHARE_3MONTHS" hidden="1">"c1825"</definedName>
    <definedName name="IQ_PERCENT_CHANGE_EST_FFO_SHARE_SHARE_3MONTHS_REUT" hidden="1">"c3935"</definedName>
    <definedName name="IQ_PERCENT_CHANGE_EST_FFO_SHARE_SHARE_6MONTHS" hidden="1">"c1826"</definedName>
    <definedName name="IQ_PERCENT_CHANGE_EST_FFO_SHARE_SHARE_6MONTHS_REUT" hidden="1">"c3936"</definedName>
    <definedName name="IQ_PERCENT_CHANGE_EST_FFO_SHARE_SHARE_9MONTHS" hidden="1">"c1827"</definedName>
    <definedName name="IQ_PERCENT_CHANGE_EST_FFO_SHARE_SHARE_9MONTHS_REUT" hidden="1">"c3937"</definedName>
    <definedName name="IQ_PERCENT_CHANGE_EST_FFO_SHARE_SHARE_DAY" hidden="1">"c1822"</definedName>
    <definedName name="IQ_PERCENT_CHANGE_EST_FFO_SHARE_SHARE_DAY_REUT" hidden="1">"c3933"</definedName>
    <definedName name="IQ_PERCENT_CHANGE_EST_FFO_SHARE_SHARE_MONTH" hidden="1">"c1824"</definedName>
    <definedName name="IQ_PERCENT_CHANGE_EST_FFO_SHARE_SHARE_MONTH_REUT" hidden="1">"c3934"</definedName>
    <definedName name="IQ_PERCENT_CHANGE_EST_FFO_SHARE_SHARE_WEEK" hidden="1">"c1823"</definedName>
    <definedName name="IQ_PERCENT_CHANGE_EST_FFO_SHARE_SHARE_WEEK_REUT" hidden="1">"c3964"</definedName>
    <definedName name="IQ_PERCENT_CHANGE_EST_FFO_SHARE_WEEK" hidden="1">"c1823"</definedName>
    <definedName name="IQ_PERCENT_CHANGE_EST_FFO_SHARE_WEEK_REUT" hidden="1">"c3964"</definedName>
    <definedName name="IQ_PERCENT_CHANGE_EST_FFO_WEEK" hidden="1">"c1823"</definedName>
    <definedName name="IQ_PERCENT_CHANGE_EST_FFO_WEEK_REUT" hidden="1">"c3964"</definedName>
    <definedName name="IQ_PERCENT_CHANGE_EST_PRICE_TARGET_12MONTHS" hidden="1">"c1844"</definedName>
    <definedName name="IQ_PERCENT_CHANGE_EST_PRICE_TARGET_12MONTHS_CIQ" hidden="1">"c3783"</definedName>
    <definedName name="IQ_PERCENT_CHANGE_EST_PRICE_TARGET_12MONTHS_REUT" hidden="1">"c3952"</definedName>
    <definedName name="IQ_PERCENT_CHANGE_EST_PRICE_TARGET_18MONTHS" hidden="1">"c1845"</definedName>
    <definedName name="IQ_PERCENT_CHANGE_EST_PRICE_TARGET_18MONTHS_CIQ" hidden="1">"c3784"</definedName>
    <definedName name="IQ_PERCENT_CHANGE_EST_PRICE_TARGET_18MONTHS_REUT" hidden="1">"c3953"</definedName>
    <definedName name="IQ_PERCENT_CHANGE_EST_PRICE_TARGET_3MONTHS" hidden="1">"c1841"</definedName>
    <definedName name="IQ_PERCENT_CHANGE_EST_PRICE_TARGET_3MONTHS_CIQ" hidden="1">"c3780"</definedName>
    <definedName name="IQ_PERCENT_CHANGE_EST_PRICE_TARGET_3MONTHS_REUT" hidden="1">"c3949"</definedName>
    <definedName name="IQ_PERCENT_CHANGE_EST_PRICE_TARGET_6MONTHS" hidden="1">"c1842"</definedName>
    <definedName name="IQ_PERCENT_CHANGE_EST_PRICE_TARGET_6MONTHS_CIQ" hidden="1">"c3781"</definedName>
    <definedName name="IQ_PERCENT_CHANGE_EST_PRICE_TARGET_6MONTHS_REUT" hidden="1">"c3950"</definedName>
    <definedName name="IQ_PERCENT_CHANGE_EST_PRICE_TARGET_9MONTHS" hidden="1">"c1843"</definedName>
    <definedName name="IQ_PERCENT_CHANGE_EST_PRICE_TARGET_9MONTHS_CIQ" hidden="1">"c3782"</definedName>
    <definedName name="IQ_PERCENT_CHANGE_EST_PRICE_TARGET_9MONTHS_REUT" hidden="1">"c3951"</definedName>
    <definedName name="IQ_PERCENT_CHANGE_EST_PRICE_TARGET_DAY" hidden="1">"c1838"</definedName>
    <definedName name="IQ_PERCENT_CHANGE_EST_PRICE_TARGET_DAY_CIQ" hidden="1">"c3778"</definedName>
    <definedName name="IQ_PERCENT_CHANGE_EST_PRICE_TARGET_DAY_REUT" hidden="1">"c3947"</definedName>
    <definedName name="IQ_PERCENT_CHANGE_EST_PRICE_TARGET_MONTH" hidden="1">"c1840"</definedName>
    <definedName name="IQ_PERCENT_CHANGE_EST_PRICE_TARGET_MONTH_CIQ" hidden="1">"c3779"</definedName>
    <definedName name="IQ_PERCENT_CHANGE_EST_PRICE_TARGET_MONTH_REUT" hidden="1">"c3948"</definedName>
    <definedName name="IQ_PERCENT_CHANGE_EST_PRICE_TARGET_WEEK" hidden="1">"c1839"</definedName>
    <definedName name="IQ_PERCENT_CHANGE_EST_PRICE_TARGET_WEEK_CIQ" hidden="1">"c3798"</definedName>
    <definedName name="IQ_PERCENT_CHANGE_EST_PRICE_TARGET_WEEK_REUT" hidden="1">"c3967"</definedName>
    <definedName name="IQ_PERCENT_CHANGE_EST_RECO_12MONTHS" hidden="1">"c1836"</definedName>
    <definedName name="IQ_PERCENT_CHANGE_EST_RECO_12MONTHS_CIQ" hidden="1">"c3776"</definedName>
    <definedName name="IQ_PERCENT_CHANGE_EST_RECO_12MONTHS_REUT" hidden="1">"c3945"</definedName>
    <definedName name="IQ_PERCENT_CHANGE_EST_RECO_18MONTHS" hidden="1">"c1837"</definedName>
    <definedName name="IQ_PERCENT_CHANGE_EST_RECO_18MONTHS_CIQ" hidden="1">"c3777"</definedName>
    <definedName name="IQ_PERCENT_CHANGE_EST_RECO_18MONTHS_REUT" hidden="1">"c3946"</definedName>
    <definedName name="IQ_PERCENT_CHANGE_EST_RECO_3MONTHS" hidden="1">"c1833"</definedName>
    <definedName name="IQ_PERCENT_CHANGE_EST_RECO_3MONTHS_CIQ" hidden="1">"c3773"</definedName>
    <definedName name="IQ_PERCENT_CHANGE_EST_RECO_3MONTHS_REUT" hidden="1">"c3942"</definedName>
    <definedName name="IQ_PERCENT_CHANGE_EST_RECO_6MONTHS" hidden="1">"c1834"</definedName>
    <definedName name="IQ_PERCENT_CHANGE_EST_RECO_6MONTHS_CIQ" hidden="1">"c3774"</definedName>
    <definedName name="IQ_PERCENT_CHANGE_EST_RECO_6MONTHS_REUT" hidden="1">"c3943"</definedName>
    <definedName name="IQ_PERCENT_CHANGE_EST_RECO_9MONTHS" hidden="1">"c1835"</definedName>
    <definedName name="IQ_PERCENT_CHANGE_EST_RECO_9MONTHS_CIQ" hidden="1">"c3775"</definedName>
    <definedName name="IQ_PERCENT_CHANGE_EST_RECO_9MONTHS_REUT" hidden="1">"c3944"</definedName>
    <definedName name="IQ_PERCENT_CHANGE_EST_RECO_DAY" hidden="1">"c1830"</definedName>
    <definedName name="IQ_PERCENT_CHANGE_EST_RECO_DAY_CIQ" hidden="1">"c3771"</definedName>
    <definedName name="IQ_PERCENT_CHANGE_EST_RECO_DAY_REUT" hidden="1">"c3940"</definedName>
    <definedName name="IQ_PERCENT_CHANGE_EST_RECO_MONTH" hidden="1">"c1832"</definedName>
    <definedName name="IQ_PERCENT_CHANGE_EST_RECO_MONTH_CIQ" hidden="1">"c3772"</definedName>
    <definedName name="IQ_PERCENT_CHANGE_EST_RECO_MONTH_REUT" hidden="1">"c3941"</definedName>
    <definedName name="IQ_PERCENT_CHANGE_EST_RECO_WEEK" hidden="1">"c1831"</definedName>
    <definedName name="IQ_PERCENT_CHANGE_EST_RECO_WEEK_CIQ" hidden="1">"c3796"</definedName>
    <definedName name="IQ_PERCENT_CHANGE_EST_RECO_WEEK_REUT" hidden="1">"c3966"</definedName>
    <definedName name="IQ_PERCENT_CHANGE_EST_REV_12MONTHS" hidden="1">"c1796"</definedName>
    <definedName name="IQ_PERCENT_CHANGE_EST_REV_12MONTHS_CIQ" hidden="1">"c3741"</definedName>
    <definedName name="IQ_PERCENT_CHANGE_EST_REV_12MONTHS_REUT" hidden="1">"c3910"</definedName>
    <definedName name="IQ_PERCENT_CHANGE_EST_REV_18MONTHS" hidden="1">"c1797"</definedName>
    <definedName name="IQ_PERCENT_CHANGE_EST_REV_18MONTHS_CIQ" hidden="1">"c3742"</definedName>
    <definedName name="IQ_PERCENT_CHANGE_EST_REV_18MONTHS_REUT" hidden="1">"c3911"</definedName>
    <definedName name="IQ_PERCENT_CHANGE_EST_REV_3MONTHS" hidden="1">"c1793"</definedName>
    <definedName name="IQ_PERCENT_CHANGE_EST_REV_3MONTHS_CIQ" hidden="1">"c3738"</definedName>
    <definedName name="IQ_PERCENT_CHANGE_EST_REV_3MONTHS_REUT" hidden="1">"c3907"</definedName>
    <definedName name="IQ_PERCENT_CHANGE_EST_REV_6MONTHS" hidden="1">"c1794"</definedName>
    <definedName name="IQ_PERCENT_CHANGE_EST_REV_6MONTHS_CIQ" hidden="1">"c3739"</definedName>
    <definedName name="IQ_PERCENT_CHANGE_EST_REV_6MONTHS_REUT" hidden="1">"c3908"</definedName>
    <definedName name="IQ_PERCENT_CHANGE_EST_REV_9MONTHS" hidden="1">"c1795"</definedName>
    <definedName name="IQ_PERCENT_CHANGE_EST_REV_9MONTHS_CIQ" hidden="1">"c3740"</definedName>
    <definedName name="IQ_PERCENT_CHANGE_EST_REV_9MONTHS_REUT" hidden="1">"c3909"</definedName>
    <definedName name="IQ_PERCENT_CHANGE_EST_REV_DAY" hidden="1">"c1790"</definedName>
    <definedName name="IQ_PERCENT_CHANGE_EST_REV_DAY_CIQ" hidden="1">"c3735"</definedName>
    <definedName name="IQ_PERCENT_CHANGE_EST_REV_DAY_REUT" hidden="1">"c3904"</definedName>
    <definedName name="IQ_PERCENT_CHANGE_EST_REV_MONTH" hidden="1">"c1792"</definedName>
    <definedName name="IQ_PERCENT_CHANGE_EST_REV_MONTH_CIQ" hidden="1">"c3737"</definedName>
    <definedName name="IQ_PERCENT_CHANGE_EST_REV_MONTH_REUT" hidden="1">"c3906"</definedName>
    <definedName name="IQ_PERCENT_CHANGE_EST_REV_WEEK" hidden="1">"c1791"</definedName>
    <definedName name="IQ_PERCENT_CHANGE_EST_REV_WEEK_CIQ" hidden="1">"c3736"</definedName>
    <definedName name="IQ_PERCENT_CHANGE_EST_REV_WEEK_REUT" hidden="1">"c3905"</definedName>
    <definedName name="IQ_PERCENT_INSURED_FDIC" hidden="1">"c6374"</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DIC" hidden="1">"c13646"</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EDGED_SECURITIES_FDIC" hidden="1">"c6401"</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"c2121"</definedName>
    <definedName name="IQ_POSTPAID_SUBS" hidden="1">"c2118"</definedName>
    <definedName name="IQ_POTENTIAL_UPSIDE" hidden="1">"c1855"</definedName>
    <definedName name="IQ_POTENTIAL_UPSIDE_CIQ" hidden="1">"c3799"</definedName>
    <definedName name="IQ_POTENTIAL_UPSIDE_REUT" hidden="1">"c3968"</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 hidden="1">"c2221"</definedName>
    <definedName name="IQ_PRE_TAX_ACT_OR_EST_REUT" hidden="1">"c5467"</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localSheetId="4" hidden="1">"c6022"</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FDIC" hidden="1">"c6349"</definedName>
    <definedName name="IQ_PREFERRED_LIST" hidden="1">"c13506"</definedName>
    <definedName name="IQ_PREMISES_EQUIPMENT_FDIC" hidden="1">"c6577"</definedName>
    <definedName name="IQ_PREMISES_FIXED_ASSETS_CAP_LEASES_FFIEC" hidden="1">"c12830"</definedName>
    <definedName name="IQ_PREMIUM_INSURANCE_CREDIT_FFIEC" hidden="1">"c13070"</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SIDENT_ID" hidden="1">"c15216"</definedName>
    <definedName name="IQ_PRESIDENT_NAME" hidden="1">"c15215"</definedName>
    <definedName name="IQ_PRETAX_GW_INC_EST" hidden="1">"c1702"</definedName>
    <definedName name="IQ_PRETAX_GW_INC_EST_REUT" hidden="1">"c5354"</definedName>
    <definedName name="IQ_PRETAX_GW_INC_HIGH_EST" hidden="1">"c1704"</definedName>
    <definedName name="IQ_PRETAX_GW_INC_HIGH_EST_REUT" hidden="1">"c5356"</definedName>
    <definedName name="IQ_PRETAX_GW_INC_LOW_EST" hidden="1">"c1705"</definedName>
    <definedName name="IQ_PRETAX_GW_INC_LOW_EST_REUT" hidden="1">"c5357"</definedName>
    <definedName name="IQ_PRETAX_GW_INC_MEDIAN_EST" hidden="1">"c1703"</definedName>
    <definedName name="IQ_PRETAX_GW_INC_MEDIAN_EST_REUT" hidden="1">"c5355"</definedName>
    <definedName name="IQ_PRETAX_GW_INC_NUM_EST" hidden="1">"c1706"</definedName>
    <definedName name="IQ_PRETAX_GW_INC_NUM_EST_REUT" hidden="1">"c5358"</definedName>
    <definedName name="IQ_PRETAX_GW_INC_STDDEV_EST" hidden="1">"c1707"</definedName>
    <definedName name="IQ_PRETAX_GW_INC_STDDEV_EST_REUT" hidden="1">"c5359"</definedName>
    <definedName name="IQ_PRETAX_INC_AFTER_CAP_ALLOCATION_FOREIGN_FFIEC" hidden="1">"c15390"</definedName>
    <definedName name="IQ_PRETAX_INC_BEFORE_CAP_ALLOCATION_FOREIGN_FFIEC" hidden="1">"c15388"</definedName>
    <definedName name="IQ_PRETAX_INC_EST" hidden="1">"c1695"</definedName>
    <definedName name="IQ_PRETAX_INC_EST_REUT" hidden="1">"c5347"</definedName>
    <definedName name="IQ_PRETAX_INC_HIGH_EST" hidden="1">"c1697"</definedName>
    <definedName name="IQ_PRETAX_INC_HIGH_EST_REUT" hidden="1">"c5349"</definedName>
    <definedName name="IQ_PRETAX_INC_LOW_EST" hidden="1">"c1698"</definedName>
    <definedName name="IQ_PRETAX_INC_LOW_EST_REUT" hidden="1">"c5350"</definedName>
    <definedName name="IQ_PRETAX_INC_MEDIAN_EST" hidden="1">"c1696"</definedName>
    <definedName name="IQ_PRETAX_INC_MEDIAN_EST_REUT" hidden="1">"c5348"</definedName>
    <definedName name="IQ_PRETAX_INC_NUM_EST" hidden="1">"c1699"</definedName>
    <definedName name="IQ_PRETAX_INC_NUM_EST_REUT" hidden="1">"c5351"</definedName>
    <definedName name="IQ_PRETAX_INC_STDDEV_EST" hidden="1">"c1700"</definedName>
    <definedName name="IQ_PRETAX_INC_STDDEV_EST_REUT" hidden="1">"c5352"</definedName>
    <definedName name="IQ_PRETAX_OPERATING_INC_AVG_ASSETS_FFIEC" hidden="1">"c13365"</definedName>
    <definedName name="IQ_PRETAX_REPORT_INC_EST" hidden="1">"c1709"</definedName>
    <definedName name="IQ_PRETAX_REPORT_INC_EST_REUT" hidden="1">"c5361"</definedName>
    <definedName name="IQ_PRETAX_REPORT_INC_HIGH_EST" hidden="1">"c1711"</definedName>
    <definedName name="IQ_PRETAX_REPORT_INC_HIGH_EST_REUT" hidden="1">"c5363"</definedName>
    <definedName name="IQ_PRETAX_REPORT_INC_LOW_EST" hidden="1">"c1712"</definedName>
    <definedName name="IQ_PRETAX_REPORT_INC_LOW_EST_REUT" hidden="1">"c5364"</definedName>
    <definedName name="IQ_PRETAX_REPORT_INC_MEDIAN_EST" hidden="1">"c1710"</definedName>
    <definedName name="IQ_PRETAX_REPORT_INC_MEDIAN_EST_REUT" hidden="1">"c5362"</definedName>
    <definedName name="IQ_PRETAX_REPORT_INC_NUM_EST" hidden="1">"c1713"</definedName>
    <definedName name="IQ_PRETAX_REPORT_INC_NUM_EST_REUT" hidden="1">"c5365"</definedName>
    <definedName name="IQ_PRETAX_REPORT_INC_STDDEV_EST" hidden="1">"c1714"</definedName>
    <definedName name="IQ_PRETAX_REPORT_INC_STDDEV_EST_REUT" hidden="1">"c5366"</definedName>
    <definedName name="IQ_PRETAX_RETURN_ASSETS_FDIC" hidden="1">"c6731"</definedName>
    <definedName name="IQ_PREV_MONTHLY_FACTOR" hidden="1">"c8973"</definedName>
    <definedName name="IQ_PREV_MONTHLY_FACTOR_DATE" hidden="1">"c8974"</definedName>
    <definedName name="IQ_PRICE_CFPS_FWD" hidden="1">"c2237"</definedName>
    <definedName name="IQ_PRICE_CFPS_FWD_REUT" hidden="1">"c4053"</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 hidden="1">"c5486"</definedName>
    <definedName name="IQ_PRICE_TARGET_BOTTOM_UP_CIQ" hidden="1">"c12023"</definedName>
    <definedName name="IQ_PRICE_TARGET_BOTTOM_UP_REUT" hidden="1">"c5494"</definedName>
    <definedName name="IQ_PRICE_TARGET_CIQ" hidden="1">"c3613"</definedName>
    <definedName name="IQ_PRICE_TARGET_REUT" hidden="1">"c3631"</definedName>
    <definedName name="IQ_PRICE_VOLATILITY_EST" hidden="1">"c4492"</definedName>
    <definedName name="IQ_PRICE_VOLATILITY_HIGH" hidden="1">"c4493"</definedName>
    <definedName name="IQ_PRICE_VOLATILITY_LOW" hidden="1">"c4494"</definedName>
    <definedName name="IQ_PRICE_VOLATILITY_MEDIAN" hidden="1">"c4495"</definedName>
    <definedName name="IQ_PRICE_VOLATILITY_NUM" hidden="1">"c4496"</definedName>
    <definedName name="IQ_PRICE_VOLATILITY_STDDEV" hidden="1">"c4497"</definedName>
    <definedName name="IQ_PRICEDATE" hidden="1">"c1069"</definedName>
    <definedName name="IQ_PRICING_DATE" hidden="1">"c1613"</definedName>
    <definedName name="IQ_PRIMARY_EPS_TYPE" hidden="1">"c4498"</definedName>
    <definedName name="IQ_PRIMARY_EPS_TYPE_REUT" hidden="1">"c5481"</definedName>
    <definedName name="IQ_PRIMARY_INDUSTRY" hidden="1">"c1070"</definedName>
    <definedName name="IQ_PRINCIPAL_AMT" hidden="1">"c2157"</definedName>
    <definedName name="IQ_PRIVATE_CONST_TOTAL_APR_FC_UNUSED" hidden="1">"c8559"</definedName>
    <definedName name="IQ_PRIVATE_CONST_TOTAL_APR_FC_UNUSED_UNUSED_UNUSED" hidden="1">"c8559"</definedName>
    <definedName name="IQ_PRIVATE_CONST_TOTAL_APR_UNUSED" hidden="1">"c7679"</definedName>
    <definedName name="IQ_PRIVATE_CONST_TOTAL_APR_UNUSED_UNUSED_UNUSED" hidden="1">"c7679"</definedName>
    <definedName name="IQ_PRIVATE_CONST_TOTAL_FC_UNUSED" hidden="1">"c7899"</definedName>
    <definedName name="IQ_PRIVATE_CONST_TOTAL_FC_UNUSED_UNUSED_UNUSED" hidden="1">"c7899"</definedName>
    <definedName name="IQ_PRIVATE_CONST_TOTAL_POP_FC_UNUSED" hidden="1">"c8119"</definedName>
    <definedName name="IQ_PRIVATE_CONST_TOTAL_POP_FC_UNUSED_UNUSED_UNUSED" hidden="1">"c8119"</definedName>
    <definedName name="IQ_PRIVATE_CONST_TOTAL_POP_UNUSED" hidden="1">"c7239"</definedName>
    <definedName name="IQ_PRIVATE_CONST_TOTAL_POP_UNUSED_UNUSED_UNUSED" hidden="1">"c7239"</definedName>
    <definedName name="IQ_PRIVATE_CONST_TOTAL_UNUSED" hidden="1">"c7019"</definedName>
    <definedName name="IQ_PRIVATE_CONST_TOTAL_UNUSED_UNUSED_UNUSED" hidden="1">"c7019"</definedName>
    <definedName name="IQ_PRIVATE_CONST_TOTAL_YOY_FC_UNUSED" hidden="1">"c8339"</definedName>
    <definedName name="IQ_PRIVATE_CONST_TOTAL_YOY_FC_UNUSED_UNUSED_UNUSED" hidden="1">"c8339"</definedName>
    <definedName name="IQ_PRIVATE_CONST_TOTAL_YOY_UNUSED" hidden="1">"c7459"</definedName>
    <definedName name="IQ_PRIVATE_CONST_TOTAL_YOY_UNUSED_UNUSED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FC_UNUSED_UNUSED_UNUSED" hidden="1">"c8535"</definedName>
    <definedName name="IQ_PRIVATE_RES_CONST_REAL_APR_UNUSED" hidden="1">"c7655"</definedName>
    <definedName name="IQ_PRIVATE_RES_CONST_REAL_APR_UNUSED_UNUSED_UNUSED" hidden="1">"c7655"</definedName>
    <definedName name="IQ_PRIVATE_RES_CONST_REAL_FC_UNUSED" hidden="1">"c7875"</definedName>
    <definedName name="IQ_PRIVATE_RES_CONST_REAL_FC_UNUSED_UNUSED_UNUSED" hidden="1">"c7875"</definedName>
    <definedName name="IQ_PRIVATE_RES_CONST_REAL_POP_FC_UNUSED" hidden="1">"c8095"</definedName>
    <definedName name="IQ_PRIVATE_RES_CONST_REAL_POP_FC_UNUSED_UNUSED_UNUSED" hidden="1">"c8095"</definedName>
    <definedName name="IQ_PRIVATE_RES_CONST_REAL_POP_UNUSED" hidden="1">"c7215"</definedName>
    <definedName name="IQ_PRIVATE_RES_CONST_REAL_POP_UNUSED_UNUSED_UNUSED" hidden="1">"c7215"</definedName>
    <definedName name="IQ_PRIVATE_RES_CONST_REAL_UNUSED" hidden="1">"c6995"</definedName>
    <definedName name="IQ_PRIVATE_RES_CONST_REAL_UNUSED_UNUSED_UNUSED" hidden="1">"c6995"</definedName>
    <definedName name="IQ_PRIVATE_RES_CONST_REAL_YOY_FC_UNUSED" hidden="1">"c8315"</definedName>
    <definedName name="IQ_PRIVATE_RES_CONST_REAL_YOY_FC_UNUSED_UNUSED_UNUSED" hidden="1">"c8315"</definedName>
    <definedName name="IQ_PRIVATE_RES_CONST_REAL_YOY_UNUSED" hidden="1">"c7435"</definedName>
    <definedName name="IQ_PRIVATE_RES_CONST_REAL_YOY_UNUSED_UNUSED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FESSIONAL" hidden="1">"c1071"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DIRECT_FAX" hidden="1">"c15166"</definedName>
    <definedName name="IQ_PROFESSIONAL_DIRECT_PHONE" hidden="1">"c15165"</definedName>
    <definedName name="IQ_PROFESSIONAL_EMAIL" hidden="1">"c15167"</definedName>
    <definedName name="IQ_PROFESSIONAL_ID" hidden="1">"c13755"</definedName>
    <definedName name="IQ_PROFESSIONAL_MAIN_FAX" hidden="1">"c15164"</definedName>
    <definedName name="IQ_PROFESSIONAL_MAIN_PHONE" hidden="1">"c15163"</definedName>
    <definedName name="IQ_PROFESSIONAL_OFFICE_ADDRESS" hidden="1">"c15162"</definedName>
    <definedName name="IQ_PROFESSIONAL_TITLE" hidden="1">"c1072"</definedName>
    <definedName name="IQ_PROFIT_AFTER_COST_CAPITAL_NEW_BUSINESS" hidden="1">"c9969"</definedName>
    <definedName name="IQ_PROFIT_BEFORE_COST_CAPITAL_NEW_BUSINESS" hidden="1">"c9967"</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CHARGE_OFFS" hidden="1">"c1083"</definedName>
    <definedName name="IQ_PROVISION_LL_FFIEC" hidden="1">"c13019"</definedName>
    <definedName name="IQ_PROVISION_LOSSES_AVG_ASSETS_FFIEC" hidden="1">"c13362"</definedName>
    <definedName name="IQ_PROVISION_LOSSES_AVG_LOANS_FFIEC" hidden="1">"c13470"</definedName>
    <definedName name="IQ_PROVISION_LOSSES_NET_LOSSES_FFIEC" hidden="1">"c13471"</definedName>
    <definedName name="IQ_PTBV" hidden="1">"c1084"</definedName>
    <definedName name="IQ_PTBV_AVG" hidden="1">"c1085"</definedName>
    <definedName name="IQ_PURCHASE_FOREIGN_CURRENCIES_FDIC" hidden="1">"c6513"</definedName>
    <definedName name="IQ_PURCHASE_TREASURY_FFIEC" hidden="1">"c12966"</definedName>
    <definedName name="IQ_PURCHASED_CREDIT_RELS_SERVICING_ASSETS_FFIEC" hidden="1">"c12839"</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 hidden="1">"c8491"</definedName>
    <definedName name="IQ_PURCHASES_EQUIP_NONRES_SAAR_APR_FC_UNUSED_UNUSED_UNUSED" hidden="1">"c8491"</definedName>
    <definedName name="IQ_PURCHASES_EQUIP_NONRES_SAAR_APR_UNUSED" hidden="1">"c7611"</definedName>
    <definedName name="IQ_PURCHASES_EQUIP_NONRES_SAAR_APR_UNUSED_UNUSED_UNUSED" hidden="1">"c7611"</definedName>
    <definedName name="IQ_PURCHASES_EQUIP_NONRES_SAAR_FC_UNUSED" hidden="1">"c7831"</definedName>
    <definedName name="IQ_PURCHASES_EQUIP_NONRES_SAAR_FC_UNUSED_UNUSED_UNUSED" hidden="1">"c7831"</definedName>
    <definedName name="IQ_PURCHASES_EQUIP_NONRES_SAAR_POP_FC_UNUSED" hidden="1">"c8051"</definedName>
    <definedName name="IQ_PURCHASES_EQUIP_NONRES_SAAR_POP_FC_UNUSED_UNUSED_UNUSED" hidden="1">"c8051"</definedName>
    <definedName name="IQ_PURCHASES_EQUIP_NONRES_SAAR_POP_UNUSED" hidden="1">"c7171"</definedName>
    <definedName name="IQ_PURCHASES_EQUIP_NONRES_SAAR_POP_UNUSED_UNUSED_UNUSED" hidden="1">"c7171"</definedName>
    <definedName name="IQ_PURCHASES_EQUIP_NONRES_SAAR_UNUSED" hidden="1">"c6951"</definedName>
    <definedName name="IQ_PURCHASES_EQUIP_NONRES_SAAR_UNUSED_UNUSED_UNUSED" hidden="1">"c6951"</definedName>
    <definedName name="IQ_PURCHASES_EQUIP_NONRES_SAAR_YOY_FC_UNUSED" hidden="1">"c8271"</definedName>
    <definedName name="IQ_PURCHASES_EQUIP_NONRES_SAAR_YOY_FC_UNUSED_UNUSED_UNUSED" hidden="1">"c8271"</definedName>
    <definedName name="IQ_PURCHASES_EQUIP_NONRES_SAAR_YOY_UNUSED" hidden="1">"c7391"</definedName>
    <definedName name="IQ_PURCHASES_EQUIP_NONRES_SAAR_YOY_UNUSED_UNUSED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DEPR_AMORT" hidden="1">"c8750"</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CLOSURE_FDIC" hidden="1">"c6332"</definedName>
    <definedName name="IQ_RE_FOREIGN_FFIEC" hidden="1">"c13479"</definedName>
    <definedName name="IQ_RE_GAIN_LOSS_SALE_ASSETS" hidden="1">"c8751"</definedName>
    <definedName name="IQ_RE_INVEST_FDIC" hidden="1">"c6331"</definedName>
    <definedName name="IQ_RE_LOANS_1_4_GROSS_LOANS_FFIEC" hidden="1">"c13397"</definedName>
    <definedName name="IQ_RE_LOANS_DOM_QUARTERLY_AVG_FFIEC" hidden="1">"c15476"</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OVERIES_1_4_FAMILY_LOANS_FDIC" hidden="1">"c6707"</definedName>
    <definedName name="IQ_RECOVERIES_AUTO_LOANS_FDIC" hidden="1">"c6701"</definedName>
    <definedName name="IQ_RECOVERIES_AVG_LOANS_FFIEC" hidden="1">"c13476"</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CURRING_PROFIT_ACT_OR_EST" hidden="1">"c4507"</definedName>
    <definedName name="IQ_RECURRING_PROFIT_ACT_OR_EST_CIQ" hidden="1">"c5045"</definedName>
    <definedName name="IQ_RECURRING_PROFIT_EST" hidden="1">"c4499"</definedName>
    <definedName name="IQ_RECURRING_PROFIT_GUIDANCE" hidden="1">"c4500"</definedName>
    <definedName name="IQ_RECURRING_PROFIT_HIGH_EST" hidden="1">"c4501"</definedName>
    <definedName name="IQ_RECURRING_PROFIT_HIGH_GUIDANCE" hidden="1">"c4179"</definedName>
    <definedName name="IQ_RECURRING_PROFIT_LOW_EST" hidden="1">"c4502"</definedName>
    <definedName name="IQ_RECURRING_PROFIT_LOW_GUIDANCE" hidden="1">"c4219"</definedName>
    <definedName name="IQ_RECURRING_PROFIT_MEDIAN_EST" hidden="1">"c4503"</definedName>
    <definedName name="IQ_RECURRING_PROFIT_NUM_EST" hidden="1">"c4504"</definedName>
    <definedName name="IQ_RECURRING_PROFIT_SHARE_ACT_OR_EST" hidden="1">"c4508"</definedName>
    <definedName name="IQ_RECURRING_PROFIT_SHARE_ACT_OR_EST_CIQ" hidden="1">"c5046"</definedName>
    <definedName name="IQ_RECURRING_PROFIT_SHARE_EST" hidden="1">"c4506"</definedName>
    <definedName name="IQ_RECURRING_PROFIT_SHARE_GUIDANCE" hidden="1">"c4509"</definedName>
    <definedName name="IQ_RECURRING_PROFIT_SHARE_HIGH_EST" hidden="1">"c4510"</definedName>
    <definedName name="IQ_RECURRING_PROFIT_SHARE_HIGH_GUIDANCE" hidden="1">"c4200"</definedName>
    <definedName name="IQ_RECURRING_PROFIT_SHARE_LOW_EST" hidden="1">"c4511"</definedName>
    <definedName name="IQ_RECURRING_PROFIT_SHARE_LOW_GUIDANCE" hidden="1">"c4240"</definedName>
    <definedName name="IQ_RECURRING_PROFIT_SHARE_MEDIAN_EST" hidden="1">"c4512"</definedName>
    <definedName name="IQ_RECURRING_PROFIT_SHARE_NUM_EST" hidden="1">"c4513"</definedName>
    <definedName name="IQ_RECURRING_PROFIT_SHARE_STDDEV_EST" hidden="1">"c4514"</definedName>
    <definedName name="IQ_RECURRING_PROFIT_STDDEV_EST" hidden="1">"c4516"</definedName>
    <definedName name="IQ_REDEEM_PREF_STOCK" hidden="1">"c1417"</definedName>
    <definedName name="IQ_REF_ENTITY" hidden="1">"c6033"</definedName>
    <definedName name="IQ_REF_ENTITY_CIQID" hidden="1">"c6024"</definedName>
    <definedName name="IQ_REF_ENTITY_TICKER" hidden="1">"c6023"</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LATED_PLANS_FDIC" hidden="1">"c6320"</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REV" hidden="1">"c1101"</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FC_UNUSED_UNUSED_UNUSED" hidden="1">"c8536"</definedName>
    <definedName name="IQ_RES_CONST_REAL_APR_UNUSED" hidden="1">"c7656"</definedName>
    <definedName name="IQ_RES_CONST_REAL_APR_UNUSED_UNUSED_UNUSED" hidden="1">"c7656"</definedName>
    <definedName name="IQ_RES_CONST_REAL_FC_UNUSED" hidden="1">"c7876"</definedName>
    <definedName name="IQ_RES_CONST_REAL_FC_UNUSED_UNUSED_UNUSED" hidden="1">"c7876"</definedName>
    <definedName name="IQ_RES_CONST_REAL_POP_FC_UNUSED" hidden="1">"c8096"</definedName>
    <definedName name="IQ_RES_CONST_REAL_POP_FC_UNUSED_UNUSED_UNUSED" hidden="1">"c8096"</definedName>
    <definedName name="IQ_RES_CONST_REAL_POP_UNUSED" hidden="1">"c7216"</definedName>
    <definedName name="IQ_RES_CONST_REAL_POP_UNUSED_UNUSED_UNUSED" hidden="1">"c7216"</definedName>
    <definedName name="IQ_RES_CONST_REAL_SAAR_APR_FC_UNUSED" hidden="1">"c8537"</definedName>
    <definedName name="IQ_RES_CONST_REAL_SAAR_APR_FC_UNUSED_UNUSED_UNUSED" hidden="1">"c8537"</definedName>
    <definedName name="IQ_RES_CONST_REAL_SAAR_APR_UNUSED" hidden="1">"c7657"</definedName>
    <definedName name="IQ_RES_CONST_REAL_SAAR_APR_UNUSED_UNUSED_UNUSED" hidden="1">"c7657"</definedName>
    <definedName name="IQ_RES_CONST_REAL_SAAR_FC_UNUSED" hidden="1">"c7877"</definedName>
    <definedName name="IQ_RES_CONST_REAL_SAAR_FC_UNUSED_UNUSED_UNUSED" hidden="1">"c7877"</definedName>
    <definedName name="IQ_RES_CONST_REAL_SAAR_POP_FC_UNUSED" hidden="1">"c8097"</definedName>
    <definedName name="IQ_RES_CONST_REAL_SAAR_POP_FC_UNUSED_UNUSED_UNUSED" hidden="1">"c8097"</definedName>
    <definedName name="IQ_RES_CONST_REAL_SAAR_POP_UNUSED" hidden="1">"c7217"</definedName>
    <definedName name="IQ_RES_CONST_REAL_SAAR_POP_UNUSED_UNUSED_UNUSED" hidden="1">"c7217"</definedName>
    <definedName name="IQ_RES_CONST_REAL_SAAR_UNUSED" hidden="1">"c6997"</definedName>
    <definedName name="IQ_RES_CONST_REAL_SAAR_UNUSED_UNUSED_UNUSED" hidden="1">"c6997"</definedName>
    <definedName name="IQ_RES_CONST_REAL_SAAR_YOY_FC_UNUSED" hidden="1">"c8317"</definedName>
    <definedName name="IQ_RES_CONST_REAL_SAAR_YOY_FC_UNUSED_UNUSED_UNUSED" hidden="1">"c8317"</definedName>
    <definedName name="IQ_RES_CONST_REAL_SAAR_YOY_UNUSED" hidden="1">"c7437"</definedName>
    <definedName name="IQ_RES_CONST_REAL_SAAR_YOY_UNUSED_UNUSED_UNUSED" hidden="1">"c7437"</definedName>
    <definedName name="IQ_RES_CONST_REAL_UNUSED" hidden="1">"c6996"</definedName>
    <definedName name="IQ_RES_CONST_REAL_UNUSED_UNUSED_UNUSED" hidden="1">"c6996"</definedName>
    <definedName name="IQ_RES_CONST_REAL_YOY_FC_UNUSED" hidden="1">"c8316"</definedName>
    <definedName name="IQ_RES_CONST_REAL_YOY_FC_UNUSED_UNUSED_UNUSED" hidden="1">"c8316"</definedName>
    <definedName name="IQ_RES_CONST_REAL_YOY_UNUSED" hidden="1">"c7436"</definedName>
    <definedName name="IQ_RES_CONST_REAL_YOY_UNUSED_UNUSED_UNUSED" hidden="1">"c7436"</definedName>
    <definedName name="IQ_RES_CONST_SAAR_APR_FC_UNUSED" hidden="1">"c8540"</definedName>
    <definedName name="IQ_RES_CONST_SAAR_APR_FC_UNUSED_UNUSED_UNUSED" hidden="1">"c8540"</definedName>
    <definedName name="IQ_RES_CONST_SAAR_APR_UNUSED" hidden="1">"c7660"</definedName>
    <definedName name="IQ_RES_CONST_SAAR_APR_UNUSED_UNUSED_UNUSED" hidden="1">"c7660"</definedName>
    <definedName name="IQ_RES_CONST_SAAR_FC_UNUSED" hidden="1">"c7880"</definedName>
    <definedName name="IQ_RES_CONST_SAAR_FC_UNUSED_UNUSED_UNUSED" hidden="1">"c7880"</definedName>
    <definedName name="IQ_RES_CONST_SAAR_POP_FC_UNUSED" hidden="1">"c8100"</definedName>
    <definedName name="IQ_RES_CONST_SAAR_POP_FC_UNUSED_UNUSED_UNUSED" hidden="1">"c8100"</definedName>
    <definedName name="IQ_RES_CONST_SAAR_POP_UNUSED" hidden="1">"c7220"</definedName>
    <definedName name="IQ_RES_CONST_SAAR_POP_UNUSED_UNUSED_UNUSED" hidden="1">"c7220"</definedName>
    <definedName name="IQ_RES_CONST_SAAR_UNUSED" hidden="1">"c7000"</definedName>
    <definedName name="IQ_RES_CONST_SAAR_UNUSED_UNUSED_UNUSED" hidden="1">"c7000"</definedName>
    <definedName name="IQ_RES_CONST_SAAR_YOY_FC_UNUSED" hidden="1">"c8320"</definedName>
    <definedName name="IQ_RES_CONST_SAAR_YOY_FC_UNUSED_UNUSED_UNUSED" hidden="1">"c8320"</definedName>
    <definedName name="IQ_RES_CONST_SAAR_YOY_UNUSED" hidden="1">"c7440"</definedName>
    <definedName name="IQ_RES_CONST_SAAR_YOY_UNUSED_UNUSED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SALES" hidden="1">"c7003"</definedName>
    <definedName name="IQ_RETAIL_SALES_APR" hidden="1">"c7663"</definedName>
    <definedName name="IQ_RETAIL_SALES_APR_FC" hidden="1">"c8543"</definedName>
    <definedName name="IQ_RETAIL_SALES_CATALOG" hidden="1">"c9903"</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"c9904"</definedName>
    <definedName name="IQ_RETAIL_SALES_POP" hidden="1">"c7223"</definedName>
    <definedName name="IQ_RETAIL_SALES_POP_FC" hidden="1">"c8103"</definedName>
    <definedName name="IQ_RETAIL_SALES_RETAIL" hidden="1">"c9902"</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NED_EARN" hidden="1">"c1420"</definedName>
    <definedName name="IQ_RETAINED_EARNINGS_AVERAGE_EQUITY_FDIC" hidden="1">"c6733"</definedName>
    <definedName name="IQ_RETAINED_EARNINGS_EQUITY_FFIEC" hidden="1">"c13348"</definedName>
    <definedName name="IQ_RETAINED_EARNINGS_FFIEC" hidden="1">"c12878"</definedName>
    <definedName name="IQ_RETURN_ASSETS" hidden="1">"c1113"</definedName>
    <definedName name="IQ_RETURN_ASSETS_ACT_OR_EST" hidden="1">"c3585"</definedName>
    <definedName name="IQ_RETURN_ASSETS_ACT_OR_EST_REUT" hidden="1">"c5475"</definedName>
    <definedName name="IQ_RETURN_ASSETS_BANK" hidden="1">"c1114"</definedName>
    <definedName name="IQ_RETURN_ASSETS_BROK" hidden="1">"c1115"</definedName>
    <definedName name="IQ_RETURN_ASSETS_EST" hidden="1">"c3529"</definedName>
    <definedName name="IQ_RETURN_ASSETS_EST_REUT" hidden="1">"c3990"</definedName>
    <definedName name="IQ_RETURN_ASSETS_FDIC" hidden="1">"c6730"</definedName>
    <definedName name="IQ_RETURN_ASSETS_FS" hidden="1">"c1116"</definedName>
    <definedName name="IQ_RETURN_ASSETS_GUIDANCE" hidden="1">"c4517"</definedName>
    <definedName name="IQ_RETURN_ASSETS_HIGH_EST" hidden="1">"c3530"</definedName>
    <definedName name="IQ_RETURN_ASSETS_HIGH_EST_REUT" hidden="1">"c3992"</definedName>
    <definedName name="IQ_RETURN_ASSETS_HIGH_GUIDANCE" hidden="1">"c4183"</definedName>
    <definedName name="IQ_RETURN_ASSETS_LOW_EST" hidden="1">"c3531"</definedName>
    <definedName name="IQ_RETURN_ASSETS_LOW_EST_REUT" hidden="1">"c3993"</definedName>
    <definedName name="IQ_RETURN_ASSETS_LOW_GUIDANCE" hidden="1">"c4223"</definedName>
    <definedName name="IQ_RETURN_ASSETS_MEDIAN_EST" hidden="1">"c3532"</definedName>
    <definedName name="IQ_RETURN_ASSETS_MEDIAN_EST_REUT" hidden="1">"c3991"</definedName>
    <definedName name="IQ_RETURN_ASSETS_NUM_EST" hidden="1">"c3527"</definedName>
    <definedName name="IQ_RETURN_ASSETS_NUM_EST_REUT" hidden="1">"c3994"</definedName>
    <definedName name="IQ_RETURN_ASSETS_STDDEV_EST" hidden="1">"c3528"</definedName>
    <definedName name="IQ_RETURN_ASSETS_STDDEV_EST_REUT" hidden="1">"c3995"</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ACT_OR_EST" hidden="1">"c3586"</definedName>
    <definedName name="IQ_RETURN_EQUITY_ACT_OR_EST_REUT" hidden="1">"c5476"</definedName>
    <definedName name="IQ_RETURN_EQUITY_BANK" hidden="1">"c1119"</definedName>
    <definedName name="IQ_RETURN_EQUITY_BROK" hidden="1">"c1120"</definedName>
    <definedName name="IQ_RETURN_EQUITY_EST" hidden="1">"c3535"</definedName>
    <definedName name="IQ_RETURN_EQUITY_EST_REUT" hidden="1">"c3983"</definedName>
    <definedName name="IQ_RETURN_EQUITY_FDIC" hidden="1">"c6732"</definedName>
    <definedName name="IQ_RETURN_EQUITY_FS" hidden="1">"c1121"</definedName>
    <definedName name="IQ_RETURN_EQUITY_GUIDANCE" hidden="1">"c4518"</definedName>
    <definedName name="IQ_RETURN_EQUITY_HIGH_EST" hidden="1">"c3536"</definedName>
    <definedName name="IQ_RETURN_EQUITY_HIGH_EST_REUT" hidden="1">"c3985"</definedName>
    <definedName name="IQ_RETURN_EQUITY_HIGH_GUIDANCE" hidden="1">"c4182"</definedName>
    <definedName name="IQ_RETURN_EQUITY_LOW_EST" hidden="1">"c3537"</definedName>
    <definedName name="IQ_RETURN_EQUITY_LOW_EST_REUT" hidden="1">"c3986"</definedName>
    <definedName name="IQ_RETURN_EQUITY_LOW_GUIDANCE" hidden="1">"c4222"</definedName>
    <definedName name="IQ_RETURN_EQUITY_MEDIAN_EST" hidden="1">"c3538"</definedName>
    <definedName name="IQ_RETURN_EQUITY_MEDIAN_EST_REUT" hidden="1">"c3984"</definedName>
    <definedName name="IQ_RETURN_EQUITY_NUM_EST" hidden="1">"c3533"</definedName>
    <definedName name="IQ_RETURN_EQUITY_NUM_EST_REUT" hidden="1">"c3987"</definedName>
    <definedName name="IQ_RETURN_EQUITY_STDDEV_EST" hidden="1">"c3534"</definedName>
    <definedName name="IQ_RETURN_EQUITY_STDDEV_EST_REUT" hidden="1">"c3988"</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STDDEV_EST_REUT" hidden="1">"c3639"</definedName>
    <definedName name="IQ_REV_UTI" hidden="1">"c1125"</definedName>
    <definedName name="IQ_REVALUATION_GAINS_DERIVATIVE_DOM_FFIEC" hidden="1">"c12828"</definedName>
    <definedName name="IQ_REVALUATION_GAINS_DERIVATIVE_FOREIGN_FFIEC" hidden="1">"c12829"</definedName>
    <definedName name="IQ_REVALUATION_GAINS_FDIC" hidden="1">"c6428"</definedName>
    <definedName name="IQ_REVALUATION_LOSSES_FDIC" hidden="1">"c6429"</definedName>
    <definedName name="IQ_REVENUE" hidden="1">"c1422"</definedName>
    <definedName name="IQ_REVENUE_ACT_OR_EST" hidden="1">"c2214"</definedName>
    <definedName name="IQ_REVENUE_ACT_OR_EST_CIQ" hidden="1">"c5059"</definedName>
    <definedName name="IQ_REVENUE_ACT_OR_EST_REUT" hidden="1">"c5461"</definedName>
    <definedName name="IQ_REVENUE_BEFORE_LL_FFIEC" hidden="1">"c13018"</definedName>
    <definedName name="IQ_REVENUE_EST" hidden="1">"c1126"</definedName>
    <definedName name="IQ_REVENUE_EST_BOTTOM_UP" hidden="1">"c5488"</definedName>
    <definedName name="IQ_REVENUE_EST_BOTTOM_UP_CIQ" hidden="1">"c12025"</definedName>
    <definedName name="IQ_REVENUE_EST_BOTTOM_UP_REUT" hidden="1">"c5496"</definedName>
    <definedName name="IQ_REVENUE_EST_CIQ" hidden="1">"c3616"</definedName>
    <definedName name="IQ_REVENUE_EST_REUT" hidden="1">"c3634"</definedName>
    <definedName name="IQ_REVENUE_GUIDANCE" hidden="1">"c4519"</definedName>
    <definedName name="IQ_REVENUE_HIGH_EST" hidden="1">"c1127"</definedName>
    <definedName name="IQ_REVENUE_HIGH_EST_CIQ" hidden="1">"c3618"</definedName>
    <definedName name="IQ_REVENUE_HIGH_EST_REUT" hidden="1">"c3636"</definedName>
    <definedName name="IQ_REVENUE_HIGH_GUIDANCE" hidden="1">"c4169"</definedName>
    <definedName name="IQ_REVENUE_LOW_EST" hidden="1">"c1128"</definedName>
    <definedName name="IQ_REVENUE_LOW_EST_CIQ" hidden="1">"c3619"</definedName>
    <definedName name="IQ_REVENUE_LOW_EST_REUT" hidden="1">"c3637"</definedName>
    <definedName name="IQ_REVENUE_LOW_GUIDANCE" hidden="1">"c4209"</definedName>
    <definedName name="IQ_REVENUE_MEDIAN_EST" hidden="1">"c1662"</definedName>
    <definedName name="IQ_REVENUE_MEDIAN_EST_CIQ" hidden="1">"c3617"</definedName>
    <definedName name="IQ_REVENUE_MEDIAN_EST_REUT" hidden="1">"c3635"</definedName>
    <definedName name="IQ_REVENUE_NUM_EST" hidden="1">"c1129"</definedName>
    <definedName name="IQ_REVENUE_NUM_EST_CIQ" hidden="1">"c3620"</definedName>
    <definedName name="IQ_REVENUE_NUM_EST_REUT" hidden="1">"c3638"</definedName>
    <definedName name="IQ_REVISION_DATE_" localSheetId="4" hidden="1">39924.5604050926</definedName>
    <definedName name="IQ_REVISION_DATE_" localSheetId="8" hidden="1">39722.5339236111</definedName>
    <definedName name="IQ_REVISION_DATE_" localSheetId="2" hidden="1">39722.5339236111</definedName>
    <definedName name="IQ_REVISION_DATE_" hidden="1">39722.5339236111</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EVOLVING_SECURED_1_–4_NON_ACCRUAL_FFIEC" hidden="1">"c13314"</definedName>
    <definedName name="IQ_RISK_ADJ_BANK_ASSETS" hidden="1">"c2670"</definedName>
    <definedName name="IQ_RISK_WEIGHTED_ASSETS_FDIC" hidden="1">"c6370"</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Y" hidden="1">"c1130"</definedName>
    <definedName name="IQ_SALARY_FDIC" hidden="1">"c6576"</definedName>
    <definedName name="IQ_SALE_COMMON_GROSS_FFIEC" hidden="1">"c12963"</definedName>
    <definedName name="IQ_SALE_CONVERSION_ACQUISITION_NET_COMMON_FFIEC" hidden="1">"c15351"</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FARMLAND_NET_CHARGE_OFFS_FDIC" hidden="1">"c6631"</definedName>
    <definedName name="IQ_SECURED_FARMLAND_RECOVERIES_FDIC" hidden="1">"c6612"</definedName>
    <definedName name="IQ_SECURED_MULTI_RES_LL_REC_DOM_FFIEC" hidden="1">"c12905"</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HELD_MATURITY_FFIEC" hidden="1">"c12777"</definedName>
    <definedName name="IQ_SECURITIES_ISSUED_STATES_FDIC" hidden="1">"c6300"</definedName>
    <definedName name="IQ_SECURITIES_ISSUED_US_FFIEC" hidden="1">"c12781"</definedName>
    <definedName name="IQ_SECURITIES_LENT_FDIC" hidden="1">"c6532"</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FDIC" hidden="1">"c6529"</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FDIC" hidden="1">"c6572"</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OUTSTANDING" hidden="1">"c1347"</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localSheetId="4" hidden="1">"c11748"</definedName>
    <definedName name="IQ_SMALL_INT_BEAR_CD" hidden="1">"c1166"</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URCE" hidden="1">"c1168"</definedName>
    <definedName name="IQ_SP" hidden="1">"c2171"</definedName>
    <definedName name="IQ_SP_BANK" hidden="1">"c2637"</definedName>
    <definedName name="IQ_SP_BANK_ACTION" hidden="1">"c2636"</definedName>
    <definedName name="IQ_SP_BANK_DATE" hidden="1">"c2635"</definedName>
    <definedName name="IQ_SP_DATE" hidden="1">"c2172"</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FIC_ALLOWANCE" hidden="1">"c15247"</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NONTRANSACTION_ACCOUNTS_FDIC" hidden="1">"c6547"</definedName>
    <definedName name="IQ_STATES_POLI_SUBD_US_NON_TRANS_ACCTS_FFIEC" hidden="1">"c15324"</definedName>
    <definedName name="IQ_STATES_POLI_SUBD_US_TRANS_ACCTS_FFIEC" hidden="1">"c15316"</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ST" hidden="1">"c4520"</definedName>
    <definedName name="IQ_STOCK_BASED_EXPLORE_DRILL" hidden="1">"c13851"</definedName>
    <definedName name="IQ_STOCK_BASED_GA" hidden="1">"c2993"</definedName>
    <definedName name="IQ_STOCK_BASED_HIGH_EST" hidden="1">"c4521"</definedName>
    <definedName name="IQ_STOCK_BASED_LOW_EST" hidden="1">"c4522"</definedName>
    <definedName name="IQ_STOCK_BASED_MEDIAN_EST" hidden="1">"c4523"</definedName>
    <definedName name="IQ_STOCK_BASED_NUM_EST" hidden="1">"c4524"</definedName>
    <definedName name="IQ_STOCK_BASED_OTHER" hidden="1">"c2995"</definedName>
    <definedName name="IQ_STOCK_BASED_RD" hidden="1">"c2991"</definedName>
    <definedName name="IQ_STOCK_BASED_SGA" hidden="1">"c2994"</definedName>
    <definedName name="IQ_STOCK_BASED_SM" hidden="1">"c2992"</definedName>
    <definedName name="IQ_STOCK_BASED_STDDEV_EST" hidden="1">"c4525"</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PPLIES_FFIEC" hidden="1">"c13050"</definedName>
    <definedName name="IQ_SURPLUS_FDIC" hidden="1">"c6351"</definedName>
    <definedName name="IQ_SURPLUS_FFIEC" hidden="1">"c12877"</definedName>
    <definedName name="IQ_SVA" hidden="1">"c1214"</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NUM_REUT" hidden="1">"c5319"</definedName>
    <definedName name="IQ_TARGET_PRICE_STDDEV" hidden="1">"c1654"</definedName>
    <definedName name="IQ_TARGET_PRICE_STDDEV_CIQ" hidden="1">"c4662"</definedName>
    <definedName name="IQ_TARGET_PRICE_STDDEV_REUT" hidden="1">"c5320"</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ELECOM_FFIEC" hidden="1">"c13057"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_FWD" hidden="1">"c2238"</definedName>
    <definedName name="IQ_TEV_EBIT_FWD_REUT" hidden="1">"c4054"</definedName>
    <definedName name="IQ_TEV_EBITDA" hidden="1">"c1222"</definedName>
    <definedName name="IQ_TEV_EBITDA_AVG" hidden="1">"c1223"</definedName>
    <definedName name="IQ_TEV_EBITDA_FWD" hidden="1">"c1224"</definedName>
    <definedName name="IQ_TEV_EBITDA_FWD_CIQ" hidden="1">"c4043"</definedName>
    <definedName name="IQ_TEV_EBITDA_FWD_REUT" hidden="1">"c4050"</definedName>
    <definedName name="IQ_TEV_EMPLOYEE_AVG" hidden="1">"c1225"</definedName>
    <definedName name="IQ_TEV_EST" hidden="1">"c4526"</definedName>
    <definedName name="IQ_TEV_HIGH_EST" hidden="1">"c4527"</definedName>
    <definedName name="IQ_TEV_LOW_EST" hidden="1">"c4528"</definedName>
    <definedName name="IQ_TEV_MEDIAN_EST" hidden="1">"c4529"</definedName>
    <definedName name="IQ_TEV_NUM_EST" hidden="1">"c4530"</definedName>
    <definedName name="IQ_TEV_STDDEV_EST" hidden="1">"c4531"</definedName>
    <definedName name="IQ_TEV_TOTAL_REV" hidden="1">"c1226"</definedName>
    <definedName name="IQ_TEV_TOTAL_REV_AVG" hidden="1">"c1227"</definedName>
    <definedName name="IQ_TEV_TOTAL_REV_FWD" hidden="1">"c1228"</definedName>
    <definedName name="IQ_TEV_TOTAL_REV_FWD_CIQ" hidden="1">"c4044"</definedName>
    <definedName name="IQ_TEV_TOTAL_REV_FWD_REUT" hidden="1">"c4051"</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DIC" hidden="1">"c6746"</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FDIC" hidden="1">"c6369"</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LESS_THAN_100K_FDIC" hidden="1">"c6465"</definedName>
    <definedName name="IQ_TIME_DEPOSITS_MORE_100K_OTHER_INSTITUTIONS_FFIEC" hidden="1">"c12954"</definedName>
    <definedName name="IQ_TIME_DEPOSITS_MORE_100K_TOT_DEPOSITS_FFIEC" hidden="1">"c13906"</definedName>
    <definedName name="IQ_TIME_DEPOSITS_MORE_THAN_100K_FDIC" hidden="1">"c6470"</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DIC" hidden="1">"c6339"</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ST" hidden="1">"c4532"</definedName>
    <definedName name="IQ_TOTAL_DEBT_EXCL_FIN" hidden="1">"c2937"</definedName>
    <definedName name="IQ_TOTAL_DEBT_GUIDANCE" hidden="1">"c4533"</definedName>
    <definedName name="IQ_TOTAL_DEBT_HIGH_EST" hidden="1">"c4534"</definedName>
    <definedName name="IQ_TOTAL_DEBT_HIGH_GUIDANCE" hidden="1">"c4196"</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EST" hidden="1">"c4535"</definedName>
    <definedName name="IQ_TOTAL_DEBT_LOW_GUIDANCE" hidden="1">"c4236"</definedName>
    <definedName name="IQ_TOTAL_DEBT_MEDIAN_EST" hidden="1">"c4536"</definedName>
    <definedName name="IQ_TOTAL_DEBT_NON_CURRENT" hidden="1">"c6191"</definedName>
    <definedName name="IQ_TOTAL_DEBT_NUM_EST" hidden="1">"c4537"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BT_SECURITIES_FDIC" hidden="1">"c6410"</definedName>
    <definedName name="IQ_TOTAL_DEBT_STDDEV_EST" hidden="1">"c4538"</definedName>
    <definedName name="IQ_TOTAL_DEPOSITS" hidden="1">"c1265"</definedName>
    <definedName name="IQ_TOTAL_DEPOSITS_DOM_FFIEC" hidden="1">"c15313"</definedName>
    <definedName name="IQ_TOTAL_DEPOSITS_FDIC" hidden="1">"c6342"</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DIC" hidden="1">"c6348"</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COVERIES_FDIC" hidden="1">"c6622"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DIC" hidden="1">"c6747"</definedName>
    <definedName name="IQ_TOTAL_RISK_BASED_CAPITAL_RATIO_FFIEC" hidden="1">"c13162"</definedName>
    <definedName name="IQ_TOTAL_RISK_WEIGHTED_ASSETS_FFIEC" hidden="1">"c13858"</definedName>
    <definedName name="IQ_TOTAL_ROOMS" hidden="1">"c8789"</definedName>
    <definedName name="IQ_TOTAL_SECURITIES_FDIC" hidden="1">"c6306"</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IME_SAVINGS_DEPOSITS_FDIC" hidden="1">"c6498"</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ED_COMMITMENTS_FDIC" hidden="1">"c6536"</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localSheetId="4" hidden="1">"c13642"</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localSheetId="4" hidden="1">"c13640"</definedName>
    <definedName name="IQ_TR_TERM_FEE" hidden="1">"c2298"</definedName>
    <definedName name="IQ_TR_TERM_FEE_PCT" localSheetId="4" hidden="1">"c13641"</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AIR_VALUE_TOT_FFIEC" hidden="1">"c13210"</definedName>
    <definedName name="IQ_TRADING_ASSETS_FDIC" hidden="1">"c6328"</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DIC" hidden="1">"c6344"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ACTION_ACCOUNTS_FDIC" hidden="1">"c6544"</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TWELVE_MONTHS_FIXED_AND_FLOATING_FDIC" hidden="1">"c6420"</definedName>
    <definedName name="IQ_TWELVE_MONTHS_MORTGAGE_PASS_THROUGHS_FDIC" hidden="1">"c6412"</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CONSOL_BEDS" hidden="1">"c8783"</definedName>
    <definedName name="IQ_UNCONSOL_PROP" hidden="1">"c8762"</definedName>
    <definedName name="IQ_UNCONSOL_ROOMS" hidden="1">"c8787"</definedName>
    <definedName name="IQ_UNCONSOL_SQ_FT" hidden="1">"c8778"</definedName>
    <definedName name="IQ_UNCONSOL_UNITS" hidden="1">"c8770"</definedName>
    <definedName name="IQ_UNDERWRITER" hidden="1">"c8958"</definedName>
    <definedName name="IQ_UNDERWRITING_PROFIT" hidden="1">"c9975"</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COMMITMENTS_COMMERCIAL_RE_UNUSED_FFIEC" hidden="1">"c13246"</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DIC" hidden="1">"c6298"</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C_REVENUE_FDIC" hidden="1">"c6667"</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localSheetId="4" hidden="1">"c2104"</definedName>
    <definedName name="IQ_XDIV_DATE" localSheetId="8" hidden="1">"c2104"</definedName>
    <definedName name="IQ_XDIV_DATE" localSheetId="2" hidden="1">"c2104"</definedName>
    <definedName name="IQ_XDIV_DATE" hidden="1">"c2104"</definedName>
    <definedName name="IQ_YEAR_FOUNDED" hidden="1">"c6793"</definedName>
    <definedName name="IQ_YEARHIGH" hidden="1">"c1337"</definedName>
    <definedName name="IQ_YEARHIGH_DATE" hidden="1">"c2250"</definedName>
    <definedName name="IQ_YEARLOW" hidden="1">"c1338"</definedName>
    <definedName name="IQ_YEARLOW_DATE" hidden="1">"c2251"</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QB_BOOKMARK_COUNT" hidden="1">5</definedName>
    <definedName name="IQB_BOOKMARK_LOCATION_2" localSheetId="4" hidden="1">[44]BWWH!#REF!</definedName>
    <definedName name="IQB_BOOKMARK_LOCATION_2" localSheetId="5" hidden="1">[44]BWWH!#REF!</definedName>
    <definedName name="IQB_BOOKMARK_LOCATION_2" localSheetId="8" hidden="1">[44]BWWH!#REF!</definedName>
    <definedName name="IQB_BOOKMARK_LOCATION_2" localSheetId="10" hidden="1">[44]BWWH!#REF!</definedName>
    <definedName name="IQB_BOOKMARK_LOCATION_2" localSheetId="13" hidden="1">[44]BWWH!#REF!</definedName>
    <definedName name="IQB_BOOKMARK_LOCATION_2" localSheetId="9" hidden="1">[44]BWWH!#REF!</definedName>
    <definedName name="IQB_BOOKMARK_LOCATION_2" localSheetId="2" hidden="1">[44]BWWH!#REF!</definedName>
    <definedName name="IQB_BOOKMARK_LOCATION_2" localSheetId="12" hidden="1">[44]BWWH!#REF!</definedName>
    <definedName name="IQB_BOOKMARK_LOCATION_2" localSheetId="6" hidden="1">[44]BWWH!#REF!</definedName>
    <definedName name="IQB_BOOKMARK_LOCATION_2" hidden="1">[44]BWWH!#REF!</definedName>
    <definedName name="IQB_BOOKMARK_LOCATION_4" localSheetId="4" hidden="1">'[44]FFMS '!#REF!</definedName>
    <definedName name="IQB_BOOKMARK_LOCATION_4" localSheetId="5" hidden="1">'[44]FFMS '!#REF!</definedName>
    <definedName name="IQB_BOOKMARK_LOCATION_4" localSheetId="8" hidden="1">'[44]FFMS '!#REF!</definedName>
    <definedName name="IQB_BOOKMARK_LOCATION_4" localSheetId="10" hidden="1">'[44]FFMS '!#REF!</definedName>
    <definedName name="IQB_BOOKMARK_LOCATION_4" localSheetId="13" hidden="1">'[44]FFMS '!#REF!</definedName>
    <definedName name="IQB_BOOKMARK_LOCATION_4" localSheetId="9" hidden="1">'[44]FFMS '!#REF!</definedName>
    <definedName name="IQB_BOOKMARK_LOCATION_4" localSheetId="2" hidden="1">'[44]FFMS '!#REF!</definedName>
    <definedName name="IQB_BOOKMARK_LOCATION_4" localSheetId="12" hidden="1">'[44]FFMS '!#REF!</definedName>
    <definedName name="IQB_BOOKMARK_LOCATION_4" localSheetId="6" hidden="1">'[44]FFMS '!#REF!</definedName>
    <definedName name="IQB_BOOKMARK_LOCATION_4" hidden="1">'[44]FFMS '!#REF!</definedName>
    <definedName name="IS_Hardware_List___CSC" localSheetId="5">#REF!</definedName>
    <definedName name="IS_Hardware_List___CSC" localSheetId="12">#REF!</definedName>
    <definedName name="IS_Hardware_List___CSC">#REF!</definedName>
    <definedName name="it" localSheetId="5">#REF!</definedName>
    <definedName name="it" localSheetId="12">#REF!</definedName>
    <definedName name="it">#REF!</definedName>
    <definedName name="IT_Multiplier" localSheetId="5">#REF!</definedName>
    <definedName name="IT_Multiplier" localSheetId="12">#REF!</definedName>
    <definedName name="IT_Multiplier">#REF!</definedName>
    <definedName name="IT_Salary" localSheetId="5">#REF!</definedName>
    <definedName name="IT_Salary" localSheetId="12">#REF!</definedName>
    <definedName name="IT_Salary">#REF!</definedName>
    <definedName name="j" localSheetId="4" hidden="1">{#N/A,#N/A,TRUE,"Summary";#N/A,"1",TRUE,"Summary";#N/A,"2",TRUE,"Summary";#N/A,"3",TRUE,"Summary";#N/A,"4",TRUE,"Summary";#N/A,"5",TRUE,"Summary";#N/A,"6",TRUE,"Summary";#N/A,"7",TRUE,"Summary";#N/A,"8",TRUE,"Summary";#N/A,"9",TRUE,"Summary";#N/A,"10",TRUE,"Summary";#N/A,"11",TRUE,"Summary"}</definedName>
    <definedName name="j" localSheetId="5" hidden="1">{#N/A,#N/A,TRUE,"Summary";#N/A,"1",TRUE,"Summary";#N/A,"2",TRUE,"Summary";#N/A,"3",TRUE,"Summary";#N/A,"4",TRUE,"Summary";#N/A,"5",TRUE,"Summary";#N/A,"6",TRUE,"Summary";#N/A,"7",TRUE,"Summary";#N/A,"8",TRUE,"Summary";#N/A,"9",TRUE,"Summary";#N/A,"10",TRUE,"Summary";#N/A,"11",TRUE,"Summary"}</definedName>
    <definedName name="j" localSheetId="8" hidden="1">{#N/A,#N/A,TRUE,"Summary";#N/A,"1",TRUE,"Summary";#N/A,"2",TRUE,"Summary";#N/A,"3",TRUE,"Summary";#N/A,"4",TRUE,"Summary";#N/A,"5",TRUE,"Summary";#N/A,"6",TRUE,"Summary";#N/A,"7",TRUE,"Summary";#N/A,"8",TRUE,"Summary";#N/A,"9",TRUE,"Summary";#N/A,"10",TRUE,"Summary";#N/A,"11",TRUE,"Summary"}</definedName>
    <definedName name="j" localSheetId="10" hidden="1">{#N/A,#N/A,TRUE,"Summary";#N/A,"1",TRUE,"Summary";#N/A,"2",TRUE,"Summary";#N/A,"3",TRUE,"Summary";#N/A,"4",TRUE,"Summary";#N/A,"5",TRUE,"Summary";#N/A,"6",TRUE,"Summary";#N/A,"7",TRUE,"Summary";#N/A,"8",TRUE,"Summary";#N/A,"9",TRUE,"Summary";#N/A,"10",TRUE,"Summary";#N/A,"11",TRUE,"Summary"}</definedName>
    <definedName name="j" localSheetId="9" hidden="1">{#N/A,#N/A,TRUE,"Summary";#N/A,"1",TRUE,"Summary";#N/A,"2",TRUE,"Summary";#N/A,"3",TRUE,"Summary";#N/A,"4",TRUE,"Summary";#N/A,"5",TRUE,"Summary";#N/A,"6",TRUE,"Summary";#N/A,"7",TRUE,"Summary";#N/A,"8",TRUE,"Summary";#N/A,"9",TRUE,"Summary";#N/A,"10",TRUE,"Summary";#N/A,"11",TRUE,"Summary"}</definedName>
    <definedName name="j" localSheetId="2" hidden="1">{#N/A,#N/A,TRUE,"Summary";#N/A,"1",TRUE,"Summary";#N/A,"2",TRUE,"Summary";#N/A,"3",TRUE,"Summary";#N/A,"4",TRUE,"Summary";#N/A,"5",TRUE,"Summary";#N/A,"6",TRUE,"Summary";#N/A,"7",TRUE,"Summary";#N/A,"8",TRUE,"Summary";#N/A,"9",TRUE,"Summary";#N/A,"10",TRUE,"Summary";#N/A,"11",TRUE,"Summary"}</definedName>
    <definedName name="j" localSheetId="12" hidden="1">{#N/A,#N/A,TRUE,"Summary";#N/A,"1",TRUE,"Summary";#N/A,"2",TRUE,"Summary";#N/A,"3",TRUE,"Summary";#N/A,"4",TRUE,"Summary";#N/A,"5",TRUE,"Summary";#N/A,"6",TRUE,"Summary";#N/A,"7",TRUE,"Summary";#N/A,"8",TRUE,"Summary";#N/A,"9",TRUE,"Summary";#N/A,"10",TRUE,"Summary";#N/A,"11",TRUE,"Summary"}</definedName>
    <definedName name="j" localSheetId="6" hidden="1">{#N/A,#N/A,TRUE,"Summary";#N/A,"1",TRUE,"Summary";#N/A,"2",TRUE,"Summary";#N/A,"3",TRUE,"Summary";#N/A,"4",TRUE,"Summary";#N/A,"5",TRUE,"Summary";#N/A,"6",TRUE,"Summary";#N/A,"7",TRUE,"Summary";#N/A,"8",TRUE,"Summary";#N/A,"9",TRUE,"Summary";#N/A,"10",TRUE,"Summary";#N/A,"11",TRUE,"Summary"}</definedName>
    <definedName name="j" hidden="1">{#N/A,#N/A,TRUE,"Summary";#N/A,"1",TRUE,"Summary";#N/A,"2",TRUE,"Summary";#N/A,"3",TRUE,"Summary";#N/A,"4",TRUE,"Summary";#N/A,"5",TRUE,"Summary";#N/A,"6",TRUE,"Summary";#N/A,"7",TRUE,"Summary";#N/A,"8",TRUE,"Summary";#N/A,"9",TRUE,"Summary";#N/A,"10",TRUE,"Summary";#N/A,"11",TRUE,"Summary"}</definedName>
    <definedName name="j_2" localSheetId="4" hidden="1">{#N/A,#N/A,TRUE,"Summary";#N/A,"1",TRUE,"Summary";#N/A,"2",TRUE,"Summary";#N/A,"3",TRUE,"Summary";#N/A,"4",TRUE,"Summary";#N/A,"5",TRUE,"Summary";#N/A,"6",TRUE,"Summary";#N/A,"7",TRUE,"Summary";#N/A,"8",TRUE,"Summary";#N/A,"9",TRUE,"Summary";#N/A,"10",TRUE,"Summary";#N/A,"11",TRUE,"Summary"}</definedName>
    <definedName name="j_2" localSheetId="5" hidden="1">{#N/A,#N/A,TRUE,"Summary";#N/A,"1",TRUE,"Summary";#N/A,"2",TRUE,"Summary";#N/A,"3",TRUE,"Summary";#N/A,"4",TRUE,"Summary";#N/A,"5",TRUE,"Summary";#N/A,"6",TRUE,"Summary";#N/A,"7",TRUE,"Summary";#N/A,"8",TRUE,"Summary";#N/A,"9",TRUE,"Summary";#N/A,"10",TRUE,"Summary";#N/A,"11",TRUE,"Summary"}</definedName>
    <definedName name="j_2" localSheetId="8" hidden="1">{#N/A,#N/A,TRUE,"Summary";#N/A,"1",TRUE,"Summary";#N/A,"2",TRUE,"Summary";#N/A,"3",TRUE,"Summary";#N/A,"4",TRUE,"Summary";#N/A,"5",TRUE,"Summary";#N/A,"6",TRUE,"Summary";#N/A,"7",TRUE,"Summary";#N/A,"8",TRUE,"Summary";#N/A,"9",TRUE,"Summary";#N/A,"10",TRUE,"Summary";#N/A,"11",TRUE,"Summary"}</definedName>
    <definedName name="j_2" localSheetId="10" hidden="1">{#N/A,#N/A,TRUE,"Summary";#N/A,"1",TRUE,"Summary";#N/A,"2",TRUE,"Summary";#N/A,"3",TRUE,"Summary";#N/A,"4",TRUE,"Summary";#N/A,"5",TRUE,"Summary";#N/A,"6",TRUE,"Summary";#N/A,"7",TRUE,"Summary";#N/A,"8",TRUE,"Summary";#N/A,"9",TRUE,"Summary";#N/A,"10",TRUE,"Summary";#N/A,"11",TRUE,"Summary"}</definedName>
    <definedName name="j_2" localSheetId="9" hidden="1">{#N/A,#N/A,TRUE,"Summary";#N/A,"1",TRUE,"Summary";#N/A,"2",TRUE,"Summary";#N/A,"3",TRUE,"Summary";#N/A,"4",TRUE,"Summary";#N/A,"5",TRUE,"Summary";#N/A,"6",TRUE,"Summary";#N/A,"7",TRUE,"Summary";#N/A,"8",TRUE,"Summary";#N/A,"9",TRUE,"Summary";#N/A,"10",TRUE,"Summary";#N/A,"11",TRUE,"Summary"}</definedName>
    <definedName name="j_2" localSheetId="2" hidden="1">{#N/A,#N/A,TRUE,"Summary";#N/A,"1",TRUE,"Summary";#N/A,"2",TRUE,"Summary";#N/A,"3",TRUE,"Summary";#N/A,"4",TRUE,"Summary";#N/A,"5",TRUE,"Summary";#N/A,"6",TRUE,"Summary";#N/A,"7",TRUE,"Summary";#N/A,"8",TRUE,"Summary";#N/A,"9",TRUE,"Summary";#N/A,"10",TRUE,"Summary";#N/A,"11",TRUE,"Summary"}</definedName>
    <definedName name="j_2" localSheetId="12" hidden="1">{#N/A,#N/A,TRUE,"Summary";#N/A,"1",TRUE,"Summary";#N/A,"2",TRUE,"Summary";#N/A,"3",TRUE,"Summary";#N/A,"4",TRUE,"Summary";#N/A,"5",TRUE,"Summary";#N/A,"6",TRUE,"Summary";#N/A,"7",TRUE,"Summary";#N/A,"8",TRUE,"Summary";#N/A,"9",TRUE,"Summary";#N/A,"10",TRUE,"Summary";#N/A,"11",TRUE,"Summary"}</definedName>
    <definedName name="j_2" localSheetId="6" hidden="1">{#N/A,#N/A,TRUE,"Summary";#N/A,"1",TRUE,"Summary";#N/A,"2",TRUE,"Summary";#N/A,"3",TRUE,"Summary";#N/A,"4",TRUE,"Summary";#N/A,"5",TRUE,"Summary";#N/A,"6",TRUE,"Summary";#N/A,"7",TRUE,"Summary";#N/A,"8",TRUE,"Summary";#N/A,"9",TRUE,"Summary";#N/A,"10",TRUE,"Summary";#N/A,"11",TRUE,"Summary"}</definedName>
    <definedName name="j_2" hidden="1">{#N/A,#N/A,TRUE,"Summary";#N/A,"1",TRUE,"Summary";#N/A,"2",TRUE,"Summary";#N/A,"3",TRUE,"Summary";#N/A,"4",TRUE,"Summary";#N/A,"5",TRUE,"Summary";#N/A,"6",TRUE,"Summary";#N/A,"7",TRUE,"Summary";#N/A,"8",TRUE,"Summary";#N/A,"9",TRUE,"Summary";#N/A,"10",TRUE,"Summary";#N/A,"11",TRUE,"Summary"}</definedName>
    <definedName name="j_3" localSheetId="4" hidden="1">{#N/A,#N/A,TRUE,"Summary";#N/A,"1",TRUE,"Summary";#N/A,"2",TRUE,"Summary";#N/A,"3",TRUE,"Summary";#N/A,"4",TRUE,"Summary";#N/A,"5",TRUE,"Summary";#N/A,"6",TRUE,"Summary";#N/A,"7",TRUE,"Summary";#N/A,"8",TRUE,"Summary";#N/A,"9",TRUE,"Summary";#N/A,"10",TRUE,"Summary";#N/A,"11",TRUE,"Summary"}</definedName>
    <definedName name="j_3" localSheetId="5" hidden="1">{#N/A,#N/A,TRUE,"Summary";#N/A,"1",TRUE,"Summary";#N/A,"2",TRUE,"Summary";#N/A,"3",TRUE,"Summary";#N/A,"4",TRUE,"Summary";#N/A,"5",TRUE,"Summary";#N/A,"6",TRUE,"Summary";#N/A,"7",TRUE,"Summary";#N/A,"8",TRUE,"Summary";#N/A,"9",TRUE,"Summary";#N/A,"10",TRUE,"Summary";#N/A,"11",TRUE,"Summary"}</definedName>
    <definedName name="j_3" localSheetId="8" hidden="1">{#N/A,#N/A,TRUE,"Summary";#N/A,"1",TRUE,"Summary";#N/A,"2",TRUE,"Summary";#N/A,"3",TRUE,"Summary";#N/A,"4",TRUE,"Summary";#N/A,"5",TRUE,"Summary";#N/A,"6",TRUE,"Summary";#N/A,"7",TRUE,"Summary";#N/A,"8",TRUE,"Summary";#N/A,"9",TRUE,"Summary";#N/A,"10",TRUE,"Summary";#N/A,"11",TRUE,"Summary"}</definedName>
    <definedName name="j_3" localSheetId="10" hidden="1">{#N/A,#N/A,TRUE,"Summary";#N/A,"1",TRUE,"Summary";#N/A,"2",TRUE,"Summary";#N/A,"3",TRUE,"Summary";#N/A,"4",TRUE,"Summary";#N/A,"5",TRUE,"Summary";#N/A,"6",TRUE,"Summary";#N/A,"7",TRUE,"Summary";#N/A,"8",TRUE,"Summary";#N/A,"9",TRUE,"Summary";#N/A,"10",TRUE,"Summary";#N/A,"11",TRUE,"Summary"}</definedName>
    <definedName name="j_3" localSheetId="9" hidden="1">{#N/A,#N/A,TRUE,"Summary";#N/A,"1",TRUE,"Summary";#N/A,"2",TRUE,"Summary";#N/A,"3",TRUE,"Summary";#N/A,"4",TRUE,"Summary";#N/A,"5",TRUE,"Summary";#N/A,"6",TRUE,"Summary";#N/A,"7",TRUE,"Summary";#N/A,"8",TRUE,"Summary";#N/A,"9",TRUE,"Summary";#N/A,"10",TRUE,"Summary";#N/A,"11",TRUE,"Summary"}</definedName>
    <definedName name="j_3" localSheetId="2" hidden="1">{#N/A,#N/A,TRUE,"Summary";#N/A,"1",TRUE,"Summary";#N/A,"2",TRUE,"Summary";#N/A,"3",TRUE,"Summary";#N/A,"4",TRUE,"Summary";#N/A,"5",TRUE,"Summary";#N/A,"6",TRUE,"Summary";#N/A,"7",TRUE,"Summary";#N/A,"8",TRUE,"Summary";#N/A,"9",TRUE,"Summary";#N/A,"10",TRUE,"Summary";#N/A,"11",TRUE,"Summary"}</definedName>
    <definedName name="j_3" localSheetId="12" hidden="1">{#N/A,#N/A,TRUE,"Summary";#N/A,"1",TRUE,"Summary";#N/A,"2",TRUE,"Summary";#N/A,"3",TRUE,"Summary";#N/A,"4",TRUE,"Summary";#N/A,"5",TRUE,"Summary";#N/A,"6",TRUE,"Summary";#N/A,"7",TRUE,"Summary";#N/A,"8",TRUE,"Summary";#N/A,"9",TRUE,"Summary";#N/A,"10",TRUE,"Summary";#N/A,"11",TRUE,"Summary"}</definedName>
    <definedName name="j_3" localSheetId="6" hidden="1">{#N/A,#N/A,TRUE,"Summary";#N/A,"1",TRUE,"Summary";#N/A,"2",TRUE,"Summary";#N/A,"3",TRUE,"Summary";#N/A,"4",TRUE,"Summary";#N/A,"5",TRUE,"Summary";#N/A,"6",TRUE,"Summary";#N/A,"7",TRUE,"Summary";#N/A,"8",TRUE,"Summary";#N/A,"9",TRUE,"Summary";#N/A,"10",TRUE,"Summary";#N/A,"11",TRUE,"Summary"}</definedName>
    <definedName name="j_3" hidden="1">{#N/A,#N/A,TRUE,"Summary";#N/A,"1",TRUE,"Summary";#N/A,"2",TRUE,"Summary";#N/A,"3",TRUE,"Summary";#N/A,"4",TRUE,"Summary";#N/A,"5",TRUE,"Summary";#N/A,"6",TRUE,"Summary";#N/A,"7",TRUE,"Summary";#N/A,"8",TRUE,"Summary";#N/A,"9",TRUE,"Summary";#N/A,"10",TRUE,"Summary";#N/A,"11",TRUE,"Summary"}</definedName>
    <definedName name="Jaaa" localSheetId="4" hidden="1">#REF!</definedName>
    <definedName name="Jaaa" localSheetId="5" hidden="1">#REF!</definedName>
    <definedName name="Jaaa" localSheetId="8" hidden="1">#REF!</definedName>
    <definedName name="Jaaa" localSheetId="10" hidden="1">#REF!</definedName>
    <definedName name="Jaaa" localSheetId="13" hidden="1">#REF!</definedName>
    <definedName name="Jaaa" localSheetId="9" hidden="1">#REF!</definedName>
    <definedName name="Jaaa" localSheetId="2" hidden="1">#REF!</definedName>
    <definedName name="Jaaa" localSheetId="12" hidden="1">#REF!</definedName>
    <definedName name="Jaaa" localSheetId="6" hidden="1">#REF!</definedName>
    <definedName name="Jaaa" hidden="1">#REF!</definedName>
    <definedName name="jaiswal.ghh" localSheetId="4" hidden="1">{"20 Years",#N/A,FALSE,"P&amp;Ls";"2001",#N/A,FALSE,"P&amp;Ls"}</definedName>
    <definedName name="jaiswal.ghh" localSheetId="5" hidden="1">{"20 Years",#N/A,FALSE,"P&amp;Ls";"2001",#N/A,FALSE,"P&amp;Ls"}</definedName>
    <definedName name="jaiswal.ghh" localSheetId="8" hidden="1">{"20 Years",#N/A,FALSE,"P&amp;Ls";"2001",#N/A,FALSE,"P&amp;Ls"}</definedName>
    <definedName name="jaiswal.ghh" localSheetId="10" hidden="1">{"20 Years",#N/A,FALSE,"P&amp;Ls";"2001",#N/A,FALSE,"P&amp;Ls"}</definedName>
    <definedName name="jaiswal.ghh" localSheetId="9" hidden="1">{"20 Years",#N/A,FALSE,"P&amp;Ls";"2001",#N/A,FALSE,"P&amp;Ls"}</definedName>
    <definedName name="jaiswal.ghh" localSheetId="2" hidden="1">{"20 Years",#N/A,FALSE,"P&amp;Ls";"2001",#N/A,FALSE,"P&amp;Ls"}</definedName>
    <definedName name="jaiswal.ghh" localSheetId="12" hidden="1">{"20 Years",#N/A,FALSE,"P&amp;Ls";"2001",#N/A,FALSE,"P&amp;Ls"}</definedName>
    <definedName name="jaiswal.ghh" localSheetId="6" hidden="1">{"20 Years",#N/A,FALSE,"P&amp;Ls";"2001",#N/A,FALSE,"P&amp;Ls"}</definedName>
    <definedName name="jaiswal.ghh" hidden="1">{"20 Years",#N/A,FALSE,"P&amp;Ls";"2001",#N/A,FALSE,"P&amp;Ls"}</definedName>
    <definedName name="jjj" localSheetId="5">#REF!</definedName>
    <definedName name="jjj" localSheetId="12">#REF!</definedName>
    <definedName name="jjj">#REF!</definedName>
    <definedName name="jk" localSheetId="4" hidden="1">{#N/A,#N/A,FALSE,"FY97";#N/A,#N/A,FALSE,"FY98";#N/A,#N/A,FALSE,"FY99";#N/A,#N/A,FALSE,"FY00";#N/A,#N/A,FALSE,"FY01"}</definedName>
    <definedName name="jk" localSheetId="5" hidden="1">{#N/A,#N/A,FALSE,"FY97";#N/A,#N/A,FALSE,"FY98";#N/A,#N/A,FALSE,"FY99";#N/A,#N/A,FALSE,"FY00";#N/A,#N/A,FALSE,"FY01"}</definedName>
    <definedName name="jk" localSheetId="8" hidden="1">{#N/A,#N/A,FALSE,"FY97";#N/A,#N/A,FALSE,"FY98";#N/A,#N/A,FALSE,"FY99";#N/A,#N/A,FALSE,"FY00";#N/A,#N/A,FALSE,"FY01"}</definedName>
    <definedName name="jk" localSheetId="10" hidden="1">{#N/A,#N/A,FALSE,"FY97";#N/A,#N/A,FALSE,"FY98";#N/A,#N/A,FALSE,"FY99";#N/A,#N/A,FALSE,"FY00";#N/A,#N/A,FALSE,"FY01"}</definedName>
    <definedName name="jk" localSheetId="13" hidden="1">{#N/A,#N/A,FALSE,"FY97";#N/A,#N/A,FALSE,"FY98";#N/A,#N/A,FALSE,"FY99";#N/A,#N/A,FALSE,"FY00";#N/A,#N/A,FALSE,"FY01"}</definedName>
    <definedName name="jk" localSheetId="9" hidden="1">{#N/A,#N/A,FALSE,"FY97";#N/A,#N/A,FALSE,"FY98";#N/A,#N/A,FALSE,"FY99";#N/A,#N/A,FALSE,"FY00";#N/A,#N/A,FALSE,"FY01"}</definedName>
    <definedName name="jk" localSheetId="2" hidden="1">{#N/A,#N/A,FALSE,"FY97";#N/A,#N/A,FALSE,"FY98";#N/A,#N/A,FALSE,"FY99";#N/A,#N/A,FALSE,"FY00";#N/A,#N/A,FALSE,"FY01"}</definedName>
    <definedName name="jk" localSheetId="12" hidden="1">{#N/A,#N/A,FALSE,"FY97";#N/A,#N/A,FALSE,"FY98";#N/A,#N/A,FALSE,"FY99";#N/A,#N/A,FALSE,"FY00";#N/A,#N/A,FALSE,"FY01"}</definedName>
    <definedName name="jk" localSheetId="6" hidden="1">{#N/A,#N/A,FALSE,"FY97";#N/A,#N/A,FALSE,"FY98";#N/A,#N/A,FALSE,"FY99";#N/A,#N/A,FALSE,"FY00";#N/A,#N/A,FALSE,"FY01"}</definedName>
    <definedName name="jk" hidden="1">{#N/A,#N/A,FALSE,"FY97";#N/A,#N/A,FALSE,"FY98";#N/A,#N/A,FALSE,"FY99";#N/A,#N/A,FALSE,"FY00";#N/A,#N/A,FALSE,"FY01"}</definedName>
    <definedName name="k" localSheetId="4" hidden="1">{#N/A,#N/A,TRUE,"Summary";#N/A,"1",TRUE,"Summary";#N/A,"2",TRUE,"Summary";#N/A,"3",TRUE,"Summary";#N/A,"4",TRUE,"Summary";#N/A,"5",TRUE,"Summary";#N/A,"6",TRUE,"Summary";#N/A,"7",TRUE,"Summary";#N/A,"8",TRUE,"Summary";#N/A,"9",TRUE,"Summary";#N/A,"10",TRUE,"Summary";#N/A,"11",TRUE,"Summary"}</definedName>
    <definedName name="k" localSheetId="5" hidden="1">{#N/A,#N/A,TRUE,"Summary";#N/A,"1",TRUE,"Summary";#N/A,"2",TRUE,"Summary";#N/A,"3",TRUE,"Summary";#N/A,"4",TRUE,"Summary";#N/A,"5",TRUE,"Summary";#N/A,"6",TRUE,"Summary";#N/A,"7",TRUE,"Summary";#N/A,"8",TRUE,"Summary";#N/A,"9",TRUE,"Summary";#N/A,"10",TRUE,"Summary";#N/A,"11",TRUE,"Summary"}</definedName>
    <definedName name="k" localSheetId="8" hidden="1">{#N/A,#N/A,TRUE,"Summary";#N/A,"1",TRUE,"Summary";#N/A,"2",TRUE,"Summary";#N/A,"3",TRUE,"Summary";#N/A,"4",TRUE,"Summary";#N/A,"5",TRUE,"Summary";#N/A,"6",TRUE,"Summary";#N/A,"7",TRUE,"Summary";#N/A,"8",TRUE,"Summary";#N/A,"9",TRUE,"Summary";#N/A,"10",TRUE,"Summary";#N/A,"11",TRUE,"Summary"}</definedName>
    <definedName name="k" localSheetId="10" hidden="1">{#N/A,#N/A,TRUE,"Summary";#N/A,"1",TRUE,"Summary";#N/A,"2",TRUE,"Summary";#N/A,"3",TRUE,"Summary";#N/A,"4",TRUE,"Summary";#N/A,"5",TRUE,"Summary";#N/A,"6",TRUE,"Summary";#N/A,"7",TRUE,"Summary";#N/A,"8",TRUE,"Summary";#N/A,"9",TRUE,"Summary";#N/A,"10",TRUE,"Summary";#N/A,"11",TRUE,"Summary"}</definedName>
    <definedName name="k" localSheetId="9" hidden="1">{#N/A,#N/A,TRUE,"Summary";#N/A,"1",TRUE,"Summary";#N/A,"2",TRUE,"Summary";#N/A,"3",TRUE,"Summary";#N/A,"4",TRUE,"Summary";#N/A,"5",TRUE,"Summary";#N/A,"6",TRUE,"Summary";#N/A,"7",TRUE,"Summary";#N/A,"8",TRUE,"Summary";#N/A,"9",TRUE,"Summary";#N/A,"10",TRUE,"Summary";#N/A,"11",TRUE,"Summary"}</definedName>
    <definedName name="k" localSheetId="2" hidden="1">{#N/A,#N/A,TRUE,"Summary";#N/A,"1",TRUE,"Summary";#N/A,"2",TRUE,"Summary";#N/A,"3",TRUE,"Summary";#N/A,"4",TRUE,"Summary";#N/A,"5",TRUE,"Summary";#N/A,"6",TRUE,"Summary";#N/A,"7",TRUE,"Summary";#N/A,"8",TRUE,"Summary";#N/A,"9",TRUE,"Summary";#N/A,"10",TRUE,"Summary";#N/A,"11",TRUE,"Summary"}</definedName>
    <definedName name="k" localSheetId="12" hidden="1">{#N/A,#N/A,TRUE,"Summary";#N/A,"1",TRUE,"Summary";#N/A,"2",TRUE,"Summary";#N/A,"3",TRUE,"Summary";#N/A,"4",TRUE,"Summary";#N/A,"5",TRUE,"Summary";#N/A,"6",TRUE,"Summary";#N/A,"7",TRUE,"Summary";#N/A,"8",TRUE,"Summary";#N/A,"9",TRUE,"Summary";#N/A,"10",TRUE,"Summary";#N/A,"11",TRUE,"Summary"}</definedName>
    <definedName name="k" localSheetId="6" hidden="1">{#N/A,#N/A,TRUE,"Summary";#N/A,"1",TRUE,"Summary";#N/A,"2",TRUE,"Summary";#N/A,"3",TRUE,"Summary";#N/A,"4",TRUE,"Summary";#N/A,"5",TRUE,"Summary";#N/A,"6",TRUE,"Summary";#N/A,"7",TRUE,"Summary";#N/A,"8",TRUE,"Summary";#N/A,"9",TRUE,"Summary";#N/A,"10",TRUE,"Summary";#N/A,"11",TRUE,"Summary"}</definedName>
    <definedName name="k" hidden="1">{#N/A,#N/A,TRUE,"Summary";#N/A,"1",TRUE,"Summary";#N/A,"2",TRUE,"Summary";#N/A,"3",TRUE,"Summary";#N/A,"4",TRUE,"Summary";#N/A,"5",TRUE,"Summary";#N/A,"6",TRUE,"Summary";#N/A,"7",TRUE,"Summary";#N/A,"8",TRUE,"Summary";#N/A,"9",TRUE,"Summary";#N/A,"10",TRUE,"Summary";#N/A,"11",TRUE,"Summary"}</definedName>
    <definedName name="k_2" localSheetId="4" hidden="1">{#N/A,#N/A,TRUE,"Summary";#N/A,"1",TRUE,"Summary";#N/A,"2",TRUE,"Summary";#N/A,"3",TRUE,"Summary";#N/A,"4",TRUE,"Summary";#N/A,"5",TRUE,"Summary";#N/A,"6",TRUE,"Summary";#N/A,"7",TRUE,"Summary";#N/A,"8",TRUE,"Summary";#N/A,"9",TRUE,"Summary";#N/A,"10",TRUE,"Summary";#N/A,"11",TRUE,"Summary"}</definedName>
    <definedName name="k_2" localSheetId="5" hidden="1">{#N/A,#N/A,TRUE,"Summary";#N/A,"1",TRUE,"Summary";#N/A,"2",TRUE,"Summary";#N/A,"3",TRUE,"Summary";#N/A,"4",TRUE,"Summary";#N/A,"5",TRUE,"Summary";#N/A,"6",TRUE,"Summary";#N/A,"7",TRUE,"Summary";#N/A,"8",TRUE,"Summary";#N/A,"9",TRUE,"Summary";#N/A,"10",TRUE,"Summary";#N/A,"11",TRUE,"Summary"}</definedName>
    <definedName name="k_2" localSheetId="8" hidden="1">{#N/A,#N/A,TRUE,"Summary";#N/A,"1",TRUE,"Summary";#N/A,"2",TRUE,"Summary";#N/A,"3",TRUE,"Summary";#N/A,"4",TRUE,"Summary";#N/A,"5",TRUE,"Summary";#N/A,"6",TRUE,"Summary";#N/A,"7",TRUE,"Summary";#N/A,"8",TRUE,"Summary";#N/A,"9",TRUE,"Summary";#N/A,"10",TRUE,"Summary";#N/A,"11",TRUE,"Summary"}</definedName>
    <definedName name="k_2" localSheetId="10" hidden="1">{#N/A,#N/A,TRUE,"Summary";#N/A,"1",TRUE,"Summary";#N/A,"2",TRUE,"Summary";#N/A,"3",TRUE,"Summary";#N/A,"4",TRUE,"Summary";#N/A,"5",TRUE,"Summary";#N/A,"6",TRUE,"Summary";#N/A,"7",TRUE,"Summary";#N/A,"8",TRUE,"Summary";#N/A,"9",TRUE,"Summary";#N/A,"10",TRUE,"Summary";#N/A,"11",TRUE,"Summary"}</definedName>
    <definedName name="k_2" localSheetId="9" hidden="1">{#N/A,#N/A,TRUE,"Summary";#N/A,"1",TRUE,"Summary";#N/A,"2",TRUE,"Summary";#N/A,"3",TRUE,"Summary";#N/A,"4",TRUE,"Summary";#N/A,"5",TRUE,"Summary";#N/A,"6",TRUE,"Summary";#N/A,"7",TRUE,"Summary";#N/A,"8",TRUE,"Summary";#N/A,"9",TRUE,"Summary";#N/A,"10",TRUE,"Summary";#N/A,"11",TRUE,"Summary"}</definedName>
    <definedName name="k_2" localSheetId="2" hidden="1">{#N/A,#N/A,TRUE,"Summary";#N/A,"1",TRUE,"Summary";#N/A,"2",TRUE,"Summary";#N/A,"3",TRUE,"Summary";#N/A,"4",TRUE,"Summary";#N/A,"5",TRUE,"Summary";#N/A,"6",TRUE,"Summary";#N/A,"7",TRUE,"Summary";#N/A,"8",TRUE,"Summary";#N/A,"9",TRUE,"Summary";#N/A,"10",TRUE,"Summary";#N/A,"11",TRUE,"Summary"}</definedName>
    <definedName name="k_2" localSheetId="12" hidden="1">{#N/A,#N/A,TRUE,"Summary";#N/A,"1",TRUE,"Summary";#N/A,"2",TRUE,"Summary";#N/A,"3",TRUE,"Summary";#N/A,"4",TRUE,"Summary";#N/A,"5",TRUE,"Summary";#N/A,"6",TRUE,"Summary";#N/A,"7",TRUE,"Summary";#N/A,"8",TRUE,"Summary";#N/A,"9",TRUE,"Summary";#N/A,"10",TRUE,"Summary";#N/A,"11",TRUE,"Summary"}</definedName>
    <definedName name="k_2" localSheetId="6" hidden="1">{#N/A,#N/A,TRUE,"Summary";#N/A,"1",TRUE,"Summary";#N/A,"2",TRUE,"Summary";#N/A,"3",TRUE,"Summary";#N/A,"4",TRUE,"Summary";#N/A,"5",TRUE,"Summary";#N/A,"6",TRUE,"Summary";#N/A,"7",TRUE,"Summary";#N/A,"8",TRUE,"Summary";#N/A,"9",TRUE,"Summary";#N/A,"10",TRUE,"Summary";#N/A,"11",TRUE,"Summary"}</definedName>
    <definedName name="k_2" hidden="1">{#N/A,#N/A,TRUE,"Summary";#N/A,"1",TRUE,"Summary";#N/A,"2",TRUE,"Summary";#N/A,"3",TRUE,"Summary";#N/A,"4",TRUE,"Summary";#N/A,"5",TRUE,"Summary";#N/A,"6",TRUE,"Summary";#N/A,"7",TRUE,"Summary";#N/A,"8",TRUE,"Summary";#N/A,"9",TRUE,"Summary";#N/A,"10",TRUE,"Summary";#N/A,"11",TRUE,"Summary"}</definedName>
    <definedName name="k_3" localSheetId="4" hidden="1">{#N/A,#N/A,TRUE,"Summary";#N/A,"1",TRUE,"Summary";#N/A,"2",TRUE,"Summary";#N/A,"3",TRUE,"Summary";#N/A,"4",TRUE,"Summary";#N/A,"5",TRUE,"Summary";#N/A,"6",TRUE,"Summary";#N/A,"7",TRUE,"Summary";#N/A,"8",TRUE,"Summary";#N/A,"9",TRUE,"Summary";#N/A,"10",TRUE,"Summary";#N/A,"11",TRUE,"Summary"}</definedName>
    <definedName name="k_3" localSheetId="5" hidden="1">{#N/A,#N/A,TRUE,"Summary";#N/A,"1",TRUE,"Summary";#N/A,"2",TRUE,"Summary";#N/A,"3",TRUE,"Summary";#N/A,"4",TRUE,"Summary";#N/A,"5",TRUE,"Summary";#N/A,"6",TRUE,"Summary";#N/A,"7",TRUE,"Summary";#N/A,"8",TRUE,"Summary";#N/A,"9",TRUE,"Summary";#N/A,"10",TRUE,"Summary";#N/A,"11",TRUE,"Summary"}</definedName>
    <definedName name="k_3" localSheetId="8" hidden="1">{#N/A,#N/A,TRUE,"Summary";#N/A,"1",TRUE,"Summary";#N/A,"2",TRUE,"Summary";#N/A,"3",TRUE,"Summary";#N/A,"4",TRUE,"Summary";#N/A,"5",TRUE,"Summary";#N/A,"6",TRUE,"Summary";#N/A,"7",TRUE,"Summary";#N/A,"8",TRUE,"Summary";#N/A,"9",TRUE,"Summary";#N/A,"10",TRUE,"Summary";#N/A,"11",TRUE,"Summary"}</definedName>
    <definedName name="k_3" localSheetId="10" hidden="1">{#N/A,#N/A,TRUE,"Summary";#N/A,"1",TRUE,"Summary";#N/A,"2",TRUE,"Summary";#N/A,"3",TRUE,"Summary";#N/A,"4",TRUE,"Summary";#N/A,"5",TRUE,"Summary";#N/A,"6",TRUE,"Summary";#N/A,"7",TRUE,"Summary";#N/A,"8",TRUE,"Summary";#N/A,"9",TRUE,"Summary";#N/A,"10",TRUE,"Summary";#N/A,"11",TRUE,"Summary"}</definedName>
    <definedName name="k_3" localSheetId="9" hidden="1">{#N/A,#N/A,TRUE,"Summary";#N/A,"1",TRUE,"Summary";#N/A,"2",TRUE,"Summary";#N/A,"3",TRUE,"Summary";#N/A,"4",TRUE,"Summary";#N/A,"5",TRUE,"Summary";#N/A,"6",TRUE,"Summary";#N/A,"7",TRUE,"Summary";#N/A,"8",TRUE,"Summary";#N/A,"9",TRUE,"Summary";#N/A,"10",TRUE,"Summary";#N/A,"11",TRUE,"Summary"}</definedName>
    <definedName name="k_3" localSheetId="2" hidden="1">{#N/A,#N/A,TRUE,"Summary";#N/A,"1",TRUE,"Summary";#N/A,"2",TRUE,"Summary";#N/A,"3",TRUE,"Summary";#N/A,"4",TRUE,"Summary";#N/A,"5",TRUE,"Summary";#N/A,"6",TRUE,"Summary";#N/A,"7",TRUE,"Summary";#N/A,"8",TRUE,"Summary";#N/A,"9",TRUE,"Summary";#N/A,"10",TRUE,"Summary";#N/A,"11",TRUE,"Summary"}</definedName>
    <definedName name="k_3" localSheetId="12" hidden="1">{#N/A,#N/A,TRUE,"Summary";#N/A,"1",TRUE,"Summary";#N/A,"2",TRUE,"Summary";#N/A,"3",TRUE,"Summary";#N/A,"4",TRUE,"Summary";#N/A,"5",TRUE,"Summary";#N/A,"6",TRUE,"Summary";#N/A,"7",TRUE,"Summary";#N/A,"8",TRUE,"Summary";#N/A,"9",TRUE,"Summary";#N/A,"10",TRUE,"Summary";#N/A,"11",TRUE,"Summary"}</definedName>
    <definedName name="k_3" localSheetId="6" hidden="1">{#N/A,#N/A,TRUE,"Summary";#N/A,"1",TRUE,"Summary";#N/A,"2",TRUE,"Summary";#N/A,"3",TRUE,"Summary";#N/A,"4",TRUE,"Summary";#N/A,"5",TRUE,"Summary";#N/A,"6",TRUE,"Summary";#N/A,"7",TRUE,"Summary";#N/A,"8",TRUE,"Summary";#N/A,"9",TRUE,"Summary";#N/A,"10",TRUE,"Summary";#N/A,"11",TRUE,"Summary"}</definedName>
    <definedName name="k_3" hidden="1">{#N/A,#N/A,TRUE,"Summary";#N/A,"1",TRUE,"Summary";#N/A,"2",TRUE,"Summary";#N/A,"3",TRUE,"Summary";#N/A,"4",TRUE,"Summary";#N/A,"5",TRUE,"Summary";#N/A,"6",TRUE,"Summary";#N/A,"7",TRUE,"Summary";#N/A,"8",TRUE,"Summary";#N/A,"9",TRUE,"Summary";#N/A,"10",TRUE,"Summary";#N/A,"11",TRUE,"Summary"}</definedName>
    <definedName name="kbid" localSheetId="4" hidden="1">{"PRICE",#N/A,FALSE,"PRICE VAR"}</definedName>
    <definedName name="kbid" localSheetId="5" hidden="1">{"PRICE",#N/A,FALSE,"PRICE VAR"}</definedName>
    <definedName name="kbid" localSheetId="8" hidden="1">{"PRICE",#N/A,FALSE,"PRICE VAR"}</definedName>
    <definedName name="kbid" localSheetId="10" hidden="1">{"PRICE",#N/A,FALSE,"PRICE VAR"}</definedName>
    <definedName name="kbid" localSheetId="13" hidden="1">{"PRICE",#N/A,FALSE,"PRICE VAR"}</definedName>
    <definedName name="kbid" localSheetId="9" hidden="1">{"PRICE",#N/A,FALSE,"PRICE VAR"}</definedName>
    <definedName name="kbid" localSheetId="2" hidden="1">{"PRICE",#N/A,FALSE,"PRICE VAR"}</definedName>
    <definedName name="kbid" localSheetId="12" hidden="1">{"PRICE",#N/A,FALSE,"PRICE VAR"}</definedName>
    <definedName name="kbid" localSheetId="6" hidden="1">{"PRICE",#N/A,FALSE,"PRICE VAR"}</definedName>
    <definedName name="kbid" hidden="1">{"PRICE",#N/A,FALSE,"PRICE VAR"}</definedName>
    <definedName name="kdibm" localSheetId="4" hidden="1">{"REPORT100",#N/A,FALSE,"100 &amp; 110"}</definedName>
    <definedName name="kdibm" localSheetId="5" hidden="1">{"REPORT100",#N/A,FALSE,"100 &amp; 110"}</definedName>
    <definedName name="kdibm" localSheetId="8" hidden="1">{"REPORT100",#N/A,FALSE,"100 &amp; 110"}</definedName>
    <definedName name="kdibm" localSheetId="10" hidden="1">{"REPORT100",#N/A,FALSE,"100 &amp; 110"}</definedName>
    <definedName name="kdibm" localSheetId="13" hidden="1">{"REPORT100",#N/A,FALSE,"100 &amp; 110"}</definedName>
    <definedName name="kdibm" localSheetId="9" hidden="1">{"REPORT100",#N/A,FALSE,"100 &amp; 110"}</definedName>
    <definedName name="kdibm" localSheetId="2" hidden="1">{"REPORT100",#N/A,FALSE,"100 &amp; 110"}</definedName>
    <definedName name="kdibm" localSheetId="12" hidden="1">{"REPORT100",#N/A,FALSE,"100 &amp; 110"}</definedName>
    <definedName name="kdibm" localSheetId="6" hidden="1">{"REPORT100",#N/A,FALSE,"100 &amp; 110"}</definedName>
    <definedName name="kdibm" hidden="1">{"REPORT100",#N/A,FALSE,"100 &amp; 110"}</definedName>
    <definedName name="kibmb" localSheetId="4" hidden="1">{"MFG COGS",#N/A,FALSE,"MFG COGS";"MFGCOGS ESTIMATES",#N/A,FALSE,"MFG COGS"}</definedName>
    <definedName name="kibmb" localSheetId="5" hidden="1">{"MFG COGS",#N/A,FALSE,"MFG COGS";"MFGCOGS ESTIMATES",#N/A,FALSE,"MFG COGS"}</definedName>
    <definedName name="kibmb" localSheetId="8" hidden="1">{"MFG COGS",#N/A,FALSE,"MFG COGS";"MFGCOGS ESTIMATES",#N/A,FALSE,"MFG COGS"}</definedName>
    <definedName name="kibmb" localSheetId="10" hidden="1">{"MFG COGS",#N/A,FALSE,"MFG COGS";"MFGCOGS ESTIMATES",#N/A,FALSE,"MFG COGS"}</definedName>
    <definedName name="kibmb" localSheetId="13" hidden="1">{"MFG COGS",#N/A,FALSE,"MFG COGS";"MFGCOGS ESTIMATES",#N/A,FALSE,"MFG COGS"}</definedName>
    <definedName name="kibmb" localSheetId="9" hidden="1">{"MFG COGS",#N/A,FALSE,"MFG COGS";"MFGCOGS ESTIMATES",#N/A,FALSE,"MFG COGS"}</definedName>
    <definedName name="kibmb" localSheetId="2" hidden="1">{"MFG COGS",#N/A,FALSE,"MFG COGS";"MFGCOGS ESTIMATES",#N/A,FALSE,"MFG COGS"}</definedName>
    <definedName name="kibmb" localSheetId="12" hidden="1">{"MFG COGS",#N/A,FALSE,"MFG COGS";"MFGCOGS ESTIMATES",#N/A,FALSE,"MFG COGS"}</definedName>
    <definedName name="kibmb" localSheetId="6" hidden="1">{"MFG COGS",#N/A,FALSE,"MFG COGS";"MFGCOGS ESTIMATES",#N/A,FALSE,"MFG COGS"}</definedName>
    <definedName name="kibmb" hidden="1">{"MFG COGS",#N/A,FALSE,"MFG COGS";"MFGCOGS ESTIMATES",#N/A,FALSE,"MFG COGS"}</definedName>
    <definedName name="kiby\" localSheetId="4" hidden="1">{"JOBCOGS",#N/A,FALSE,"JOB COGS";"JOBHIST",#N/A,FALSE,"JOB COGS"}</definedName>
    <definedName name="kiby\" localSheetId="5" hidden="1">{"JOBCOGS",#N/A,FALSE,"JOB COGS";"JOBHIST",#N/A,FALSE,"JOB COGS"}</definedName>
    <definedName name="kiby\" localSheetId="8" hidden="1">{"JOBCOGS",#N/A,FALSE,"JOB COGS";"JOBHIST",#N/A,FALSE,"JOB COGS"}</definedName>
    <definedName name="kiby\" localSheetId="10" hidden="1">{"JOBCOGS",#N/A,FALSE,"JOB COGS";"JOBHIST",#N/A,FALSE,"JOB COGS"}</definedName>
    <definedName name="kiby\" localSheetId="13" hidden="1">{"JOBCOGS",#N/A,FALSE,"JOB COGS";"JOBHIST",#N/A,FALSE,"JOB COGS"}</definedName>
    <definedName name="kiby\" localSheetId="9" hidden="1">{"JOBCOGS",#N/A,FALSE,"JOB COGS";"JOBHIST",#N/A,FALSE,"JOB COGS"}</definedName>
    <definedName name="kiby\" localSheetId="2" hidden="1">{"JOBCOGS",#N/A,FALSE,"JOB COGS";"JOBHIST",#N/A,FALSE,"JOB COGS"}</definedName>
    <definedName name="kiby\" localSheetId="12" hidden="1">{"JOBCOGS",#N/A,FALSE,"JOB COGS";"JOBHIST",#N/A,FALSE,"JOB COGS"}</definedName>
    <definedName name="kiby\" localSheetId="6" hidden="1">{"JOBCOGS",#N/A,FALSE,"JOB COGS";"JOBHIST",#N/A,FALSE,"JOB COGS"}</definedName>
    <definedName name="kiby\" hidden="1">{"JOBCOGS",#N/A,FALSE,"JOB COGS";"JOBHIST",#N/A,FALSE,"JOB COGS"}</definedName>
    <definedName name="kim" localSheetId="4" hidden="1">{"CONSOL",#N/A,FALSE,"CONSOLIDATION"}</definedName>
    <definedName name="kim" localSheetId="5" hidden="1">{"CONSOL",#N/A,FALSE,"CONSOLIDATION"}</definedName>
    <definedName name="kim" localSheetId="8" hidden="1">{"CONSOL",#N/A,FALSE,"CONSOLIDATION"}</definedName>
    <definedName name="kim" localSheetId="10" hidden="1">{"CONSOL",#N/A,FALSE,"CONSOLIDATION"}</definedName>
    <definedName name="kim" localSheetId="13" hidden="1">{"CONSOL",#N/A,FALSE,"CONSOLIDATION"}</definedName>
    <definedName name="kim" localSheetId="9" hidden="1">{"CONSOL",#N/A,FALSE,"CONSOLIDATION"}</definedName>
    <definedName name="kim" localSheetId="2" hidden="1">{"CONSOL",#N/A,FALSE,"CONSOLIDATION"}</definedName>
    <definedName name="kim" localSheetId="12" hidden="1">{"CONSOL",#N/A,FALSE,"CONSOLIDATION"}</definedName>
    <definedName name="kim" localSheetId="6" hidden="1">{"CONSOL",#N/A,FALSE,"CONSOLIDATION"}</definedName>
    <definedName name="kim" hidden="1">{"CONSOL",#N/A,FALSE,"CONSOLIDATION"}</definedName>
    <definedName name="kimb" localSheetId="4" hidden="1">{"EXCH HIST",#N/A,FALSE,"EXCHANGE VAR";"RATES",#N/A,FALSE,"EXCHANGE VAR"}</definedName>
    <definedName name="kimb" localSheetId="5" hidden="1">{"EXCH HIST",#N/A,FALSE,"EXCHANGE VAR";"RATES",#N/A,FALSE,"EXCHANGE VAR"}</definedName>
    <definedName name="kimb" localSheetId="8" hidden="1">{"EXCH HIST",#N/A,FALSE,"EXCHANGE VAR";"RATES",#N/A,FALSE,"EXCHANGE VAR"}</definedName>
    <definedName name="kimb" localSheetId="10" hidden="1">{"EXCH HIST",#N/A,FALSE,"EXCHANGE VAR";"RATES",#N/A,FALSE,"EXCHANGE VAR"}</definedName>
    <definedName name="kimb" localSheetId="13" hidden="1">{"EXCH HIST",#N/A,FALSE,"EXCHANGE VAR";"RATES",#N/A,FALSE,"EXCHANGE VAR"}</definedName>
    <definedName name="kimb" localSheetId="9" hidden="1">{"EXCH HIST",#N/A,FALSE,"EXCHANGE VAR";"RATES",#N/A,FALSE,"EXCHANGE VAR"}</definedName>
    <definedName name="kimb" localSheetId="2" hidden="1">{"EXCH HIST",#N/A,FALSE,"EXCHANGE VAR";"RATES",#N/A,FALSE,"EXCHANGE VAR"}</definedName>
    <definedName name="kimb" localSheetId="12" hidden="1">{"EXCH HIST",#N/A,FALSE,"EXCHANGE VAR";"RATES",#N/A,FALSE,"EXCHANGE VAR"}</definedName>
    <definedName name="kimb" localSheetId="6" hidden="1">{"EXCH HIST",#N/A,FALSE,"EXCHANGE VAR";"RATES",#N/A,FALSE,"EXCHANGE VAR"}</definedName>
    <definedName name="kimb" hidden="1">{"EXCH HIST",#N/A,FALSE,"EXCHANGE VAR";"RATES",#N/A,FALSE,"EXCHANGE VAR"}</definedName>
    <definedName name="kimbmb" localSheetId="4" hidden="1">{"MFGVAR",#N/A,FALSE,"MFG VAR"}</definedName>
    <definedName name="kimbmb" localSheetId="5" hidden="1">{"MFGVAR",#N/A,FALSE,"MFG VAR"}</definedName>
    <definedName name="kimbmb" localSheetId="8" hidden="1">{"MFGVAR",#N/A,FALSE,"MFG VAR"}</definedName>
    <definedName name="kimbmb" localSheetId="10" hidden="1">{"MFGVAR",#N/A,FALSE,"MFG VAR"}</definedName>
    <definedName name="kimbmb" localSheetId="13" hidden="1">{"MFGVAR",#N/A,FALSE,"MFG VAR"}</definedName>
    <definedName name="kimbmb" localSheetId="9" hidden="1">{"MFGVAR",#N/A,FALSE,"MFG VAR"}</definedName>
    <definedName name="kimbmb" localSheetId="2" hidden="1">{"MFGVAR",#N/A,FALSE,"MFG VAR"}</definedName>
    <definedName name="kimbmb" localSheetId="12" hidden="1">{"MFGVAR",#N/A,FALSE,"MFG VAR"}</definedName>
    <definedName name="kimbmb" localSheetId="6" hidden="1">{"MFGVAR",#N/A,FALSE,"MFG VAR"}</definedName>
    <definedName name="kimbmb" hidden="1">{"MFGVAR",#N/A,FALSE,"MFG VAR"}</definedName>
    <definedName name="kjewfds" localSheetId="4" hidden="1">{#N/A,#N/A,TRUE,"CIN-11";#N/A,#N/A,TRUE,"CIN-13";#N/A,#N/A,TRUE,"CIN-14";#N/A,#N/A,TRUE,"CIN-16";#N/A,#N/A,TRUE,"CIN-17";#N/A,#N/A,TRUE,"CIN-18";#N/A,#N/A,TRUE,"CIN Earnings To Fixed Charges";#N/A,#N/A,TRUE,"CIN Financial Ratios";#N/A,#N/A,TRUE,"CIN-IS";#N/A,#N/A,TRUE,"CIN-BS";#N/A,#N/A,TRUE,"CIN-CS";#N/A,#N/A,TRUE,"Invest In Unconsol Subs"}</definedName>
    <definedName name="kjewfds" localSheetId="5" hidden="1">{#N/A,#N/A,TRUE,"CIN-11";#N/A,#N/A,TRUE,"CIN-13";#N/A,#N/A,TRUE,"CIN-14";#N/A,#N/A,TRUE,"CIN-16";#N/A,#N/A,TRUE,"CIN-17";#N/A,#N/A,TRUE,"CIN-18";#N/A,#N/A,TRUE,"CIN Earnings To Fixed Charges";#N/A,#N/A,TRUE,"CIN Financial Ratios";#N/A,#N/A,TRUE,"CIN-IS";#N/A,#N/A,TRUE,"CIN-BS";#N/A,#N/A,TRUE,"CIN-CS";#N/A,#N/A,TRUE,"Invest In Unconsol Subs"}</definedName>
    <definedName name="kjewfds" localSheetId="8" hidden="1">{#N/A,#N/A,TRUE,"CIN-11";#N/A,#N/A,TRUE,"CIN-13";#N/A,#N/A,TRUE,"CIN-14";#N/A,#N/A,TRUE,"CIN-16";#N/A,#N/A,TRUE,"CIN-17";#N/A,#N/A,TRUE,"CIN-18";#N/A,#N/A,TRUE,"CIN Earnings To Fixed Charges";#N/A,#N/A,TRUE,"CIN Financial Ratios";#N/A,#N/A,TRUE,"CIN-IS";#N/A,#N/A,TRUE,"CIN-BS";#N/A,#N/A,TRUE,"CIN-CS";#N/A,#N/A,TRUE,"Invest In Unconsol Subs"}</definedName>
    <definedName name="kjewfds" localSheetId="10" hidden="1">{#N/A,#N/A,TRUE,"CIN-11";#N/A,#N/A,TRUE,"CIN-13";#N/A,#N/A,TRUE,"CIN-14";#N/A,#N/A,TRUE,"CIN-16";#N/A,#N/A,TRUE,"CIN-17";#N/A,#N/A,TRUE,"CIN-18";#N/A,#N/A,TRUE,"CIN Earnings To Fixed Charges";#N/A,#N/A,TRUE,"CIN Financial Ratios";#N/A,#N/A,TRUE,"CIN-IS";#N/A,#N/A,TRUE,"CIN-BS";#N/A,#N/A,TRUE,"CIN-CS";#N/A,#N/A,TRUE,"Invest In Unconsol Subs"}</definedName>
    <definedName name="kjewfds" localSheetId="9" hidden="1">{#N/A,#N/A,TRUE,"CIN-11";#N/A,#N/A,TRUE,"CIN-13";#N/A,#N/A,TRUE,"CIN-14";#N/A,#N/A,TRUE,"CIN-16";#N/A,#N/A,TRUE,"CIN-17";#N/A,#N/A,TRUE,"CIN-18";#N/A,#N/A,TRUE,"CIN Earnings To Fixed Charges";#N/A,#N/A,TRUE,"CIN Financial Ratios";#N/A,#N/A,TRUE,"CIN-IS";#N/A,#N/A,TRUE,"CIN-BS";#N/A,#N/A,TRUE,"CIN-CS";#N/A,#N/A,TRUE,"Invest In Unconsol Subs"}</definedName>
    <definedName name="kjewfds" localSheetId="2" hidden="1">{#N/A,#N/A,TRUE,"CIN-11";#N/A,#N/A,TRUE,"CIN-13";#N/A,#N/A,TRUE,"CIN-14";#N/A,#N/A,TRUE,"CIN-16";#N/A,#N/A,TRUE,"CIN-17";#N/A,#N/A,TRUE,"CIN-18";#N/A,#N/A,TRUE,"CIN Earnings To Fixed Charges";#N/A,#N/A,TRUE,"CIN Financial Ratios";#N/A,#N/A,TRUE,"CIN-IS";#N/A,#N/A,TRUE,"CIN-BS";#N/A,#N/A,TRUE,"CIN-CS";#N/A,#N/A,TRUE,"Invest In Unconsol Subs"}</definedName>
    <definedName name="kjewfds" localSheetId="12" hidden="1">{#N/A,#N/A,TRUE,"CIN-11";#N/A,#N/A,TRUE,"CIN-13";#N/A,#N/A,TRUE,"CIN-14";#N/A,#N/A,TRUE,"CIN-16";#N/A,#N/A,TRUE,"CIN-17";#N/A,#N/A,TRUE,"CIN-18";#N/A,#N/A,TRUE,"CIN Earnings To Fixed Charges";#N/A,#N/A,TRUE,"CIN Financial Ratios";#N/A,#N/A,TRUE,"CIN-IS";#N/A,#N/A,TRUE,"CIN-BS";#N/A,#N/A,TRUE,"CIN-CS";#N/A,#N/A,TRUE,"Invest In Unconsol Subs"}</definedName>
    <definedName name="kjewfds" localSheetId="6" hidden="1">{#N/A,#N/A,TRUE,"CIN-11";#N/A,#N/A,TRUE,"CIN-13";#N/A,#N/A,TRUE,"CIN-14";#N/A,#N/A,TRUE,"CIN-16";#N/A,#N/A,TRUE,"CIN-17";#N/A,#N/A,TRUE,"CIN-18";#N/A,#N/A,TRUE,"CIN Earnings To Fixed Charges";#N/A,#N/A,TRUE,"CIN Financial Ratios";#N/A,#N/A,TRUE,"CIN-IS";#N/A,#N/A,TRUE,"CIN-BS";#N/A,#N/A,TRUE,"CIN-CS";#N/A,#N/A,TRUE,"Invest In Unconsol Subs"}</definedName>
    <definedName name="kjewfds" hidden="1">{#N/A,#N/A,TRUE,"CIN-11";#N/A,#N/A,TRUE,"CIN-13";#N/A,#N/A,TRUE,"CIN-14";#N/A,#N/A,TRUE,"CIN-16";#N/A,#N/A,TRUE,"CIN-17";#N/A,#N/A,TRUE,"CIN-18";#N/A,#N/A,TRUE,"CIN Earnings To Fixed Charges";#N/A,#N/A,TRUE,"CIN Financial Ratios";#N/A,#N/A,TRUE,"CIN-IS";#N/A,#N/A,TRUE,"CIN-BS";#N/A,#N/A,TRUE,"CIN-CS";#N/A,#N/A,TRUE,"Invest In Unconsol Subs"}</definedName>
    <definedName name="kjsakjksak" localSheetId="4" hidden="1">{"20 Years",#N/A,FALSE,"P&amp;Ls";"2001",#N/A,FALSE,"P&amp;Ls"}</definedName>
    <definedName name="kjsakjksak" localSheetId="5" hidden="1">{"20 Years",#N/A,FALSE,"P&amp;Ls";"2001",#N/A,FALSE,"P&amp;Ls"}</definedName>
    <definedName name="kjsakjksak" localSheetId="8" hidden="1">{"20 Years",#N/A,FALSE,"P&amp;Ls";"2001",#N/A,FALSE,"P&amp;Ls"}</definedName>
    <definedName name="kjsakjksak" localSheetId="10" hidden="1">{"20 Years",#N/A,FALSE,"P&amp;Ls";"2001",#N/A,FALSE,"P&amp;Ls"}</definedName>
    <definedName name="kjsakjksak" localSheetId="9" hidden="1">{"20 Years",#N/A,FALSE,"P&amp;Ls";"2001",#N/A,FALSE,"P&amp;Ls"}</definedName>
    <definedName name="kjsakjksak" localSheetId="2" hidden="1">{"20 Years",#N/A,FALSE,"P&amp;Ls";"2001",#N/A,FALSE,"P&amp;Ls"}</definedName>
    <definedName name="kjsakjksak" localSheetId="12" hidden="1">{"20 Years",#N/A,FALSE,"P&amp;Ls";"2001",#N/A,FALSE,"P&amp;Ls"}</definedName>
    <definedName name="kjsakjksak" localSheetId="6" hidden="1">{"20 Years",#N/A,FALSE,"P&amp;Ls";"2001",#N/A,FALSE,"P&amp;Ls"}</definedName>
    <definedName name="kjsakjksak" hidden="1">{"20 Years",#N/A,FALSE,"P&amp;Ls";"2001",#N/A,FALSE,"P&amp;Ls"}</definedName>
    <definedName name="kkk" localSheetId="4" hidden="1">{#N/A,#N/A,FALSE,"OffAdvance";#N/A,#N/A,FALSE,"OffExpRprt";#N/A,#N/A,FALSE,"Entertmnt";#N/A,#N/A,FALSE,"Promotion";#N/A,#N/A,FALSE,"Travelling"}</definedName>
    <definedName name="kkk" localSheetId="5" hidden="1">{#N/A,#N/A,FALSE,"OffAdvance";#N/A,#N/A,FALSE,"OffExpRprt";#N/A,#N/A,FALSE,"Entertmnt";#N/A,#N/A,FALSE,"Promotion";#N/A,#N/A,FALSE,"Travelling"}</definedName>
    <definedName name="kkk" localSheetId="8" hidden="1">{#N/A,#N/A,FALSE,"OffAdvance";#N/A,#N/A,FALSE,"OffExpRprt";#N/A,#N/A,FALSE,"Entertmnt";#N/A,#N/A,FALSE,"Promotion";#N/A,#N/A,FALSE,"Travelling"}</definedName>
    <definedName name="kkk" localSheetId="10" hidden="1">{#N/A,#N/A,FALSE,"OffAdvance";#N/A,#N/A,FALSE,"OffExpRprt";#N/A,#N/A,FALSE,"Entertmnt";#N/A,#N/A,FALSE,"Promotion";#N/A,#N/A,FALSE,"Travelling"}</definedName>
    <definedName name="kkk" localSheetId="13" hidden="1">{#N/A,#N/A,FALSE,"OffAdvance";#N/A,#N/A,FALSE,"OffExpRprt";#N/A,#N/A,FALSE,"Entertmnt";#N/A,#N/A,FALSE,"Promotion";#N/A,#N/A,FALSE,"Travelling"}</definedName>
    <definedName name="kkk" localSheetId="9" hidden="1">{#N/A,#N/A,FALSE,"OffAdvance";#N/A,#N/A,FALSE,"OffExpRprt";#N/A,#N/A,FALSE,"Entertmnt";#N/A,#N/A,FALSE,"Promotion";#N/A,#N/A,FALSE,"Travelling"}</definedName>
    <definedName name="kkk" localSheetId="2" hidden="1">{#N/A,#N/A,FALSE,"OffAdvance";#N/A,#N/A,FALSE,"OffExpRprt";#N/A,#N/A,FALSE,"Entertmnt";#N/A,#N/A,FALSE,"Promotion";#N/A,#N/A,FALSE,"Travelling"}</definedName>
    <definedName name="kkk" localSheetId="12" hidden="1">{#N/A,#N/A,FALSE,"OffAdvance";#N/A,#N/A,FALSE,"OffExpRprt";#N/A,#N/A,FALSE,"Entertmnt";#N/A,#N/A,FALSE,"Promotion";#N/A,#N/A,FALSE,"Travelling"}</definedName>
    <definedName name="kkk" localSheetId="6" hidden="1">{#N/A,#N/A,FALSE,"OffAdvance";#N/A,#N/A,FALSE,"OffExpRprt";#N/A,#N/A,FALSE,"Entertmnt";#N/A,#N/A,FALSE,"Promotion";#N/A,#N/A,FALSE,"Travelling"}</definedName>
    <definedName name="kkk" hidden="1">{#N/A,#N/A,FALSE,"OffAdvance";#N/A,#N/A,FALSE,"OffExpRprt";#N/A,#N/A,FALSE,"Entertmnt";#N/A,#N/A,FALSE,"Promotion";#N/A,#N/A,FALSE,"Travelling"}</definedName>
    <definedName name="kl" localSheetId="4" hidden="1">{#N/A,#N/A,FALSE,"FY97";#N/A,#N/A,FALSE,"FY98";#N/A,#N/A,FALSE,"FY99";#N/A,#N/A,FALSE,"FY00";#N/A,#N/A,FALSE,"FY01"}</definedName>
    <definedName name="kl" localSheetId="5" hidden="1">{#N/A,#N/A,FALSE,"FY97";#N/A,#N/A,FALSE,"FY98";#N/A,#N/A,FALSE,"FY99";#N/A,#N/A,FALSE,"FY00";#N/A,#N/A,FALSE,"FY01"}</definedName>
    <definedName name="kl" localSheetId="8" hidden="1">{#N/A,#N/A,FALSE,"FY97";#N/A,#N/A,FALSE,"FY98";#N/A,#N/A,FALSE,"FY99";#N/A,#N/A,FALSE,"FY00";#N/A,#N/A,FALSE,"FY01"}</definedName>
    <definedName name="kl" localSheetId="10" hidden="1">{#N/A,#N/A,FALSE,"FY97";#N/A,#N/A,FALSE,"FY98";#N/A,#N/A,FALSE,"FY99";#N/A,#N/A,FALSE,"FY00";#N/A,#N/A,FALSE,"FY01"}</definedName>
    <definedName name="kl" localSheetId="13" hidden="1">{#N/A,#N/A,FALSE,"FY97";#N/A,#N/A,FALSE,"FY98";#N/A,#N/A,FALSE,"FY99";#N/A,#N/A,FALSE,"FY00";#N/A,#N/A,FALSE,"FY01"}</definedName>
    <definedName name="kl" localSheetId="9" hidden="1">{#N/A,#N/A,FALSE,"FY97";#N/A,#N/A,FALSE,"FY98";#N/A,#N/A,FALSE,"FY99";#N/A,#N/A,FALSE,"FY00";#N/A,#N/A,FALSE,"FY01"}</definedName>
    <definedName name="kl" localSheetId="2" hidden="1">{#N/A,#N/A,FALSE,"FY97";#N/A,#N/A,FALSE,"FY98";#N/A,#N/A,FALSE,"FY99";#N/A,#N/A,FALSE,"FY00";#N/A,#N/A,FALSE,"FY01"}</definedName>
    <definedName name="kl" localSheetId="12" hidden="1">{#N/A,#N/A,FALSE,"FY97";#N/A,#N/A,FALSE,"FY98";#N/A,#N/A,FALSE,"FY99";#N/A,#N/A,FALSE,"FY00";#N/A,#N/A,FALSE,"FY01"}</definedName>
    <definedName name="kl" localSheetId="6" hidden="1">{#N/A,#N/A,FALSE,"FY97";#N/A,#N/A,FALSE,"FY98";#N/A,#N/A,FALSE,"FY99";#N/A,#N/A,FALSE,"FY00";#N/A,#N/A,FALSE,"FY01"}</definedName>
    <definedName name="kl" hidden="1">{#N/A,#N/A,FALSE,"FY97";#N/A,#N/A,FALSE,"FY98";#N/A,#N/A,FALSE,"FY99";#N/A,#N/A,FALSE,"FY00";#N/A,#N/A,FALSE,"FY01"}</definedName>
    <definedName name="kodak" localSheetId="4" hidden="1">{"REPORT100",#N/A,FALSE,"100 &amp; 110"}</definedName>
    <definedName name="kodak" localSheetId="5" hidden="1">{"REPORT100",#N/A,FALSE,"100 &amp; 110"}</definedName>
    <definedName name="kodak" localSheetId="8" hidden="1">{"REPORT100",#N/A,FALSE,"100 &amp; 110"}</definedName>
    <definedName name="kodak" localSheetId="10" hidden="1">{"REPORT100",#N/A,FALSE,"100 &amp; 110"}</definedName>
    <definedName name="kodak" localSheetId="13" hidden="1">{"REPORT100",#N/A,FALSE,"100 &amp; 110"}</definedName>
    <definedName name="kodak" localSheetId="9" hidden="1">{"REPORT100",#N/A,FALSE,"100 &amp; 110"}</definedName>
    <definedName name="kodak" localSheetId="2" hidden="1">{"REPORT100",#N/A,FALSE,"100 &amp; 110"}</definedName>
    <definedName name="kodak" localSheetId="12" hidden="1">{"REPORT100",#N/A,FALSE,"100 &amp; 110"}</definedName>
    <definedName name="kodak" localSheetId="6" hidden="1">{"REPORT100",#N/A,FALSE,"100 &amp; 110"}</definedName>
    <definedName name="kodak" hidden="1">{"REPORT100",#N/A,FALSE,"100 &amp; 110"}</definedName>
    <definedName name="kodakrjs" localSheetId="4" hidden="1">{"MFG COGS",#N/A,FALSE,"MFG COGS";"MFGCOGS ESTIMATES",#N/A,FALSE,"MFG COGS"}</definedName>
    <definedName name="kodakrjs" localSheetId="5" hidden="1">{"MFG COGS",#N/A,FALSE,"MFG COGS";"MFGCOGS ESTIMATES",#N/A,FALSE,"MFG COGS"}</definedName>
    <definedName name="kodakrjs" localSheetId="8" hidden="1">{"MFG COGS",#N/A,FALSE,"MFG COGS";"MFGCOGS ESTIMATES",#N/A,FALSE,"MFG COGS"}</definedName>
    <definedName name="kodakrjs" localSheetId="10" hidden="1">{"MFG COGS",#N/A,FALSE,"MFG COGS";"MFGCOGS ESTIMATES",#N/A,FALSE,"MFG COGS"}</definedName>
    <definedName name="kodakrjs" localSheetId="13" hidden="1">{"MFG COGS",#N/A,FALSE,"MFG COGS";"MFGCOGS ESTIMATES",#N/A,FALSE,"MFG COGS"}</definedName>
    <definedName name="kodakrjs" localSheetId="9" hidden="1">{"MFG COGS",#N/A,FALSE,"MFG COGS";"MFGCOGS ESTIMATES",#N/A,FALSE,"MFG COGS"}</definedName>
    <definedName name="kodakrjs" localSheetId="2" hidden="1">{"MFG COGS",#N/A,FALSE,"MFG COGS";"MFGCOGS ESTIMATES",#N/A,FALSE,"MFG COGS"}</definedName>
    <definedName name="kodakrjs" localSheetId="12" hidden="1">{"MFG COGS",#N/A,FALSE,"MFG COGS";"MFGCOGS ESTIMATES",#N/A,FALSE,"MFG COGS"}</definedName>
    <definedName name="kodakrjs" localSheetId="6" hidden="1">{"MFG COGS",#N/A,FALSE,"MFG COGS";"MFGCOGS ESTIMATES",#N/A,FALSE,"MFG COGS"}</definedName>
    <definedName name="kodakrjs" hidden="1">{"MFG COGS",#N/A,FALSE,"MFG COGS";"MFGCOGS ESTIMATES",#N/A,FALSE,"MFG COGS"}</definedName>
    <definedName name="KRAKOWMIX" localSheetId="5">#REF!</definedName>
    <definedName name="KRAKOWMIX" localSheetId="12">#REF!</definedName>
    <definedName name="KRAKOWMIX">#REF!</definedName>
    <definedName name="LANGCOE">'[45]Personnel Cost (languages)'!$B$59:$G$65</definedName>
    <definedName name="langlevel">'[26]Defined Lists'!$E$4:$E$18</definedName>
    <definedName name="LangPA" localSheetId="5">#REF!</definedName>
    <definedName name="LangPA" localSheetId="12">#REF!</definedName>
    <definedName name="LangPA">#REF!</definedName>
    <definedName name="LangPL" localSheetId="5">#REF!</definedName>
    <definedName name="LangPL" localSheetId="12">#REF!</definedName>
    <definedName name="LangPL">#REF!</definedName>
    <definedName name="LangPO" localSheetId="5">#REF!</definedName>
    <definedName name="LangPO" localSheetId="12">#REF!</definedName>
    <definedName name="LangPO">#REF!</definedName>
    <definedName name="Language">'[36]Drop Down Lists'!$I$8:$I$31</definedName>
    <definedName name="Languagecoe" localSheetId="5">#REF!</definedName>
    <definedName name="Languagecoe" localSheetId="12">#REF!</definedName>
    <definedName name="Languagecoe">#REF!</definedName>
    <definedName name="LargeGold">[46]Assumptions!$D$3</definedName>
    <definedName name="LargeSilver">[46]Assumptions!$D$4</definedName>
    <definedName name="Levels">'[47]_Gen Parameters'!$B$4:$B$13</definedName>
    <definedName name="LevelsIndia">[48]Units!$C$24:$C$31</definedName>
    <definedName name="LevelsNA">[48]Units!$C$2:$C$22</definedName>
    <definedName name="limcount" hidden="1">1</definedName>
    <definedName name="list" localSheetId="5">#REF!</definedName>
    <definedName name="list" localSheetId="12">#REF!</definedName>
    <definedName name="list">#REF!</definedName>
    <definedName name="list1" localSheetId="5">#REF!</definedName>
    <definedName name="list1" localSheetId="12">#REF!</definedName>
    <definedName name="list1">#REF!</definedName>
    <definedName name="ListOffset" hidden="1">1</definedName>
    <definedName name="ljdsa" localSheetId="4" hidden="1">{"20 Years",#N/A,FALSE,"P&amp;Ls";"2001",#N/A,FALSE,"P&amp;Ls"}</definedName>
    <definedName name="ljdsa" localSheetId="5" hidden="1">{"20 Years",#N/A,FALSE,"P&amp;Ls";"2001",#N/A,FALSE,"P&amp;Ls"}</definedName>
    <definedName name="ljdsa" localSheetId="8" hidden="1">{"20 Years",#N/A,FALSE,"P&amp;Ls";"2001",#N/A,FALSE,"P&amp;Ls"}</definedName>
    <definedName name="ljdsa" localSheetId="10" hidden="1">{"20 Years",#N/A,FALSE,"P&amp;Ls";"2001",#N/A,FALSE,"P&amp;Ls"}</definedName>
    <definedName name="ljdsa" localSheetId="9" hidden="1">{"20 Years",#N/A,FALSE,"P&amp;Ls";"2001",#N/A,FALSE,"P&amp;Ls"}</definedName>
    <definedName name="ljdsa" localSheetId="2" hidden="1">{"20 Years",#N/A,FALSE,"P&amp;Ls";"2001",#N/A,FALSE,"P&amp;Ls"}</definedName>
    <definedName name="ljdsa" localSheetId="12" hidden="1">{"20 Years",#N/A,FALSE,"P&amp;Ls";"2001",#N/A,FALSE,"P&amp;Ls"}</definedName>
    <definedName name="ljdsa" localSheetId="6" hidden="1">{"20 Years",#N/A,FALSE,"P&amp;Ls";"2001",#N/A,FALSE,"P&amp;Ls"}</definedName>
    <definedName name="ljdsa" hidden="1">{"20 Years",#N/A,FALSE,"P&amp;Ls";"2001",#N/A,FALSE,"P&amp;Ls"}</definedName>
    <definedName name="lnk_DCP" localSheetId="5">#REF!</definedName>
    <definedName name="lnk_DCP" localSheetId="12">#REF!</definedName>
    <definedName name="lnk_DCP">#REF!</definedName>
    <definedName name="lnk_DCP_" localSheetId="5">#REF!</definedName>
    <definedName name="lnk_DCP_" localSheetId="12">#REF!</definedName>
    <definedName name="lnk_DCP_">#REF!</definedName>
    <definedName name="LocalCurrency">'[36]Drop Down Lists'!$J$8:$J$31</definedName>
    <definedName name="Location" localSheetId="5">#REF!</definedName>
    <definedName name="Location" localSheetId="12">#REF!</definedName>
    <definedName name="Location">#REF!</definedName>
    <definedName name="m">[27]Menu!$C$1</definedName>
    <definedName name="Macro1" localSheetId="5">#REF!</definedName>
    <definedName name="Macro1" localSheetId="12">#REF!</definedName>
    <definedName name="Macro1">#REF!</definedName>
    <definedName name="Macro2" localSheetId="5">#REF!</definedName>
    <definedName name="Macro2" localSheetId="12">#REF!</definedName>
    <definedName name="Macro2">#REF!</definedName>
    <definedName name="Macro3" localSheetId="5">#REF!</definedName>
    <definedName name="Macro3" localSheetId="12">#REF!</definedName>
    <definedName name="Macro3">#REF!</definedName>
    <definedName name="Mail_Rate" localSheetId="5">#REF!</definedName>
    <definedName name="Mail_Rate" localSheetId="12">#REF!</definedName>
    <definedName name="Mail_Rate">#REF!</definedName>
    <definedName name="Management_Fee" localSheetId="5">[49]Parameters!#REF!</definedName>
    <definedName name="Management_Fee" localSheetId="12">[49]Parameters!#REF!</definedName>
    <definedName name="Management_Fee">[49]Parameters!#REF!</definedName>
    <definedName name="Manual_stuff_check" localSheetId="5">#REF!</definedName>
    <definedName name="Manual_stuff_check" localSheetId="12">#REF!</definedName>
    <definedName name="Manual_stuff_check">#REF!</definedName>
    <definedName name="MappingRow" localSheetId="5">#REF!</definedName>
    <definedName name="MappingRow" localSheetId="12">#REF!</definedName>
    <definedName name="MappingRow">#REF!</definedName>
    <definedName name="Maria" localSheetId="4" hidden="1">{"CONSOL",#N/A,FALSE,"CONSOLIDATION"}</definedName>
    <definedName name="Maria" localSheetId="5" hidden="1">{"CONSOL",#N/A,FALSE,"CONSOLIDATION"}</definedName>
    <definedName name="Maria" localSheetId="8" hidden="1">{"CONSOL",#N/A,FALSE,"CONSOLIDATION"}</definedName>
    <definedName name="Maria" localSheetId="10" hidden="1">{"CONSOL",#N/A,FALSE,"CONSOLIDATION"}</definedName>
    <definedName name="Maria" localSheetId="13" hidden="1">{"CONSOL",#N/A,FALSE,"CONSOLIDATION"}</definedName>
    <definedName name="Maria" localSheetId="9" hidden="1">{"CONSOL",#N/A,FALSE,"CONSOLIDATION"}</definedName>
    <definedName name="Maria" localSheetId="2" hidden="1">{"CONSOL",#N/A,FALSE,"CONSOLIDATION"}</definedName>
    <definedName name="Maria" localSheetId="12" hidden="1">{"CONSOL",#N/A,FALSE,"CONSOLIDATION"}</definedName>
    <definedName name="Maria" localSheetId="6" hidden="1">{"CONSOL",#N/A,FALSE,"CONSOLIDATION"}</definedName>
    <definedName name="Maria" hidden="1">{"CONSOL",#N/A,FALSE,"CONSOLIDATION"}</definedName>
    <definedName name="MENU">[20]Menu!$C$1</definedName>
    <definedName name="mj" localSheetId="4" hidden="1">{#N/A,#N/A,FALSE,"FY97";#N/A,#N/A,FALSE,"FY98";#N/A,#N/A,FALSE,"FY99";#N/A,#N/A,FALSE,"FY00";#N/A,#N/A,FALSE,"FY01"}</definedName>
    <definedName name="mj" localSheetId="5" hidden="1">{#N/A,#N/A,FALSE,"FY97";#N/A,#N/A,FALSE,"FY98";#N/A,#N/A,FALSE,"FY99";#N/A,#N/A,FALSE,"FY00";#N/A,#N/A,FALSE,"FY01"}</definedName>
    <definedName name="mj" localSheetId="8" hidden="1">{#N/A,#N/A,FALSE,"FY97";#N/A,#N/A,FALSE,"FY98";#N/A,#N/A,FALSE,"FY99";#N/A,#N/A,FALSE,"FY00";#N/A,#N/A,FALSE,"FY01"}</definedName>
    <definedName name="mj" localSheetId="10" hidden="1">{#N/A,#N/A,FALSE,"FY97";#N/A,#N/A,FALSE,"FY98";#N/A,#N/A,FALSE,"FY99";#N/A,#N/A,FALSE,"FY00";#N/A,#N/A,FALSE,"FY01"}</definedName>
    <definedName name="mj" localSheetId="13" hidden="1">{#N/A,#N/A,FALSE,"FY97";#N/A,#N/A,FALSE,"FY98";#N/A,#N/A,FALSE,"FY99";#N/A,#N/A,FALSE,"FY00";#N/A,#N/A,FALSE,"FY01"}</definedName>
    <definedName name="mj" localSheetId="9" hidden="1">{#N/A,#N/A,FALSE,"FY97";#N/A,#N/A,FALSE,"FY98";#N/A,#N/A,FALSE,"FY99";#N/A,#N/A,FALSE,"FY00";#N/A,#N/A,FALSE,"FY01"}</definedName>
    <definedName name="mj" localSheetId="2" hidden="1">{#N/A,#N/A,FALSE,"FY97";#N/A,#N/A,FALSE,"FY98";#N/A,#N/A,FALSE,"FY99";#N/A,#N/A,FALSE,"FY00";#N/A,#N/A,FALSE,"FY01"}</definedName>
    <definedName name="mj" localSheetId="12" hidden="1">{#N/A,#N/A,FALSE,"FY97";#N/A,#N/A,FALSE,"FY98";#N/A,#N/A,FALSE,"FY99";#N/A,#N/A,FALSE,"FY00";#N/A,#N/A,FALSE,"FY01"}</definedName>
    <definedName name="mj" localSheetId="6" hidden="1">{#N/A,#N/A,FALSE,"FY97";#N/A,#N/A,FALSE,"FY98";#N/A,#N/A,FALSE,"FY99";#N/A,#N/A,FALSE,"FY00";#N/A,#N/A,FALSE,"FY01"}</definedName>
    <definedName name="mj" hidden="1">{#N/A,#N/A,FALSE,"FY97";#N/A,#N/A,FALSE,"FY98";#N/A,#N/A,FALSE,"FY99";#N/A,#N/A,FALSE,"FY00";#N/A,#N/A,FALSE,"FY01"}</definedName>
    <definedName name="MONTH" localSheetId="5">#REF!</definedName>
    <definedName name="MONTH" localSheetId="12">#REF!</definedName>
    <definedName name="MONTH">#REF!</definedName>
    <definedName name="MonthToUse" localSheetId="5">#REF!</definedName>
    <definedName name="MonthToUse" localSheetId="12">#REF!</definedName>
    <definedName name="MonthToUse">#REF!</definedName>
    <definedName name="Move_to_top_of_page" localSheetId="5">#REF!</definedName>
    <definedName name="Move_to_top_of_page" localSheetId="12">#REF!</definedName>
    <definedName name="Move_to_top_of_page">#REF!</definedName>
    <definedName name="MV" localSheetId="5">#REF!</definedName>
    <definedName name="MV" localSheetId="12">#REF!</definedName>
    <definedName name="MV">#REF!</definedName>
    <definedName name="n" localSheetId="5">[27]Menu!#REF!</definedName>
    <definedName name="n" localSheetId="12">[27]Menu!#REF!</definedName>
    <definedName name="n">[27]Menu!#REF!</definedName>
    <definedName name="N_2" localSheetId="4" hidden="1">{#N/A,#N/A,TRUE,"CIN-11";#N/A,#N/A,TRUE,"CIN-13";#N/A,#N/A,TRUE,"CIN-14";#N/A,#N/A,TRUE,"CIN-16";#N/A,#N/A,TRUE,"CIN-17";#N/A,#N/A,TRUE,"CIN-18";#N/A,#N/A,TRUE,"CIN Earnings To Fixed Charges";#N/A,#N/A,TRUE,"CIN Financial Ratios";#N/A,#N/A,TRUE,"CIN-IS";#N/A,#N/A,TRUE,"CIN-BS";#N/A,#N/A,TRUE,"CIN-CS";#N/A,#N/A,TRUE,"Invest In Unconsol Subs"}</definedName>
    <definedName name="N_2" localSheetId="5" hidden="1">{#N/A,#N/A,TRUE,"CIN-11";#N/A,#N/A,TRUE,"CIN-13";#N/A,#N/A,TRUE,"CIN-14";#N/A,#N/A,TRUE,"CIN-16";#N/A,#N/A,TRUE,"CIN-17";#N/A,#N/A,TRUE,"CIN-18";#N/A,#N/A,TRUE,"CIN Earnings To Fixed Charges";#N/A,#N/A,TRUE,"CIN Financial Ratios";#N/A,#N/A,TRUE,"CIN-IS";#N/A,#N/A,TRUE,"CIN-BS";#N/A,#N/A,TRUE,"CIN-CS";#N/A,#N/A,TRUE,"Invest In Unconsol Subs"}</definedName>
    <definedName name="N_2" localSheetId="8" hidden="1">{#N/A,#N/A,TRUE,"CIN-11";#N/A,#N/A,TRUE,"CIN-13";#N/A,#N/A,TRUE,"CIN-14";#N/A,#N/A,TRUE,"CIN-16";#N/A,#N/A,TRUE,"CIN-17";#N/A,#N/A,TRUE,"CIN-18";#N/A,#N/A,TRUE,"CIN Earnings To Fixed Charges";#N/A,#N/A,TRUE,"CIN Financial Ratios";#N/A,#N/A,TRUE,"CIN-IS";#N/A,#N/A,TRUE,"CIN-BS";#N/A,#N/A,TRUE,"CIN-CS";#N/A,#N/A,TRUE,"Invest In Unconsol Subs"}</definedName>
    <definedName name="N_2" localSheetId="10" hidden="1">{#N/A,#N/A,TRUE,"CIN-11";#N/A,#N/A,TRUE,"CIN-13";#N/A,#N/A,TRUE,"CIN-14";#N/A,#N/A,TRUE,"CIN-16";#N/A,#N/A,TRUE,"CIN-17";#N/A,#N/A,TRUE,"CIN-18";#N/A,#N/A,TRUE,"CIN Earnings To Fixed Charges";#N/A,#N/A,TRUE,"CIN Financial Ratios";#N/A,#N/A,TRUE,"CIN-IS";#N/A,#N/A,TRUE,"CIN-BS";#N/A,#N/A,TRUE,"CIN-CS";#N/A,#N/A,TRUE,"Invest In Unconsol Subs"}</definedName>
    <definedName name="N_2" localSheetId="9" hidden="1">{#N/A,#N/A,TRUE,"CIN-11";#N/A,#N/A,TRUE,"CIN-13";#N/A,#N/A,TRUE,"CIN-14";#N/A,#N/A,TRUE,"CIN-16";#N/A,#N/A,TRUE,"CIN-17";#N/A,#N/A,TRUE,"CIN-18";#N/A,#N/A,TRUE,"CIN Earnings To Fixed Charges";#N/A,#N/A,TRUE,"CIN Financial Ratios";#N/A,#N/A,TRUE,"CIN-IS";#N/A,#N/A,TRUE,"CIN-BS";#N/A,#N/A,TRUE,"CIN-CS";#N/A,#N/A,TRUE,"Invest In Unconsol Subs"}</definedName>
    <definedName name="N_2" localSheetId="2" hidden="1">{#N/A,#N/A,TRUE,"CIN-11";#N/A,#N/A,TRUE,"CIN-13";#N/A,#N/A,TRUE,"CIN-14";#N/A,#N/A,TRUE,"CIN-16";#N/A,#N/A,TRUE,"CIN-17";#N/A,#N/A,TRUE,"CIN-18";#N/A,#N/A,TRUE,"CIN Earnings To Fixed Charges";#N/A,#N/A,TRUE,"CIN Financial Ratios";#N/A,#N/A,TRUE,"CIN-IS";#N/A,#N/A,TRUE,"CIN-BS";#N/A,#N/A,TRUE,"CIN-CS";#N/A,#N/A,TRUE,"Invest In Unconsol Subs"}</definedName>
    <definedName name="N_2" localSheetId="12" hidden="1">{#N/A,#N/A,TRUE,"CIN-11";#N/A,#N/A,TRUE,"CIN-13";#N/A,#N/A,TRUE,"CIN-14";#N/A,#N/A,TRUE,"CIN-16";#N/A,#N/A,TRUE,"CIN-17";#N/A,#N/A,TRUE,"CIN-18";#N/A,#N/A,TRUE,"CIN Earnings To Fixed Charges";#N/A,#N/A,TRUE,"CIN Financial Ratios";#N/A,#N/A,TRUE,"CIN-IS";#N/A,#N/A,TRUE,"CIN-BS";#N/A,#N/A,TRUE,"CIN-CS";#N/A,#N/A,TRUE,"Invest In Unconsol Subs"}</definedName>
    <definedName name="N_2" localSheetId="6" hidden="1">{#N/A,#N/A,TRUE,"CIN-11";#N/A,#N/A,TRUE,"CIN-13";#N/A,#N/A,TRUE,"CIN-14";#N/A,#N/A,TRUE,"CIN-16";#N/A,#N/A,TRUE,"CIN-17";#N/A,#N/A,TRUE,"CIN-18";#N/A,#N/A,TRUE,"CIN Earnings To Fixed Charges";#N/A,#N/A,TRUE,"CIN Financial Ratios";#N/A,#N/A,TRUE,"CIN-IS";#N/A,#N/A,TRUE,"CIN-BS";#N/A,#N/A,TRUE,"CIN-CS";#N/A,#N/A,TRUE,"Invest In Unconsol Subs"}</definedName>
    <definedName name="N_2" hidden="1">{#N/A,#N/A,TRUE,"CIN-11";#N/A,#N/A,TRUE,"CIN-13";#N/A,#N/A,TRUE,"CIN-14";#N/A,#N/A,TRUE,"CIN-16";#N/A,#N/A,TRUE,"CIN-17";#N/A,#N/A,TRUE,"CIN-18";#N/A,#N/A,TRUE,"CIN Earnings To Fixed Charges";#N/A,#N/A,TRUE,"CIN Financial Ratios";#N/A,#N/A,TRUE,"CIN-IS";#N/A,#N/A,TRUE,"CIN-BS";#N/A,#N/A,TRUE,"CIN-CS";#N/A,#N/A,TRUE,"Invest In Unconsol Subs"}</definedName>
    <definedName name="N_3" localSheetId="4" hidden="1">{#N/A,#N/A,TRUE,"CIN-11";#N/A,#N/A,TRUE,"CIN-13";#N/A,#N/A,TRUE,"CIN-14";#N/A,#N/A,TRUE,"CIN-16";#N/A,#N/A,TRUE,"CIN-17";#N/A,#N/A,TRUE,"CIN-18";#N/A,#N/A,TRUE,"CIN Earnings To Fixed Charges";#N/A,#N/A,TRUE,"CIN Financial Ratios";#N/A,#N/A,TRUE,"CIN-IS";#N/A,#N/A,TRUE,"CIN-BS";#N/A,#N/A,TRUE,"CIN-CS";#N/A,#N/A,TRUE,"Invest In Unconsol Subs"}</definedName>
    <definedName name="N_3" localSheetId="5" hidden="1">{#N/A,#N/A,TRUE,"CIN-11";#N/A,#N/A,TRUE,"CIN-13";#N/A,#N/A,TRUE,"CIN-14";#N/A,#N/A,TRUE,"CIN-16";#N/A,#N/A,TRUE,"CIN-17";#N/A,#N/A,TRUE,"CIN-18";#N/A,#N/A,TRUE,"CIN Earnings To Fixed Charges";#N/A,#N/A,TRUE,"CIN Financial Ratios";#N/A,#N/A,TRUE,"CIN-IS";#N/A,#N/A,TRUE,"CIN-BS";#N/A,#N/A,TRUE,"CIN-CS";#N/A,#N/A,TRUE,"Invest In Unconsol Subs"}</definedName>
    <definedName name="N_3" localSheetId="8" hidden="1">{#N/A,#N/A,TRUE,"CIN-11";#N/A,#N/A,TRUE,"CIN-13";#N/A,#N/A,TRUE,"CIN-14";#N/A,#N/A,TRUE,"CIN-16";#N/A,#N/A,TRUE,"CIN-17";#N/A,#N/A,TRUE,"CIN-18";#N/A,#N/A,TRUE,"CIN Earnings To Fixed Charges";#N/A,#N/A,TRUE,"CIN Financial Ratios";#N/A,#N/A,TRUE,"CIN-IS";#N/A,#N/A,TRUE,"CIN-BS";#N/A,#N/A,TRUE,"CIN-CS";#N/A,#N/A,TRUE,"Invest In Unconsol Subs"}</definedName>
    <definedName name="N_3" localSheetId="10" hidden="1">{#N/A,#N/A,TRUE,"CIN-11";#N/A,#N/A,TRUE,"CIN-13";#N/A,#N/A,TRUE,"CIN-14";#N/A,#N/A,TRUE,"CIN-16";#N/A,#N/A,TRUE,"CIN-17";#N/A,#N/A,TRUE,"CIN-18";#N/A,#N/A,TRUE,"CIN Earnings To Fixed Charges";#N/A,#N/A,TRUE,"CIN Financial Ratios";#N/A,#N/A,TRUE,"CIN-IS";#N/A,#N/A,TRUE,"CIN-BS";#N/A,#N/A,TRUE,"CIN-CS";#N/A,#N/A,TRUE,"Invest In Unconsol Subs"}</definedName>
    <definedName name="N_3" localSheetId="9" hidden="1">{#N/A,#N/A,TRUE,"CIN-11";#N/A,#N/A,TRUE,"CIN-13";#N/A,#N/A,TRUE,"CIN-14";#N/A,#N/A,TRUE,"CIN-16";#N/A,#N/A,TRUE,"CIN-17";#N/A,#N/A,TRUE,"CIN-18";#N/A,#N/A,TRUE,"CIN Earnings To Fixed Charges";#N/A,#N/A,TRUE,"CIN Financial Ratios";#N/A,#N/A,TRUE,"CIN-IS";#N/A,#N/A,TRUE,"CIN-BS";#N/A,#N/A,TRUE,"CIN-CS";#N/A,#N/A,TRUE,"Invest In Unconsol Subs"}</definedName>
    <definedName name="N_3" localSheetId="2" hidden="1">{#N/A,#N/A,TRUE,"CIN-11";#N/A,#N/A,TRUE,"CIN-13";#N/A,#N/A,TRUE,"CIN-14";#N/A,#N/A,TRUE,"CIN-16";#N/A,#N/A,TRUE,"CIN-17";#N/A,#N/A,TRUE,"CIN-18";#N/A,#N/A,TRUE,"CIN Earnings To Fixed Charges";#N/A,#N/A,TRUE,"CIN Financial Ratios";#N/A,#N/A,TRUE,"CIN-IS";#N/A,#N/A,TRUE,"CIN-BS";#N/A,#N/A,TRUE,"CIN-CS";#N/A,#N/A,TRUE,"Invest In Unconsol Subs"}</definedName>
    <definedName name="N_3" localSheetId="12" hidden="1">{#N/A,#N/A,TRUE,"CIN-11";#N/A,#N/A,TRUE,"CIN-13";#N/A,#N/A,TRUE,"CIN-14";#N/A,#N/A,TRUE,"CIN-16";#N/A,#N/A,TRUE,"CIN-17";#N/A,#N/A,TRUE,"CIN-18";#N/A,#N/A,TRUE,"CIN Earnings To Fixed Charges";#N/A,#N/A,TRUE,"CIN Financial Ratios";#N/A,#N/A,TRUE,"CIN-IS";#N/A,#N/A,TRUE,"CIN-BS";#N/A,#N/A,TRUE,"CIN-CS";#N/A,#N/A,TRUE,"Invest In Unconsol Subs"}</definedName>
    <definedName name="N_3" localSheetId="6" hidden="1">{#N/A,#N/A,TRUE,"CIN-11";#N/A,#N/A,TRUE,"CIN-13";#N/A,#N/A,TRUE,"CIN-14";#N/A,#N/A,TRUE,"CIN-16";#N/A,#N/A,TRUE,"CIN-17";#N/A,#N/A,TRUE,"CIN-18";#N/A,#N/A,TRUE,"CIN Earnings To Fixed Charges";#N/A,#N/A,TRUE,"CIN Financial Ratios";#N/A,#N/A,TRUE,"CIN-IS";#N/A,#N/A,TRUE,"CIN-BS";#N/A,#N/A,TRUE,"CIN-CS";#N/A,#N/A,TRUE,"Invest In Unconsol Subs"}</definedName>
    <definedName name="N_3" hidden="1">{#N/A,#N/A,TRUE,"CIN-11";#N/A,#N/A,TRUE,"CIN-13";#N/A,#N/A,TRUE,"CIN-14";#N/A,#N/A,TRUE,"CIN-16";#N/A,#N/A,TRUE,"CIN-17";#N/A,#N/A,TRUE,"CIN-18";#N/A,#N/A,TRUE,"CIN Earnings To Fixed Charges";#N/A,#N/A,TRUE,"CIN Financial Ratios";#N/A,#N/A,TRUE,"CIN-IS";#N/A,#N/A,TRUE,"CIN-BS";#N/A,#N/A,TRUE,"CIN-CS";#N/A,#N/A,TRUE,"Invest In Unconsol Subs"}</definedName>
    <definedName name="N1TSXAPIXCtrl" localSheetId="4" hidden="1">#REF!</definedName>
    <definedName name="N1TSXAPIXCtrl" localSheetId="5" hidden="1">#REF!</definedName>
    <definedName name="N1TSXAPIXCtrl" localSheetId="8" hidden="1">#REF!</definedName>
    <definedName name="N1TSXAPIXCtrl" localSheetId="10" hidden="1">#REF!</definedName>
    <definedName name="N1TSXAPIXCtrl" localSheetId="13" hidden="1">#REF!</definedName>
    <definedName name="N1TSXAPIXCtrl" localSheetId="9" hidden="1">#REF!</definedName>
    <definedName name="N1TSXAPIXCtrl" localSheetId="2" hidden="1">#REF!</definedName>
    <definedName name="N1TSXAPIXCtrl" localSheetId="12" hidden="1">#REF!</definedName>
    <definedName name="N1TSXAPIXCtrl" localSheetId="6" hidden="1">#REF!</definedName>
    <definedName name="N1TSXAPIXCtrl" hidden="1">#REF!</definedName>
    <definedName name="N2TSXAPIXCtrl" localSheetId="4" hidden="1">#REF!</definedName>
    <definedName name="N2TSXAPIXCtrl" localSheetId="5" hidden="1">#REF!</definedName>
    <definedName name="N2TSXAPIXCtrl" localSheetId="8" hidden="1">#REF!</definedName>
    <definedName name="N2TSXAPIXCtrl" localSheetId="10" hidden="1">#REF!</definedName>
    <definedName name="N2TSXAPIXCtrl" localSheetId="13" hidden="1">#REF!</definedName>
    <definedName name="N2TSXAPIXCtrl" localSheetId="9" hidden="1">#REF!</definedName>
    <definedName name="N2TSXAPIXCtrl" localSheetId="2" hidden="1">#REF!</definedName>
    <definedName name="N2TSXAPIXCtrl" localSheetId="12" hidden="1">#REF!</definedName>
    <definedName name="N2TSXAPIXCtrl" localSheetId="6" hidden="1">#REF!</definedName>
    <definedName name="N2TSXAPIXCtrl" hidden="1">#REF!</definedName>
    <definedName name="N3TSXAPIXCtrl" localSheetId="4" hidden="1">#REF!</definedName>
    <definedName name="N3TSXAPIXCtrl" localSheetId="5" hidden="1">#REF!</definedName>
    <definedName name="N3TSXAPIXCtrl" localSheetId="8" hidden="1">#REF!</definedName>
    <definedName name="N3TSXAPIXCtrl" localSheetId="10" hidden="1">#REF!</definedName>
    <definedName name="N3TSXAPIXCtrl" localSheetId="13" hidden="1">#REF!</definedName>
    <definedName name="N3TSXAPIXCtrl" localSheetId="9" hidden="1">#REF!</definedName>
    <definedName name="N3TSXAPIXCtrl" localSheetId="2" hidden="1">#REF!</definedName>
    <definedName name="N3TSXAPIXCtrl" localSheetId="12" hidden="1">#REF!</definedName>
    <definedName name="N3TSXAPIXCtrl" localSheetId="6" hidden="1">#REF!</definedName>
    <definedName name="N3TSXAPIXCtrl" hidden="1">#REF!</definedName>
    <definedName name="narayan" localSheetId="4" hidden="1">{"SUMMARY",#N/A,FALSE,"Summary"}</definedName>
    <definedName name="narayan" localSheetId="5" hidden="1">{"SUMMARY",#N/A,FALSE,"Summary"}</definedName>
    <definedName name="narayan" localSheetId="8" hidden="1">{"SUMMARY",#N/A,FALSE,"Summary"}</definedName>
    <definedName name="narayan" localSheetId="10" hidden="1">{"SUMMARY",#N/A,FALSE,"Summary"}</definedName>
    <definedName name="narayan" localSheetId="9" hidden="1">{"SUMMARY",#N/A,FALSE,"Summary"}</definedName>
    <definedName name="narayan" localSheetId="2" hidden="1">{"SUMMARY",#N/A,FALSE,"Summary"}</definedName>
    <definedName name="narayan" localSheetId="12" hidden="1">{"SUMMARY",#N/A,FALSE,"Summary"}</definedName>
    <definedName name="narayan" localSheetId="6" hidden="1">{"SUMMARY",#N/A,FALSE,"Summary"}</definedName>
    <definedName name="narayan" hidden="1">{"SUMMARY",#N/A,FALSE,"Summary"}</definedName>
    <definedName name="new" localSheetId="5">#REF!</definedName>
    <definedName name="new" localSheetId="12">#REF!</definedName>
    <definedName name="new">#REF!</definedName>
    <definedName name="Newsheet" localSheetId="4" hidden="1">{"Page 1",#N/A,TRUE,"Sheet1";"Page 2",#N/A,TRUE,"Sheet1"}</definedName>
    <definedName name="Newsheet" localSheetId="5" hidden="1">{"Page 1",#N/A,TRUE,"Sheet1";"Page 2",#N/A,TRUE,"Sheet1"}</definedName>
    <definedName name="Newsheet" localSheetId="8" hidden="1">{"Page 1",#N/A,TRUE,"Sheet1";"Page 2",#N/A,TRUE,"Sheet1"}</definedName>
    <definedName name="Newsheet" localSheetId="10" hidden="1">{"Page 1",#N/A,TRUE,"Sheet1";"Page 2",#N/A,TRUE,"Sheet1"}</definedName>
    <definedName name="Newsheet" localSheetId="9" hidden="1">{"Page 1",#N/A,TRUE,"Sheet1";"Page 2",#N/A,TRUE,"Sheet1"}</definedName>
    <definedName name="Newsheet" localSheetId="2" hidden="1">{"Page 1",#N/A,TRUE,"Sheet1";"Page 2",#N/A,TRUE,"Sheet1"}</definedName>
    <definedName name="Newsheet" localSheetId="12" hidden="1">{"Page 1",#N/A,TRUE,"Sheet1";"Page 2",#N/A,TRUE,"Sheet1"}</definedName>
    <definedName name="Newsheet" localSheetId="6" hidden="1">{"Page 1",#N/A,TRUE,"Sheet1";"Page 2",#N/A,TRUE,"Sheet1"}</definedName>
    <definedName name="Newsheet" hidden="1">{"Page 1",#N/A,TRUE,"Sheet1";"Page 2",#N/A,TRUE,"Sheet1"}</definedName>
    <definedName name="no">'[31]Input - Transition resources'!$BR$5</definedName>
    <definedName name="NPPEIN" localSheetId="5">[50]Menu!#REF!</definedName>
    <definedName name="NPPEIN" localSheetId="12">[50]Menu!#REF!</definedName>
    <definedName name="NPPEIN">[50]Menu!#REF!</definedName>
    <definedName name="ok" localSheetId="4" hidden="1">{"Annual",#N/A,FALSE,"Sales &amp; Market";"Quarterly",#N/A,FALSE,"Sales &amp; Market"}</definedName>
    <definedName name="ok" localSheetId="5" hidden="1">{"Annual",#N/A,FALSE,"Sales &amp; Market";"Quarterly",#N/A,FALSE,"Sales &amp; Market"}</definedName>
    <definedName name="ok" localSheetId="8" hidden="1">{"Annual",#N/A,FALSE,"Sales &amp; Market";"Quarterly",#N/A,FALSE,"Sales &amp; Market"}</definedName>
    <definedName name="ok" localSheetId="10" hidden="1">{"Annual",#N/A,FALSE,"Sales &amp; Market";"Quarterly",#N/A,FALSE,"Sales &amp; Market"}</definedName>
    <definedName name="ok" localSheetId="9" hidden="1">{"Annual",#N/A,FALSE,"Sales &amp; Market";"Quarterly",#N/A,FALSE,"Sales &amp; Market"}</definedName>
    <definedName name="ok" localSheetId="2" hidden="1">{"Annual",#N/A,FALSE,"Sales &amp; Market";"Quarterly",#N/A,FALSE,"Sales &amp; Market"}</definedName>
    <definedName name="ok" localSheetId="12" hidden="1">{"Annual",#N/A,FALSE,"Sales &amp; Market";"Quarterly",#N/A,FALSE,"Sales &amp; Market"}</definedName>
    <definedName name="ok" localSheetId="6" hidden="1">{"Annual",#N/A,FALSE,"Sales &amp; Market";"Quarterly",#N/A,FALSE,"Sales &amp; Market"}</definedName>
    <definedName name="ok" hidden="1">{"Annual",#N/A,FALSE,"Sales &amp; Market";"Quarterly",#N/A,FALSE,"Sales &amp; Market"}</definedName>
    <definedName name="onOffDPR">'[19]INPUT - Capital Expenditures'!$T$61:$T$102</definedName>
    <definedName name="onOffFTE">'[19]INPUT - Staffing Plan'!$AD$9:$AD$204</definedName>
    <definedName name="onOffMPR">'[19]INPUT - Manual Pricing'!$J$9:$J$50</definedName>
    <definedName name="onOffOTH">'[19]INPUT - Other Expenses'!$T$9:$T$201</definedName>
    <definedName name="onshoreOffshore">'[19]CALCULATION - List Lookup'!$O$1:$O$2</definedName>
    <definedName name="ouoppopoojjjj" localSheetId="4" hidden="1">{"assumptions",#N/A,FALSE,"Scenario 1";"valuation",#N/A,FALSE,"Scenario 1"}</definedName>
    <definedName name="ouoppopoojjjj" localSheetId="5" hidden="1">{"assumptions",#N/A,FALSE,"Scenario 1";"valuation",#N/A,FALSE,"Scenario 1"}</definedName>
    <definedName name="ouoppopoojjjj" localSheetId="8" hidden="1">{"assumptions",#N/A,FALSE,"Scenario 1";"valuation",#N/A,FALSE,"Scenario 1"}</definedName>
    <definedName name="ouoppopoojjjj" localSheetId="10" hidden="1">{"assumptions",#N/A,FALSE,"Scenario 1";"valuation",#N/A,FALSE,"Scenario 1"}</definedName>
    <definedName name="ouoppopoojjjj" localSheetId="9" hidden="1">{"assumptions",#N/A,FALSE,"Scenario 1";"valuation",#N/A,FALSE,"Scenario 1"}</definedName>
    <definedName name="ouoppopoojjjj" localSheetId="2" hidden="1">{"assumptions",#N/A,FALSE,"Scenario 1";"valuation",#N/A,FALSE,"Scenario 1"}</definedName>
    <definedName name="ouoppopoojjjj" localSheetId="12" hidden="1">{"assumptions",#N/A,FALSE,"Scenario 1";"valuation",#N/A,FALSE,"Scenario 1"}</definedName>
    <definedName name="ouoppopoojjjj" localSheetId="6" hidden="1">{"assumptions",#N/A,FALSE,"Scenario 1";"valuation",#N/A,FALSE,"Scenario 1"}</definedName>
    <definedName name="ouoppopoojjjj" hidden="1">{"assumptions",#N/A,FALSE,"Scenario 1";"valuation",#N/A,FALSE,"Scenario 1"}</definedName>
    <definedName name="OutsideContractor" localSheetId="5">'[17]F&amp;A-General Ledger'!#REF!</definedName>
    <definedName name="OutsideContractor" localSheetId="12">'[17]F&amp;A-General Ledger'!#REF!</definedName>
    <definedName name="OutsideContractor">'[17]F&amp;A-General Ledger'!#REF!</definedName>
    <definedName name="p" localSheetId="5">#REF!</definedName>
    <definedName name="p" localSheetId="12">#REF!</definedName>
    <definedName name="p">#REF!</definedName>
    <definedName name="Payroll_Data_Entry" localSheetId="5">#REF!</definedName>
    <definedName name="Payroll_Data_Entry" localSheetId="12">#REF!</definedName>
    <definedName name="Payroll_Data_Entry">#REF!</definedName>
    <definedName name="Payroll_Dir" localSheetId="5">#REF!</definedName>
    <definedName name="Payroll_Dir" localSheetId="12">#REF!</definedName>
    <definedName name="Payroll_Dir">#REF!</definedName>
    <definedName name="Payroll_license" localSheetId="5">#REF!</definedName>
    <definedName name="Payroll_license" localSheetId="12">#REF!</definedName>
    <definedName name="Payroll_license">#REF!</definedName>
    <definedName name="Payroll_Mgr" localSheetId="5">#REF!</definedName>
    <definedName name="Payroll_Mgr" localSheetId="12">#REF!</definedName>
    <definedName name="Payroll_Mgr">#REF!</definedName>
    <definedName name="Payroll_Staff" localSheetId="5">#REF!</definedName>
    <definedName name="Payroll_Staff" localSheetId="12">#REF!</definedName>
    <definedName name="Payroll_Staff">#REF!</definedName>
    <definedName name="PayrollTax" localSheetId="5">'[17]F&amp;A-General Ledger'!#REF!</definedName>
    <definedName name="PayrollTax" localSheetId="12">'[17]F&amp;A-General Ledger'!#REF!</definedName>
    <definedName name="PayrollTax">'[17]F&amp;A-General Ledger'!#REF!</definedName>
    <definedName name="PercentComplete" localSheetId="5">'Application Status '!PercentCompleteBeyond*'Application Status '!PeriodInPlan</definedName>
    <definedName name="PercentComplete" localSheetId="12">'Process Risk Log'!PercentCompleteBeyond*'Process Risk Log'!PeriodInPlan</definedName>
    <definedName name="PercentComplete">PercentCompleteBeyond*PeriodInPlan</definedName>
    <definedName name="PercentCompleteBeyond" localSheetId="5">(#REF!=MEDIAN(#REF!,#REF!,#REF!+#REF!)*(#REF!&gt;0))*((#REF!&lt;(INT(#REF!+#REF!*#REF!)))+(#REF!=#REF!))*(#REF!&gt;0)</definedName>
    <definedName name="PercentCompleteBeyond" localSheetId="12">(#REF!=MEDIAN(#REF!,#REF!,#REF!+#REF!)*(#REF!&gt;0))*((#REF!&lt;(INT(#REF!+#REF!*#REF!)))+(#REF!=#REF!))*(#REF!&gt;0)</definedName>
    <definedName name="PercentCompleteBeyond">(#REF!=MEDIAN(#REF!,#REF!,#REF!+#REF!)*(#REF!&gt;0))*((#REF!&lt;(INT(#REF!+#REF!*#REF!)))+(#REF!=#REF!))*(#REF!&gt;0)</definedName>
    <definedName name="period_selected" localSheetId="5">#REF!</definedName>
    <definedName name="period_selected" localSheetId="12">#REF!</definedName>
    <definedName name="period_selected">#REF!</definedName>
    <definedName name="PeriodInActual" localSheetId="5">#REF!=MEDIAN(#REF!,#REF!,#REF!+#REF!-1)</definedName>
    <definedName name="PeriodInActual" localSheetId="12">#REF!=MEDIAN(#REF!,#REF!,#REF!+#REF!-1)</definedName>
    <definedName name="PeriodInActual">#REF!=MEDIAN(#REF!,#REF!,#REF!+#REF!-1)</definedName>
    <definedName name="PeriodInPlan" localSheetId="5">#REF!=MEDIAN(#REF!,#REF!,#REF!+#REF!-1)</definedName>
    <definedName name="PeriodInPlan" localSheetId="12">#REF!=MEDIAN(#REF!,#REF!,#REF!+#REF!-1)</definedName>
    <definedName name="PeriodInPlan">#REF!=MEDIAN(#REF!,#REF!,#REF!+#REF!-1)</definedName>
    <definedName name="Phase" localSheetId="5">#REF!</definedName>
    <definedName name="Phase" localSheetId="12">#REF!</definedName>
    <definedName name="Phase">#REF!</definedName>
    <definedName name="Plan" localSheetId="5">'Application Status '!PeriodInPlan*(#REF!&gt;0)</definedName>
    <definedName name="Plan" localSheetId="12">'Process Risk Log'!PeriodInPlan*(#REF!&gt;0)</definedName>
    <definedName name="Plan">PeriodInPlan*(#REF!&gt;0)</definedName>
    <definedName name="Pricing">'[32]OB10 Pricing'!$A$1:$D$9</definedName>
    <definedName name="Pricing_Group">[49]Parameters!$E$29:$E$43</definedName>
    <definedName name="PricingGroup" localSheetId="5">[51]Cover!#REF!</definedName>
    <definedName name="PricingGroup" localSheetId="12">[51]Cover!#REF!</definedName>
    <definedName name="PricingGroup">[51]Cover!#REF!</definedName>
    <definedName name="PricingVol">'[32]OB10 Pricing'!$A$1:$A$9</definedName>
    <definedName name="print" localSheetId="4" hidden="1">{#N/A,#N/A,FALSE,"Financial";#N/A,#N/A,FALSE,"Balance Sheet";#N/A,#N/A,FALSE,"Income stmt";#N/A,#N/A,FALSE,"Ratio"}</definedName>
    <definedName name="print" localSheetId="5" hidden="1">{#N/A,#N/A,FALSE,"Financial";#N/A,#N/A,FALSE,"Balance Sheet";#N/A,#N/A,FALSE,"Income stmt";#N/A,#N/A,FALSE,"Ratio"}</definedName>
    <definedName name="print" localSheetId="8" hidden="1">{#N/A,#N/A,FALSE,"Financial";#N/A,#N/A,FALSE,"Balance Sheet";#N/A,#N/A,FALSE,"Income stmt";#N/A,#N/A,FALSE,"Ratio"}</definedName>
    <definedName name="print" localSheetId="10" hidden="1">{#N/A,#N/A,FALSE,"Financial";#N/A,#N/A,FALSE,"Balance Sheet";#N/A,#N/A,FALSE,"Income stmt";#N/A,#N/A,FALSE,"Ratio"}</definedName>
    <definedName name="print" localSheetId="9" hidden="1">{#N/A,#N/A,FALSE,"Financial";#N/A,#N/A,FALSE,"Balance Sheet";#N/A,#N/A,FALSE,"Income stmt";#N/A,#N/A,FALSE,"Ratio"}</definedName>
    <definedName name="print" localSheetId="2" hidden="1">{#N/A,#N/A,FALSE,"Financial";#N/A,#N/A,FALSE,"Balance Sheet";#N/A,#N/A,FALSE,"Income stmt";#N/A,#N/A,FALSE,"Ratio"}</definedName>
    <definedName name="print" localSheetId="12" hidden="1">{#N/A,#N/A,FALSE,"Financial";#N/A,#N/A,FALSE,"Balance Sheet";#N/A,#N/A,FALSE,"Income stmt";#N/A,#N/A,FALSE,"Ratio"}</definedName>
    <definedName name="print" localSheetId="6" hidden="1">{#N/A,#N/A,FALSE,"Financial";#N/A,#N/A,FALSE,"Balance Sheet";#N/A,#N/A,FALSE,"Income stmt";#N/A,#N/A,FALSE,"Ratio"}</definedName>
    <definedName name="print" hidden="1">{#N/A,#N/A,FALSE,"Financial";#N/A,#N/A,FALSE,"Balance Sheet";#N/A,#N/A,FALSE,"Income stmt";#N/A,#N/A,FALSE,"Ratio"}</definedName>
    <definedName name="Print_and_Stuff" localSheetId="5">#REF!</definedName>
    <definedName name="Print_and_Stuff" localSheetId="12">#REF!</definedName>
    <definedName name="Print_and_Stuff">#REF!</definedName>
    <definedName name="_xlnm.Print_Area" localSheetId="5">#REF!</definedName>
    <definedName name="_xlnm.Print_Area" localSheetId="12">#REF!</definedName>
    <definedName name="_xlnm.Print_Area">#REF!</definedName>
    <definedName name="Print_Area_MI" localSheetId="5">#REF!</definedName>
    <definedName name="Print_Area_MI" localSheetId="12">#REF!</definedName>
    <definedName name="Print_Area_MI">#REF!</definedName>
    <definedName name="Print_check" localSheetId="5">#REF!</definedName>
    <definedName name="Print_check" localSheetId="12">#REF!</definedName>
    <definedName name="Print_check">#REF!</definedName>
    <definedName name="_xlnm.Print_Titles">#N/A</definedName>
    <definedName name="Print_Titles_MI" localSheetId="5">#REF!</definedName>
    <definedName name="Print_Titles_MI" localSheetId="12">#REF!</definedName>
    <definedName name="Print_Titles_MI">#REF!</definedName>
    <definedName name="print1" localSheetId="4" hidden="1">{#N/A,#N/A,FALSE,"Financial";#N/A,#N/A,FALSE,"Balance Sheet";#N/A,#N/A,FALSE,"Income stmt";#N/A,#N/A,FALSE,"Ratio"}</definedName>
    <definedName name="print1" localSheetId="5" hidden="1">{#N/A,#N/A,FALSE,"Financial";#N/A,#N/A,FALSE,"Balance Sheet";#N/A,#N/A,FALSE,"Income stmt";#N/A,#N/A,FALSE,"Ratio"}</definedName>
    <definedName name="print1" localSheetId="8" hidden="1">{#N/A,#N/A,FALSE,"Financial";#N/A,#N/A,FALSE,"Balance Sheet";#N/A,#N/A,FALSE,"Income stmt";#N/A,#N/A,FALSE,"Ratio"}</definedName>
    <definedName name="print1" localSheetId="10" hidden="1">{#N/A,#N/A,FALSE,"Financial";#N/A,#N/A,FALSE,"Balance Sheet";#N/A,#N/A,FALSE,"Income stmt";#N/A,#N/A,FALSE,"Ratio"}</definedName>
    <definedName name="print1" localSheetId="9" hidden="1">{#N/A,#N/A,FALSE,"Financial";#N/A,#N/A,FALSE,"Balance Sheet";#N/A,#N/A,FALSE,"Income stmt";#N/A,#N/A,FALSE,"Ratio"}</definedName>
    <definedName name="print1" localSheetId="2" hidden="1">{#N/A,#N/A,FALSE,"Financial";#N/A,#N/A,FALSE,"Balance Sheet";#N/A,#N/A,FALSE,"Income stmt";#N/A,#N/A,FALSE,"Ratio"}</definedName>
    <definedName name="print1" localSheetId="12" hidden="1">{#N/A,#N/A,FALSE,"Financial";#N/A,#N/A,FALSE,"Balance Sheet";#N/A,#N/A,FALSE,"Income stmt";#N/A,#N/A,FALSE,"Ratio"}</definedName>
    <definedName name="print1" localSheetId="6" hidden="1">{#N/A,#N/A,FALSE,"Financial";#N/A,#N/A,FALSE,"Balance Sheet";#N/A,#N/A,FALSE,"Income stmt";#N/A,#N/A,FALSE,"Ratio"}</definedName>
    <definedName name="print1" hidden="1">{#N/A,#N/A,FALSE,"Financial";#N/A,#N/A,FALSE,"Balance Sheet";#N/A,#N/A,FALSE,"Income stmt";#N/A,#N/A,FALSE,"Ratio"}</definedName>
    <definedName name="printall">#N/A</definedName>
    <definedName name="Printing" localSheetId="5">#REF!</definedName>
    <definedName name="Printing" localSheetId="12">#REF!</definedName>
    <definedName name="Printing">#REF!</definedName>
    <definedName name="Process" localSheetId="5">#REF!</definedName>
    <definedName name="Process" localSheetId="12">#REF!</definedName>
    <definedName name="Process">#REF!</definedName>
    <definedName name="Process_List" localSheetId="5">'[52]INPUT Scope'!#REF!</definedName>
    <definedName name="Process_List" localSheetId="12">'[52]INPUT Scope'!#REF!</definedName>
    <definedName name="Process_List">'[52]INPUT Scope'!#REF!</definedName>
    <definedName name="ProcessNames_Lisbon" localSheetId="5">#REF!</definedName>
    <definedName name="ProcessNames_Lisbon" localSheetId="12">#REF!</definedName>
    <definedName name="ProcessNames_Lisbon">#REF!</definedName>
    <definedName name="ProcessNames_Marina" localSheetId="5">#REF!</definedName>
    <definedName name="ProcessNames_Marina" localSheetId="12">#REF!</definedName>
    <definedName name="ProcessNames_Marina">#REF!</definedName>
    <definedName name="ProcessNames_Melbourne" localSheetId="5">#REF!</definedName>
    <definedName name="ProcessNames_Melbourne" localSheetId="12">#REF!</definedName>
    <definedName name="ProcessNames_Melbourne">#REF!</definedName>
    <definedName name="ProcessNames_Test" localSheetId="5">#REF!</definedName>
    <definedName name="ProcessNames_Test" localSheetId="12">#REF!</definedName>
    <definedName name="ProcessNames_Test">#REF!</definedName>
    <definedName name="ProcessNames_Tulsa" localSheetId="5">#REF!</definedName>
    <definedName name="ProcessNames_Tulsa" localSheetId="12">#REF!</definedName>
    <definedName name="ProcessNames_Tulsa">#REF!</definedName>
    <definedName name="ProcessOrgs_Shanghai" localSheetId="5">#REF!</definedName>
    <definedName name="ProcessOrgs_Shanghai" localSheetId="12">#REF!</definedName>
    <definedName name="ProcessOrgs_Shanghai">#REF!</definedName>
    <definedName name="ProcessOrgs_Tulsa" localSheetId="5">#REF!</definedName>
    <definedName name="ProcessOrgs_Tulsa" localSheetId="12">#REF!</definedName>
    <definedName name="ProcessOrgs_Tulsa">#REF!</definedName>
    <definedName name="PRODLIST">'[20]Business parameters'!$G$67:$G$72</definedName>
    <definedName name="Professional3" localSheetId="5">#REF!</definedName>
    <definedName name="Professional3" localSheetId="12">#REF!</definedName>
    <definedName name="Professional3">#REF!</definedName>
    <definedName name="Professional4" localSheetId="5">#REF!</definedName>
    <definedName name="Professional4" localSheetId="12">#REF!</definedName>
    <definedName name="Professional4">#REF!</definedName>
    <definedName name="Professional5" localSheetId="5">#REF!</definedName>
    <definedName name="Professional5" localSheetId="12">#REF!</definedName>
    <definedName name="Professional5">#REF!</definedName>
    <definedName name="PROGCOSTTABLE">'[20]Costs per Prog staff'!$B$7:$R$27</definedName>
    <definedName name="PROGLIST">'[20]Costs per Prog staff'!$B$7:$B$27</definedName>
    <definedName name="Project">[16]Cover!$D$23:$D$32</definedName>
    <definedName name="ProjectCode">[16]Cover!$E$23:$E$32</definedName>
    <definedName name="PropertyTax" localSheetId="5">'[17]F&amp;A-General Ledger'!#REF!</definedName>
    <definedName name="PropertyTax" localSheetId="12">'[17]F&amp;A-General Ledger'!#REF!</definedName>
    <definedName name="PropertyTax">'[17]F&amp;A-General Ledger'!#REF!</definedName>
    <definedName name="Purchasing" localSheetId="5">#REF!</definedName>
    <definedName name="Purchasing" localSheetId="12">#REF!</definedName>
    <definedName name="Purchasing">#REF!</definedName>
    <definedName name="qqfxlBookCalcMode" hidden="1">-4135</definedName>
    <definedName name="qqfxlCalcReset" hidden="1">FALSE</definedName>
    <definedName name="qqfxlCalculateOnOpen" hidden="1">FALSE</definedName>
    <definedName name="qqfxlFullBoth" hidden="1">TRUE</definedName>
    <definedName name="qqfxlManualBoth" hidden="1">FALSE</definedName>
    <definedName name="qqfxlSheetsBoth" hidden="1">TRUE</definedName>
    <definedName name="Quarterly" localSheetId="4" hidden="1">{"Annual",#N/A,FALSE,"Sales &amp; Market";"Quarterly",#N/A,FALSE,"Sales &amp; Market"}</definedName>
    <definedName name="Quarterly" localSheetId="5" hidden="1">{"Annual",#N/A,FALSE,"Sales &amp; Market";"Quarterly",#N/A,FALSE,"Sales &amp; Market"}</definedName>
    <definedName name="Quarterly" localSheetId="8" hidden="1">{"Annual",#N/A,FALSE,"Sales &amp; Market";"Quarterly",#N/A,FALSE,"Sales &amp; Market"}</definedName>
    <definedName name="Quarterly" localSheetId="10" hidden="1">{"Annual",#N/A,FALSE,"Sales &amp; Market";"Quarterly",#N/A,FALSE,"Sales &amp; Market"}</definedName>
    <definedName name="Quarterly" localSheetId="9" hidden="1">{"Annual",#N/A,FALSE,"Sales &amp; Market";"Quarterly",#N/A,FALSE,"Sales &amp; Market"}</definedName>
    <definedName name="Quarterly" localSheetId="2" hidden="1">{"Annual",#N/A,FALSE,"Sales &amp; Market";"Quarterly",#N/A,FALSE,"Sales &amp; Market"}</definedName>
    <definedName name="Quarterly" localSheetId="12" hidden="1">{"Annual",#N/A,FALSE,"Sales &amp; Market";"Quarterly",#N/A,FALSE,"Sales &amp; Market"}</definedName>
    <definedName name="Quarterly" localSheetId="6" hidden="1">{"Annual",#N/A,FALSE,"Sales &amp; Market";"Quarterly",#N/A,FALSE,"Sales &amp; Market"}</definedName>
    <definedName name="Quarterly" hidden="1">{"Annual",#N/A,FALSE,"Sales &amp; Market";"Quarterly",#N/A,FALSE,"Sales &amp; Market"}</definedName>
    <definedName name="Quarterly1" localSheetId="4" hidden="1">{"Annual",#N/A,FALSE,"Sales &amp; Market";"Quarterly",#N/A,FALSE,"Sales &amp; Market"}</definedName>
    <definedName name="Quarterly1" localSheetId="5" hidden="1">{"Annual",#N/A,FALSE,"Sales &amp; Market";"Quarterly",#N/A,FALSE,"Sales &amp; Market"}</definedName>
    <definedName name="Quarterly1" localSheetId="8" hidden="1">{"Annual",#N/A,FALSE,"Sales &amp; Market";"Quarterly",#N/A,FALSE,"Sales &amp; Market"}</definedName>
    <definedName name="Quarterly1" localSheetId="10" hidden="1">{"Annual",#N/A,FALSE,"Sales &amp; Market";"Quarterly",#N/A,FALSE,"Sales &amp; Market"}</definedName>
    <definedName name="Quarterly1" localSheetId="9" hidden="1">{"Annual",#N/A,FALSE,"Sales &amp; Market";"Quarterly",#N/A,FALSE,"Sales &amp; Market"}</definedName>
    <definedName name="Quarterly1" localSheetId="2" hidden="1">{"Annual",#N/A,FALSE,"Sales &amp; Market";"Quarterly",#N/A,FALSE,"Sales &amp; Market"}</definedName>
    <definedName name="Quarterly1" localSheetId="12" hidden="1">{"Annual",#N/A,FALSE,"Sales &amp; Market";"Quarterly",#N/A,FALSE,"Sales &amp; Market"}</definedName>
    <definedName name="Quarterly1" localSheetId="6" hidden="1">{"Annual",#N/A,FALSE,"Sales &amp; Market";"Quarterly",#N/A,FALSE,"Sales &amp; Market"}</definedName>
    <definedName name="Quarterly1" hidden="1">{"Annual",#N/A,FALSE,"Sales &amp; Market";"Quarterly",#N/A,FALSE,"Sales &amp; Market"}</definedName>
    <definedName name="RANGE" localSheetId="5">#REF!</definedName>
    <definedName name="RANGE" localSheetId="12">#REF!</definedName>
    <definedName name="RANGE">#REF!</definedName>
    <definedName name="rate" localSheetId="5">#REF!</definedName>
    <definedName name="rate" localSheetId="12">#REF!</definedName>
    <definedName name="rate">#REF!</definedName>
    <definedName name="Recruitment" localSheetId="5">#REF!</definedName>
    <definedName name="Recruitment" localSheetId="12">#REF!</definedName>
    <definedName name="Recruitment">#REF!</definedName>
    <definedName name="reeerre" localSheetId="4" hidden="1">{#N/A,#N/A,TRUE,"CIN-11";#N/A,#N/A,TRUE,"CIN-13";#N/A,#N/A,TRUE,"CIN-14";#N/A,#N/A,TRUE,"CIN-16";#N/A,#N/A,TRUE,"CIN-17";#N/A,#N/A,TRUE,"CIN-18";#N/A,#N/A,TRUE,"CIN Earnings To Fixed Charges";#N/A,#N/A,TRUE,"CIN Financial Ratios";#N/A,#N/A,TRUE,"CIN-IS";#N/A,#N/A,TRUE,"CIN-BS";#N/A,#N/A,TRUE,"CIN-CS";#N/A,#N/A,TRUE,"Invest In Unconsol Subs"}</definedName>
    <definedName name="reeerre" localSheetId="5" hidden="1">{#N/A,#N/A,TRUE,"CIN-11";#N/A,#N/A,TRUE,"CIN-13";#N/A,#N/A,TRUE,"CIN-14";#N/A,#N/A,TRUE,"CIN-16";#N/A,#N/A,TRUE,"CIN-17";#N/A,#N/A,TRUE,"CIN-18";#N/A,#N/A,TRUE,"CIN Earnings To Fixed Charges";#N/A,#N/A,TRUE,"CIN Financial Ratios";#N/A,#N/A,TRUE,"CIN-IS";#N/A,#N/A,TRUE,"CIN-BS";#N/A,#N/A,TRUE,"CIN-CS";#N/A,#N/A,TRUE,"Invest In Unconsol Subs"}</definedName>
    <definedName name="reeerre" localSheetId="8" hidden="1">{#N/A,#N/A,TRUE,"CIN-11";#N/A,#N/A,TRUE,"CIN-13";#N/A,#N/A,TRUE,"CIN-14";#N/A,#N/A,TRUE,"CIN-16";#N/A,#N/A,TRUE,"CIN-17";#N/A,#N/A,TRUE,"CIN-18";#N/A,#N/A,TRUE,"CIN Earnings To Fixed Charges";#N/A,#N/A,TRUE,"CIN Financial Ratios";#N/A,#N/A,TRUE,"CIN-IS";#N/A,#N/A,TRUE,"CIN-BS";#N/A,#N/A,TRUE,"CIN-CS";#N/A,#N/A,TRUE,"Invest In Unconsol Subs"}</definedName>
    <definedName name="reeerre" localSheetId="10" hidden="1">{#N/A,#N/A,TRUE,"CIN-11";#N/A,#N/A,TRUE,"CIN-13";#N/A,#N/A,TRUE,"CIN-14";#N/A,#N/A,TRUE,"CIN-16";#N/A,#N/A,TRUE,"CIN-17";#N/A,#N/A,TRUE,"CIN-18";#N/A,#N/A,TRUE,"CIN Earnings To Fixed Charges";#N/A,#N/A,TRUE,"CIN Financial Ratios";#N/A,#N/A,TRUE,"CIN-IS";#N/A,#N/A,TRUE,"CIN-BS";#N/A,#N/A,TRUE,"CIN-CS";#N/A,#N/A,TRUE,"Invest In Unconsol Subs"}</definedName>
    <definedName name="reeerre" localSheetId="9" hidden="1">{#N/A,#N/A,TRUE,"CIN-11";#N/A,#N/A,TRUE,"CIN-13";#N/A,#N/A,TRUE,"CIN-14";#N/A,#N/A,TRUE,"CIN-16";#N/A,#N/A,TRUE,"CIN-17";#N/A,#N/A,TRUE,"CIN-18";#N/A,#N/A,TRUE,"CIN Earnings To Fixed Charges";#N/A,#N/A,TRUE,"CIN Financial Ratios";#N/A,#N/A,TRUE,"CIN-IS";#N/A,#N/A,TRUE,"CIN-BS";#N/A,#N/A,TRUE,"CIN-CS";#N/A,#N/A,TRUE,"Invest In Unconsol Subs"}</definedName>
    <definedName name="reeerre" localSheetId="2" hidden="1">{#N/A,#N/A,TRUE,"CIN-11";#N/A,#N/A,TRUE,"CIN-13";#N/A,#N/A,TRUE,"CIN-14";#N/A,#N/A,TRUE,"CIN-16";#N/A,#N/A,TRUE,"CIN-17";#N/A,#N/A,TRUE,"CIN-18";#N/A,#N/A,TRUE,"CIN Earnings To Fixed Charges";#N/A,#N/A,TRUE,"CIN Financial Ratios";#N/A,#N/A,TRUE,"CIN-IS";#N/A,#N/A,TRUE,"CIN-BS";#N/A,#N/A,TRUE,"CIN-CS";#N/A,#N/A,TRUE,"Invest In Unconsol Subs"}</definedName>
    <definedName name="reeerre" localSheetId="12" hidden="1">{#N/A,#N/A,TRUE,"CIN-11";#N/A,#N/A,TRUE,"CIN-13";#N/A,#N/A,TRUE,"CIN-14";#N/A,#N/A,TRUE,"CIN-16";#N/A,#N/A,TRUE,"CIN-17";#N/A,#N/A,TRUE,"CIN-18";#N/A,#N/A,TRUE,"CIN Earnings To Fixed Charges";#N/A,#N/A,TRUE,"CIN Financial Ratios";#N/A,#N/A,TRUE,"CIN-IS";#N/A,#N/A,TRUE,"CIN-BS";#N/A,#N/A,TRUE,"CIN-CS";#N/A,#N/A,TRUE,"Invest In Unconsol Subs"}</definedName>
    <definedName name="reeerre" localSheetId="6" hidden="1">{#N/A,#N/A,TRUE,"CIN-11";#N/A,#N/A,TRUE,"CIN-13";#N/A,#N/A,TRUE,"CIN-14";#N/A,#N/A,TRUE,"CIN-16";#N/A,#N/A,TRUE,"CIN-17";#N/A,#N/A,TRUE,"CIN-18";#N/A,#N/A,TRUE,"CIN Earnings To Fixed Charges";#N/A,#N/A,TRUE,"CIN Financial Ratios";#N/A,#N/A,TRUE,"CIN-IS";#N/A,#N/A,TRUE,"CIN-BS";#N/A,#N/A,TRUE,"CIN-CS";#N/A,#N/A,TRUE,"Invest In Unconsol Subs"}</definedName>
    <definedName name="reeerre" hidden="1">{#N/A,#N/A,TRUE,"CIN-11";#N/A,#N/A,TRUE,"CIN-13";#N/A,#N/A,TRUE,"CIN-14";#N/A,#N/A,TRUE,"CIN-16";#N/A,#N/A,TRUE,"CIN-17";#N/A,#N/A,TRUE,"CIN-18";#N/A,#N/A,TRUE,"CIN Earnings To Fixed Charges";#N/A,#N/A,TRUE,"CIN Financial Ratios";#N/A,#N/A,TRUE,"CIN-IS";#N/A,#N/A,TRUE,"CIN-BS";#N/A,#N/A,TRUE,"CIN-CS";#N/A,#N/A,TRUE,"Invest In Unconsol Subs"}</definedName>
    <definedName name="refDeliveryCentres">[53]Reference!$D$6:$D$14</definedName>
    <definedName name="refSourceData">[53]Reference!$B$6:$B$7</definedName>
    <definedName name="Regions">[12]Lookups!$B$8:$B$20</definedName>
    <definedName name="resources">'[31]Input - PMO resources'!$BH$5:$BN$5</definedName>
    <definedName name="revescalation" localSheetId="5">'[25]INPUT - Global Variables'!#REF!</definedName>
    <definedName name="revescalation" localSheetId="12">'[25]INPUT - Global Variables'!#REF!</definedName>
    <definedName name="revescalation">'[25]INPUT - Global Variables'!#REF!</definedName>
    <definedName name="revescalationdate" localSheetId="5">'[25]INPUT - Global Variables'!#REF!</definedName>
    <definedName name="revescalationdate" localSheetId="12">'[25]INPUT - Global Variables'!#REF!</definedName>
    <definedName name="revescalationdate">'[25]INPUT - Global Variables'!#REF!</definedName>
    <definedName name="Revision_Date___MM_DD_YYYY">[35]CoverPage!$C$15</definedName>
    <definedName name="REVPROD">'[20]Business parameters'!$G$75:$R$80</definedName>
    <definedName name="REVPRODMON">'[20]Business parameters'!$S$75:$AQ$80</definedName>
    <definedName name="rrrrrr" localSheetId="4" hidden="1">{"MFGVAR",#N/A,FALSE,"MFG VAR"}</definedName>
    <definedName name="rrrrrr" localSheetId="5" hidden="1">{"MFGVAR",#N/A,FALSE,"MFG VAR"}</definedName>
    <definedName name="rrrrrr" localSheetId="8" hidden="1">{"MFGVAR",#N/A,FALSE,"MFG VAR"}</definedName>
    <definedName name="rrrrrr" localSheetId="10" hidden="1">{"MFGVAR",#N/A,FALSE,"MFG VAR"}</definedName>
    <definedName name="rrrrrr" localSheetId="13" hidden="1">{"MFGVAR",#N/A,FALSE,"MFG VAR"}</definedName>
    <definedName name="rrrrrr" localSheetId="9" hidden="1">{"MFGVAR",#N/A,FALSE,"MFG VAR"}</definedName>
    <definedName name="rrrrrr" localSheetId="2" hidden="1">{"MFGVAR",#N/A,FALSE,"MFG VAR"}</definedName>
    <definedName name="rrrrrr" localSheetId="12" hidden="1">{"MFGVAR",#N/A,FALSE,"MFG VAR"}</definedName>
    <definedName name="rrrrrr" localSheetId="6" hidden="1">{"MFGVAR",#N/A,FALSE,"MFG VAR"}</definedName>
    <definedName name="rrrrrr" hidden="1">{"MFGVAR",#N/A,FALSE,"MFG VAR"}</definedName>
    <definedName name="Run" localSheetId="5">[49]Parameters!#REF!</definedName>
    <definedName name="Run" localSheetId="12">[49]Parameters!#REF!</definedName>
    <definedName name="Run">[49]Parameters!#REF!</definedName>
    <definedName name="s" localSheetId="4" hidden="1">#REF!</definedName>
    <definedName name="s" localSheetId="5" hidden="1">#REF!</definedName>
    <definedName name="s" localSheetId="8" hidden="1">#REF!</definedName>
    <definedName name="s" localSheetId="10" hidden="1">#REF!</definedName>
    <definedName name="s" localSheetId="13" hidden="1">#REF!</definedName>
    <definedName name="s" localSheetId="0" hidden="1">#REF!</definedName>
    <definedName name="s" localSheetId="1" hidden="1">#REF!</definedName>
    <definedName name="s" localSheetId="9" hidden="1">#REF!</definedName>
    <definedName name="s" localSheetId="2" hidden="1">#REF!</definedName>
    <definedName name="s" localSheetId="12" hidden="1">#REF!</definedName>
    <definedName name="s" localSheetId="6" hidden="1">#REF!</definedName>
    <definedName name="s" hidden="1">#REF!</definedName>
    <definedName name="sadsad" localSheetId="4" hidden="1">{"Co1statements",#N/A,FALSE,"Cmpy1";"Co2statement",#N/A,FALSE,"Cmpy2";"co1pm",#N/A,FALSE,"Co1PM";"co2PM",#N/A,FALSE,"Co2PM";"value",#N/A,FALSE,"value";"opco",#N/A,FALSE,"NewSparkle";"adjusts",#N/A,FALSE,"Adjustments"}</definedName>
    <definedName name="sadsad" localSheetId="5" hidden="1">{"Co1statements",#N/A,FALSE,"Cmpy1";"Co2statement",#N/A,FALSE,"Cmpy2";"co1pm",#N/A,FALSE,"Co1PM";"co2PM",#N/A,FALSE,"Co2PM";"value",#N/A,FALSE,"value";"opco",#N/A,FALSE,"NewSparkle";"adjusts",#N/A,FALSE,"Adjustments"}</definedName>
    <definedName name="sadsad" localSheetId="8" hidden="1">{"Co1statements",#N/A,FALSE,"Cmpy1";"Co2statement",#N/A,FALSE,"Cmpy2";"co1pm",#N/A,FALSE,"Co1PM";"co2PM",#N/A,FALSE,"Co2PM";"value",#N/A,FALSE,"value";"opco",#N/A,FALSE,"NewSparkle";"adjusts",#N/A,FALSE,"Adjustments"}</definedName>
    <definedName name="sadsad" localSheetId="10" hidden="1">{"Co1statements",#N/A,FALSE,"Cmpy1";"Co2statement",#N/A,FALSE,"Cmpy2";"co1pm",#N/A,FALSE,"Co1PM";"co2PM",#N/A,FALSE,"Co2PM";"value",#N/A,FALSE,"value";"opco",#N/A,FALSE,"NewSparkle";"adjusts",#N/A,FALSE,"Adjustments"}</definedName>
    <definedName name="sadsad" localSheetId="9" hidden="1">{"Co1statements",#N/A,FALSE,"Cmpy1";"Co2statement",#N/A,FALSE,"Cmpy2";"co1pm",#N/A,FALSE,"Co1PM";"co2PM",#N/A,FALSE,"Co2PM";"value",#N/A,FALSE,"value";"opco",#N/A,FALSE,"NewSparkle";"adjusts",#N/A,FALSE,"Adjustments"}</definedName>
    <definedName name="sadsad" localSheetId="2" hidden="1">{"Co1statements",#N/A,FALSE,"Cmpy1";"Co2statement",#N/A,FALSE,"Cmpy2";"co1pm",#N/A,FALSE,"Co1PM";"co2PM",#N/A,FALSE,"Co2PM";"value",#N/A,FALSE,"value";"opco",#N/A,FALSE,"NewSparkle";"adjusts",#N/A,FALSE,"Adjustments"}</definedName>
    <definedName name="sadsad" localSheetId="12" hidden="1">{"Co1statements",#N/A,FALSE,"Cmpy1";"Co2statement",#N/A,FALSE,"Cmpy2";"co1pm",#N/A,FALSE,"Co1PM";"co2PM",#N/A,FALSE,"Co2PM";"value",#N/A,FALSE,"value";"opco",#N/A,FALSE,"NewSparkle";"adjusts",#N/A,FALSE,"Adjustments"}</definedName>
    <definedName name="sadsad" localSheetId="6" hidden="1">{"Co1statements",#N/A,FALSE,"Cmpy1";"Co2statement",#N/A,FALSE,"Cmpy2";"co1pm",#N/A,FALSE,"Co1PM";"co2PM",#N/A,FALSE,"Co2PM";"value",#N/A,FALSE,"value";"opco",#N/A,FALSE,"NewSparkle";"adjusts",#N/A,FALSE,"Adjustments"}</definedName>
    <definedName name="sadsad" hidden="1">{"Co1statements",#N/A,FALSE,"Cmpy1";"Co2statement",#N/A,FALSE,"Cmpy2";"co1pm",#N/A,FALSE,"Co1PM";"co2PM",#N/A,FALSE,"Co2PM";"value",#N/A,FALSE,"value";"opco",#N/A,FALSE,"NewSparkle";"adjusts",#N/A,FALSE,"Adjustments"}</definedName>
    <definedName name="sadsadsadasd" localSheetId="4" hidden="1">{"assumptions",#N/A,FALSE,"Scenario 1";"valuation",#N/A,FALSE,"Scenario 1"}</definedName>
    <definedName name="sadsadsadasd" localSheetId="5" hidden="1">{"assumptions",#N/A,FALSE,"Scenario 1";"valuation",#N/A,FALSE,"Scenario 1"}</definedName>
    <definedName name="sadsadsadasd" localSheetId="8" hidden="1">{"assumptions",#N/A,FALSE,"Scenario 1";"valuation",#N/A,FALSE,"Scenario 1"}</definedName>
    <definedName name="sadsadsadasd" localSheetId="10" hidden="1">{"assumptions",#N/A,FALSE,"Scenario 1";"valuation",#N/A,FALSE,"Scenario 1"}</definedName>
    <definedName name="sadsadsadasd" localSheetId="9" hidden="1">{"assumptions",#N/A,FALSE,"Scenario 1";"valuation",#N/A,FALSE,"Scenario 1"}</definedName>
    <definedName name="sadsadsadasd" localSheetId="2" hidden="1">{"assumptions",#N/A,FALSE,"Scenario 1";"valuation",#N/A,FALSE,"Scenario 1"}</definedName>
    <definedName name="sadsadsadasd" localSheetId="12" hidden="1">{"assumptions",#N/A,FALSE,"Scenario 1";"valuation",#N/A,FALSE,"Scenario 1"}</definedName>
    <definedName name="sadsadsadasd" localSheetId="6" hidden="1">{"assumptions",#N/A,FALSE,"Scenario 1";"valuation",#N/A,FALSE,"Scenario 1"}</definedName>
    <definedName name="sadsadsadasd" hidden="1">{"assumptions",#N/A,FALSE,"Scenario 1";"valuation",#N/A,FALSE,"Scenario 1"}</definedName>
    <definedName name="sadsds" localSheetId="4" hidden="1">{"Co1statements",#N/A,FALSE,"Cmpy1";"Co2statement",#N/A,FALSE,"Cmpy2";"co1pm",#N/A,FALSE,"Co1PM";"co2PM",#N/A,FALSE,"Co2PM";"value",#N/A,FALSE,"value";"opco",#N/A,FALSE,"NewSparkle";"adjusts",#N/A,FALSE,"Adjustments"}</definedName>
    <definedName name="sadsds" localSheetId="5" hidden="1">{"Co1statements",#N/A,FALSE,"Cmpy1";"Co2statement",#N/A,FALSE,"Cmpy2";"co1pm",#N/A,FALSE,"Co1PM";"co2PM",#N/A,FALSE,"Co2PM";"value",#N/A,FALSE,"value";"opco",#N/A,FALSE,"NewSparkle";"adjusts",#N/A,FALSE,"Adjustments"}</definedName>
    <definedName name="sadsds" localSheetId="8" hidden="1">{"Co1statements",#N/A,FALSE,"Cmpy1";"Co2statement",#N/A,FALSE,"Cmpy2";"co1pm",#N/A,FALSE,"Co1PM";"co2PM",#N/A,FALSE,"Co2PM";"value",#N/A,FALSE,"value";"opco",#N/A,FALSE,"NewSparkle";"adjusts",#N/A,FALSE,"Adjustments"}</definedName>
    <definedName name="sadsds" localSheetId="10" hidden="1">{"Co1statements",#N/A,FALSE,"Cmpy1";"Co2statement",#N/A,FALSE,"Cmpy2";"co1pm",#N/A,FALSE,"Co1PM";"co2PM",#N/A,FALSE,"Co2PM";"value",#N/A,FALSE,"value";"opco",#N/A,FALSE,"NewSparkle";"adjusts",#N/A,FALSE,"Adjustments"}</definedName>
    <definedName name="sadsds" localSheetId="9" hidden="1">{"Co1statements",#N/A,FALSE,"Cmpy1";"Co2statement",#N/A,FALSE,"Cmpy2";"co1pm",#N/A,FALSE,"Co1PM";"co2PM",#N/A,FALSE,"Co2PM";"value",#N/A,FALSE,"value";"opco",#N/A,FALSE,"NewSparkle";"adjusts",#N/A,FALSE,"Adjustments"}</definedName>
    <definedName name="sadsds" localSheetId="2" hidden="1">{"Co1statements",#N/A,FALSE,"Cmpy1";"Co2statement",#N/A,FALSE,"Cmpy2";"co1pm",#N/A,FALSE,"Co1PM";"co2PM",#N/A,FALSE,"Co2PM";"value",#N/A,FALSE,"value";"opco",#N/A,FALSE,"NewSparkle";"adjusts",#N/A,FALSE,"Adjustments"}</definedName>
    <definedName name="sadsds" localSheetId="12" hidden="1">{"Co1statements",#N/A,FALSE,"Cmpy1";"Co2statement",#N/A,FALSE,"Cmpy2";"co1pm",#N/A,FALSE,"Co1PM";"co2PM",#N/A,FALSE,"Co2PM";"value",#N/A,FALSE,"value";"opco",#N/A,FALSE,"NewSparkle";"adjusts",#N/A,FALSE,"Adjustments"}</definedName>
    <definedName name="sadsds" localSheetId="6" hidden="1">{"Co1statements",#N/A,FALSE,"Cmpy1";"Co2statement",#N/A,FALSE,"Cmpy2";"co1pm",#N/A,FALSE,"Co1PM";"co2PM",#N/A,FALSE,"Co2PM";"value",#N/A,FALSE,"value";"opco",#N/A,FALSE,"NewSparkle";"adjusts",#N/A,FALSE,"Adjustments"}</definedName>
    <definedName name="sadsds" hidden="1">{"Co1statements",#N/A,FALSE,"Cmpy1";"Co2statement",#N/A,FALSE,"Cmpy2";"co1pm",#N/A,FALSE,"Co1PM";"co2PM",#N/A,FALSE,"Co2PM";"value",#N/A,FALSE,"value";"opco",#N/A,FALSE,"NewSparkle";"adjusts",#N/A,FALSE,"Adjustments"}</definedName>
    <definedName name="Salary" localSheetId="5">'[17]F&amp;A-General Ledger'!#REF!</definedName>
    <definedName name="Salary" localSheetId="12">'[17]F&amp;A-General Ledger'!#REF!</definedName>
    <definedName name="Salary">'[17]F&amp;A-General Ledger'!#REF!</definedName>
    <definedName name="sanjay" localSheetId="4" hidden="1">{"page1",#N/A,FALSE,"A";"page2",#N/A,FALSE,"A"}</definedName>
    <definedName name="sanjay" localSheetId="5" hidden="1">{"page1",#N/A,FALSE,"A";"page2",#N/A,FALSE,"A"}</definedName>
    <definedName name="sanjay" localSheetId="8" hidden="1">{"page1",#N/A,FALSE,"A";"page2",#N/A,FALSE,"A"}</definedName>
    <definedName name="sanjay" localSheetId="10" hidden="1">{"page1",#N/A,FALSE,"A";"page2",#N/A,FALSE,"A"}</definedName>
    <definedName name="sanjay" localSheetId="9" hidden="1">{"page1",#N/A,FALSE,"A";"page2",#N/A,FALSE,"A"}</definedName>
    <definedName name="sanjay" localSheetId="2" hidden="1">{"page1",#N/A,FALSE,"A";"page2",#N/A,FALSE,"A"}</definedName>
    <definedName name="sanjay" localSheetId="12" hidden="1">{"page1",#N/A,FALSE,"A";"page2",#N/A,FALSE,"A"}</definedName>
    <definedName name="sanjay" localSheetId="6" hidden="1">{"page1",#N/A,FALSE,"A";"page2",#N/A,FALSE,"A"}</definedName>
    <definedName name="sanjay" hidden="1">{"page1",#N/A,FALSE,"A";"page2",#N/A,FALSE,"A"}</definedName>
    <definedName name="SCIENTIFIC_SOFTWARE" localSheetId="5">#REF!</definedName>
    <definedName name="SCIENTIFIC_SOFTWARE" localSheetId="12">#REF!</definedName>
    <definedName name="SCIENTIFIC_SOFTWARE">#REF!</definedName>
    <definedName name="sda" localSheetId="4" hidden="1">{#N/A,#N/A,TRUE,"Summary";#N/A,"1",TRUE,"Summary";#N/A,"2",TRUE,"Summary";#N/A,"3",TRUE,"Summary";#N/A,"4",TRUE,"Summary";#N/A,"5",TRUE,"Summary";#N/A,"6",TRUE,"Summary";#N/A,"7",TRUE,"Summary";#N/A,"8",TRUE,"Summary";#N/A,"9",TRUE,"Summary";#N/A,"10",TRUE,"Summary";#N/A,"11",TRUE,"Summary"}</definedName>
    <definedName name="sda" localSheetId="5" hidden="1">{#N/A,#N/A,TRUE,"Summary";#N/A,"1",TRUE,"Summary";#N/A,"2",TRUE,"Summary";#N/A,"3",TRUE,"Summary";#N/A,"4",TRUE,"Summary";#N/A,"5",TRUE,"Summary";#N/A,"6",TRUE,"Summary";#N/A,"7",TRUE,"Summary";#N/A,"8",TRUE,"Summary";#N/A,"9",TRUE,"Summary";#N/A,"10",TRUE,"Summary";#N/A,"11",TRUE,"Summary"}</definedName>
    <definedName name="sda" localSheetId="8" hidden="1">{#N/A,#N/A,TRUE,"Summary";#N/A,"1",TRUE,"Summary";#N/A,"2",TRUE,"Summary";#N/A,"3",TRUE,"Summary";#N/A,"4",TRUE,"Summary";#N/A,"5",TRUE,"Summary";#N/A,"6",TRUE,"Summary";#N/A,"7",TRUE,"Summary";#N/A,"8",TRUE,"Summary";#N/A,"9",TRUE,"Summary";#N/A,"10",TRUE,"Summary";#N/A,"11",TRUE,"Summary"}</definedName>
    <definedName name="sda" localSheetId="10" hidden="1">{#N/A,#N/A,TRUE,"Summary";#N/A,"1",TRUE,"Summary";#N/A,"2",TRUE,"Summary";#N/A,"3",TRUE,"Summary";#N/A,"4",TRUE,"Summary";#N/A,"5",TRUE,"Summary";#N/A,"6",TRUE,"Summary";#N/A,"7",TRUE,"Summary";#N/A,"8",TRUE,"Summary";#N/A,"9",TRUE,"Summary";#N/A,"10",TRUE,"Summary";#N/A,"11",TRUE,"Summary"}</definedName>
    <definedName name="sda" localSheetId="9" hidden="1">{#N/A,#N/A,TRUE,"Summary";#N/A,"1",TRUE,"Summary";#N/A,"2",TRUE,"Summary";#N/A,"3",TRUE,"Summary";#N/A,"4",TRUE,"Summary";#N/A,"5",TRUE,"Summary";#N/A,"6",TRUE,"Summary";#N/A,"7",TRUE,"Summary";#N/A,"8",TRUE,"Summary";#N/A,"9",TRUE,"Summary";#N/A,"10",TRUE,"Summary";#N/A,"11",TRUE,"Summary"}</definedName>
    <definedName name="sda" localSheetId="2" hidden="1">{#N/A,#N/A,TRUE,"Summary";#N/A,"1",TRUE,"Summary";#N/A,"2",TRUE,"Summary";#N/A,"3",TRUE,"Summary";#N/A,"4",TRUE,"Summary";#N/A,"5",TRUE,"Summary";#N/A,"6",TRUE,"Summary";#N/A,"7",TRUE,"Summary";#N/A,"8",TRUE,"Summary";#N/A,"9",TRUE,"Summary";#N/A,"10",TRUE,"Summary";#N/A,"11",TRUE,"Summary"}</definedName>
    <definedName name="sda" localSheetId="12" hidden="1">{#N/A,#N/A,TRUE,"Summary";#N/A,"1",TRUE,"Summary";#N/A,"2",TRUE,"Summary";#N/A,"3",TRUE,"Summary";#N/A,"4",TRUE,"Summary";#N/A,"5",TRUE,"Summary";#N/A,"6",TRUE,"Summary";#N/A,"7",TRUE,"Summary";#N/A,"8",TRUE,"Summary";#N/A,"9",TRUE,"Summary";#N/A,"10",TRUE,"Summary";#N/A,"11",TRUE,"Summary"}</definedName>
    <definedName name="sda" localSheetId="6" hidden="1">{#N/A,#N/A,TRUE,"Summary";#N/A,"1",TRUE,"Summary";#N/A,"2",TRUE,"Summary";#N/A,"3",TRUE,"Summary";#N/A,"4",TRUE,"Summary";#N/A,"5",TRUE,"Summary";#N/A,"6",TRUE,"Summary";#N/A,"7",TRUE,"Summary";#N/A,"8",TRUE,"Summary";#N/A,"9",TRUE,"Summary";#N/A,"10",TRUE,"Summary";#N/A,"11",TRUE,"Summary"}</definedName>
    <definedName name="sda" hidden="1">{#N/A,#N/A,TRUE,"Summary";#N/A,"1",TRUE,"Summary";#N/A,"2",TRUE,"Summary";#N/A,"3",TRUE,"Summary";#N/A,"4",TRUE,"Summary";#N/A,"5",TRUE,"Summary";#N/A,"6",TRUE,"Summary";#N/A,"7",TRUE,"Summary";#N/A,"8",TRUE,"Summary";#N/A,"9",TRUE,"Summary";#N/A,"10",TRUE,"Summary";#N/A,"11",TRUE,"Summary"}</definedName>
    <definedName name="sdf" localSheetId="4" hidden="1">{#N/A,#N/A,FALSE,"Sales"}</definedName>
    <definedName name="sdf" localSheetId="5" hidden="1">{#N/A,#N/A,FALSE,"Sales"}</definedName>
    <definedName name="sdf" localSheetId="8" hidden="1">{#N/A,#N/A,FALSE,"Sales"}</definedName>
    <definedName name="sdf" localSheetId="10" hidden="1">{#N/A,#N/A,FALSE,"Sales"}</definedName>
    <definedName name="sdf" localSheetId="9" hidden="1">{#N/A,#N/A,FALSE,"Sales"}</definedName>
    <definedName name="sdf" localSheetId="2" hidden="1">{#N/A,#N/A,FALSE,"Sales"}</definedName>
    <definedName name="sdf" localSheetId="12" hidden="1">{#N/A,#N/A,FALSE,"Sales"}</definedName>
    <definedName name="sdf" localSheetId="6" hidden="1">{#N/A,#N/A,FALSE,"Sales"}</definedName>
    <definedName name="sdf" hidden="1">{#N/A,#N/A,FALSE,"Sales"}</definedName>
    <definedName name="sdfae" localSheetId="4" hidden="1">{#N/A,#N/A,FALSE,"3mos";#N/A,#N/A,FALSE,"dedicated"}</definedName>
    <definedName name="sdfae" localSheetId="5" hidden="1">{#N/A,#N/A,FALSE,"3mos";#N/A,#N/A,FALSE,"dedicated"}</definedName>
    <definedName name="sdfae" localSheetId="8" hidden="1">{#N/A,#N/A,FALSE,"3mos";#N/A,#N/A,FALSE,"dedicated"}</definedName>
    <definedName name="sdfae" localSheetId="10" hidden="1">{#N/A,#N/A,FALSE,"3mos";#N/A,#N/A,FALSE,"dedicated"}</definedName>
    <definedName name="sdfae" localSheetId="13" hidden="1">{#N/A,#N/A,FALSE,"3mos";#N/A,#N/A,FALSE,"dedicated"}</definedName>
    <definedName name="sdfae" localSheetId="9" hidden="1">{#N/A,#N/A,FALSE,"3mos";#N/A,#N/A,FALSE,"dedicated"}</definedName>
    <definedName name="sdfae" localSheetId="2" hidden="1">{#N/A,#N/A,FALSE,"3mos";#N/A,#N/A,FALSE,"dedicated"}</definedName>
    <definedName name="sdfae" localSheetId="12" hidden="1">{#N/A,#N/A,FALSE,"3mos";#N/A,#N/A,FALSE,"dedicated"}</definedName>
    <definedName name="sdfae" localSheetId="6" hidden="1">{#N/A,#N/A,FALSE,"3mos";#N/A,#N/A,FALSE,"dedicated"}</definedName>
    <definedName name="sdfae" hidden="1">{#N/A,#N/A,FALSE,"3mos";#N/A,#N/A,FALSE,"dedicated"}</definedName>
    <definedName name="sdfsadfas" localSheetId="4" hidden="1">{#N/A,#N/A,FALSE,"3mos";#N/A,#N/A,FALSE,"dedicated"}</definedName>
    <definedName name="sdfsadfas" localSheetId="5" hidden="1">{#N/A,#N/A,FALSE,"3mos";#N/A,#N/A,FALSE,"dedicated"}</definedName>
    <definedName name="sdfsadfas" localSheetId="8" hidden="1">{#N/A,#N/A,FALSE,"3mos";#N/A,#N/A,FALSE,"dedicated"}</definedName>
    <definedName name="sdfsadfas" localSheetId="10" hidden="1">{#N/A,#N/A,FALSE,"3mos";#N/A,#N/A,FALSE,"dedicated"}</definedName>
    <definedName name="sdfsadfas" localSheetId="13" hidden="1">{#N/A,#N/A,FALSE,"3mos";#N/A,#N/A,FALSE,"dedicated"}</definedName>
    <definedName name="sdfsadfas" localSheetId="9" hidden="1">{#N/A,#N/A,FALSE,"3mos";#N/A,#N/A,FALSE,"dedicated"}</definedName>
    <definedName name="sdfsadfas" localSheetId="2" hidden="1">{#N/A,#N/A,FALSE,"3mos";#N/A,#N/A,FALSE,"dedicated"}</definedName>
    <definedName name="sdfsadfas" localSheetId="12" hidden="1">{#N/A,#N/A,FALSE,"3mos";#N/A,#N/A,FALSE,"dedicated"}</definedName>
    <definedName name="sdfsadfas" localSheetId="6" hidden="1">{#N/A,#N/A,FALSE,"3mos";#N/A,#N/A,FALSE,"dedicated"}</definedName>
    <definedName name="sdfsadfas" hidden="1">{#N/A,#N/A,FALSE,"3mos";#N/A,#N/A,FALSE,"dedicated"}</definedName>
    <definedName name="sdsadsadsad" localSheetId="4" hidden="1">{"page1",#N/A,FALSE,"A";"page2",#N/A,FALSE,"A"}</definedName>
    <definedName name="sdsadsadsad" localSheetId="5" hidden="1">{"page1",#N/A,FALSE,"A";"page2",#N/A,FALSE,"A"}</definedName>
    <definedName name="sdsadsadsad" localSheetId="8" hidden="1">{"page1",#N/A,FALSE,"A";"page2",#N/A,FALSE,"A"}</definedName>
    <definedName name="sdsadsadsad" localSheetId="10" hidden="1">{"page1",#N/A,FALSE,"A";"page2",#N/A,FALSE,"A"}</definedName>
    <definedName name="sdsadsadsad" localSheetId="9" hidden="1">{"page1",#N/A,FALSE,"A";"page2",#N/A,FALSE,"A"}</definedName>
    <definedName name="sdsadsadsad" localSheetId="2" hidden="1">{"page1",#N/A,FALSE,"A";"page2",#N/A,FALSE,"A"}</definedName>
    <definedName name="sdsadsadsad" localSheetId="12" hidden="1">{"page1",#N/A,FALSE,"A";"page2",#N/A,FALSE,"A"}</definedName>
    <definedName name="sdsadsadsad" localSheetId="6" hidden="1">{"page1",#N/A,FALSE,"A";"page2",#N/A,FALSE,"A"}</definedName>
    <definedName name="sdsadsadsad" hidden="1">{"page1",#N/A,FALSE,"A";"page2",#N/A,FALSE,"A"}</definedName>
    <definedName name="sdsadsdsada" localSheetId="4" hidden="1">{#N/A,#N/A,TRUE,"CIN-11";#N/A,#N/A,TRUE,"CIN-13";#N/A,#N/A,TRUE,"CIN-14";#N/A,#N/A,TRUE,"CIN-16";#N/A,#N/A,TRUE,"CIN-17";#N/A,#N/A,TRUE,"CIN-18";#N/A,#N/A,TRUE,"CIN Earnings To Fixed Charges";#N/A,#N/A,TRUE,"CIN Financial Ratios";#N/A,#N/A,TRUE,"CIN-IS";#N/A,#N/A,TRUE,"CIN-BS";#N/A,#N/A,TRUE,"CIN-CS";#N/A,#N/A,TRUE,"Invest In Unconsol Subs"}</definedName>
    <definedName name="sdsadsdsada" localSheetId="5" hidden="1">{#N/A,#N/A,TRUE,"CIN-11";#N/A,#N/A,TRUE,"CIN-13";#N/A,#N/A,TRUE,"CIN-14";#N/A,#N/A,TRUE,"CIN-16";#N/A,#N/A,TRUE,"CIN-17";#N/A,#N/A,TRUE,"CIN-18";#N/A,#N/A,TRUE,"CIN Earnings To Fixed Charges";#N/A,#N/A,TRUE,"CIN Financial Ratios";#N/A,#N/A,TRUE,"CIN-IS";#N/A,#N/A,TRUE,"CIN-BS";#N/A,#N/A,TRUE,"CIN-CS";#N/A,#N/A,TRUE,"Invest In Unconsol Subs"}</definedName>
    <definedName name="sdsadsdsada" localSheetId="8" hidden="1">{#N/A,#N/A,TRUE,"CIN-11";#N/A,#N/A,TRUE,"CIN-13";#N/A,#N/A,TRUE,"CIN-14";#N/A,#N/A,TRUE,"CIN-16";#N/A,#N/A,TRUE,"CIN-17";#N/A,#N/A,TRUE,"CIN-18";#N/A,#N/A,TRUE,"CIN Earnings To Fixed Charges";#N/A,#N/A,TRUE,"CIN Financial Ratios";#N/A,#N/A,TRUE,"CIN-IS";#N/A,#N/A,TRUE,"CIN-BS";#N/A,#N/A,TRUE,"CIN-CS";#N/A,#N/A,TRUE,"Invest In Unconsol Subs"}</definedName>
    <definedName name="sdsadsdsada" localSheetId="10" hidden="1">{#N/A,#N/A,TRUE,"CIN-11";#N/A,#N/A,TRUE,"CIN-13";#N/A,#N/A,TRUE,"CIN-14";#N/A,#N/A,TRUE,"CIN-16";#N/A,#N/A,TRUE,"CIN-17";#N/A,#N/A,TRUE,"CIN-18";#N/A,#N/A,TRUE,"CIN Earnings To Fixed Charges";#N/A,#N/A,TRUE,"CIN Financial Ratios";#N/A,#N/A,TRUE,"CIN-IS";#N/A,#N/A,TRUE,"CIN-BS";#N/A,#N/A,TRUE,"CIN-CS";#N/A,#N/A,TRUE,"Invest In Unconsol Subs"}</definedName>
    <definedName name="sdsadsdsada" localSheetId="9" hidden="1">{#N/A,#N/A,TRUE,"CIN-11";#N/A,#N/A,TRUE,"CIN-13";#N/A,#N/A,TRUE,"CIN-14";#N/A,#N/A,TRUE,"CIN-16";#N/A,#N/A,TRUE,"CIN-17";#N/A,#N/A,TRUE,"CIN-18";#N/A,#N/A,TRUE,"CIN Earnings To Fixed Charges";#N/A,#N/A,TRUE,"CIN Financial Ratios";#N/A,#N/A,TRUE,"CIN-IS";#N/A,#N/A,TRUE,"CIN-BS";#N/A,#N/A,TRUE,"CIN-CS";#N/A,#N/A,TRUE,"Invest In Unconsol Subs"}</definedName>
    <definedName name="sdsadsdsada" localSheetId="2" hidden="1">{#N/A,#N/A,TRUE,"CIN-11";#N/A,#N/A,TRUE,"CIN-13";#N/A,#N/A,TRUE,"CIN-14";#N/A,#N/A,TRUE,"CIN-16";#N/A,#N/A,TRUE,"CIN-17";#N/A,#N/A,TRUE,"CIN-18";#N/A,#N/A,TRUE,"CIN Earnings To Fixed Charges";#N/A,#N/A,TRUE,"CIN Financial Ratios";#N/A,#N/A,TRUE,"CIN-IS";#N/A,#N/A,TRUE,"CIN-BS";#N/A,#N/A,TRUE,"CIN-CS";#N/A,#N/A,TRUE,"Invest In Unconsol Subs"}</definedName>
    <definedName name="sdsadsdsada" localSheetId="12" hidden="1">{#N/A,#N/A,TRUE,"CIN-11";#N/A,#N/A,TRUE,"CIN-13";#N/A,#N/A,TRUE,"CIN-14";#N/A,#N/A,TRUE,"CIN-16";#N/A,#N/A,TRUE,"CIN-17";#N/A,#N/A,TRUE,"CIN-18";#N/A,#N/A,TRUE,"CIN Earnings To Fixed Charges";#N/A,#N/A,TRUE,"CIN Financial Ratios";#N/A,#N/A,TRUE,"CIN-IS";#N/A,#N/A,TRUE,"CIN-BS";#N/A,#N/A,TRUE,"CIN-CS";#N/A,#N/A,TRUE,"Invest In Unconsol Subs"}</definedName>
    <definedName name="sdsadsdsada" localSheetId="6" hidden="1">{#N/A,#N/A,TRUE,"CIN-11";#N/A,#N/A,TRUE,"CIN-13";#N/A,#N/A,TRUE,"CIN-14";#N/A,#N/A,TRUE,"CIN-16";#N/A,#N/A,TRUE,"CIN-17";#N/A,#N/A,TRUE,"CIN-18";#N/A,#N/A,TRUE,"CIN Earnings To Fixed Charges";#N/A,#N/A,TRUE,"CIN Financial Ratios";#N/A,#N/A,TRUE,"CIN-IS";#N/A,#N/A,TRUE,"CIN-BS";#N/A,#N/A,TRUE,"CIN-CS";#N/A,#N/A,TRUE,"Invest In Unconsol Subs"}</definedName>
    <definedName name="sdsadsdsada" hidden="1">{#N/A,#N/A,TRUE,"CIN-11";#N/A,#N/A,TRUE,"CIN-13";#N/A,#N/A,TRUE,"CIN-14";#N/A,#N/A,TRUE,"CIN-16";#N/A,#N/A,TRUE,"CIN-17";#N/A,#N/A,TRUE,"CIN-18";#N/A,#N/A,TRUE,"CIN Earnings To Fixed Charges";#N/A,#N/A,TRUE,"CIN Financial Ratios";#N/A,#N/A,TRUE,"CIN-IS";#N/A,#N/A,TRUE,"CIN-BS";#N/A,#N/A,TRUE,"CIN-CS";#N/A,#N/A,TRUE,"Invest In Unconsol Subs"}</definedName>
    <definedName name="sdsd" localSheetId="4" hidden="1">{#N/A,#N/A,TRUE,"Summary";#N/A,"1",TRUE,"Summary";#N/A,"2",TRUE,"Summary";#N/A,"3",TRUE,"Summary";#N/A,"4",TRUE,"Summary";#N/A,"5",TRUE,"Summary";#N/A,"6",TRUE,"Summary";#N/A,"7",TRUE,"Summary";#N/A,"8",TRUE,"Summary";#N/A,"9",TRUE,"Summary";#N/A,"10",TRUE,"Summary";#N/A,"11",TRUE,"Summary"}</definedName>
    <definedName name="sdsd" localSheetId="5" hidden="1">{#N/A,#N/A,TRUE,"Summary";#N/A,"1",TRUE,"Summary";#N/A,"2",TRUE,"Summary";#N/A,"3",TRUE,"Summary";#N/A,"4",TRUE,"Summary";#N/A,"5",TRUE,"Summary";#N/A,"6",TRUE,"Summary";#N/A,"7",TRUE,"Summary";#N/A,"8",TRUE,"Summary";#N/A,"9",TRUE,"Summary";#N/A,"10",TRUE,"Summary";#N/A,"11",TRUE,"Summary"}</definedName>
    <definedName name="sdsd" localSheetId="8" hidden="1">{#N/A,#N/A,TRUE,"Summary";#N/A,"1",TRUE,"Summary";#N/A,"2",TRUE,"Summary";#N/A,"3",TRUE,"Summary";#N/A,"4",TRUE,"Summary";#N/A,"5",TRUE,"Summary";#N/A,"6",TRUE,"Summary";#N/A,"7",TRUE,"Summary";#N/A,"8",TRUE,"Summary";#N/A,"9",TRUE,"Summary";#N/A,"10",TRUE,"Summary";#N/A,"11",TRUE,"Summary"}</definedName>
    <definedName name="sdsd" localSheetId="10" hidden="1">{#N/A,#N/A,TRUE,"Summary";#N/A,"1",TRUE,"Summary";#N/A,"2",TRUE,"Summary";#N/A,"3",TRUE,"Summary";#N/A,"4",TRUE,"Summary";#N/A,"5",TRUE,"Summary";#N/A,"6",TRUE,"Summary";#N/A,"7",TRUE,"Summary";#N/A,"8",TRUE,"Summary";#N/A,"9",TRUE,"Summary";#N/A,"10",TRUE,"Summary";#N/A,"11",TRUE,"Summary"}</definedName>
    <definedName name="sdsd" localSheetId="9" hidden="1">{#N/A,#N/A,TRUE,"Summary";#N/A,"1",TRUE,"Summary";#N/A,"2",TRUE,"Summary";#N/A,"3",TRUE,"Summary";#N/A,"4",TRUE,"Summary";#N/A,"5",TRUE,"Summary";#N/A,"6",TRUE,"Summary";#N/A,"7",TRUE,"Summary";#N/A,"8",TRUE,"Summary";#N/A,"9",TRUE,"Summary";#N/A,"10",TRUE,"Summary";#N/A,"11",TRUE,"Summary"}</definedName>
    <definedName name="sdsd" localSheetId="2" hidden="1">{#N/A,#N/A,TRUE,"Summary";#N/A,"1",TRUE,"Summary";#N/A,"2",TRUE,"Summary";#N/A,"3",TRUE,"Summary";#N/A,"4",TRUE,"Summary";#N/A,"5",TRUE,"Summary";#N/A,"6",TRUE,"Summary";#N/A,"7",TRUE,"Summary";#N/A,"8",TRUE,"Summary";#N/A,"9",TRUE,"Summary";#N/A,"10",TRUE,"Summary";#N/A,"11",TRUE,"Summary"}</definedName>
    <definedName name="sdsd" localSheetId="12" hidden="1">{#N/A,#N/A,TRUE,"Summary";#N/A,"1",TRUE,"Summary";#N/A,"2",TRUE,"Summary";#N/A,"3",TRUE,"Summary";#N/A,"4",TRUE,"Summary";#N/A,"5",TRUE,"Summary";#N/A,"6",TRUE,"Summary";#N/A,"7",TRUE,"Summary";#N/A,"8",TRUE,"Summary";#N/A,"9",TRUE,"Summary";#N/A,"10",TRUE,"Summary";#N/A,"11",TRUE,"Summary"}</definedName>
    <definedName name="sdsd" localSheetId="6" hidden="1">{#N/A,#N/A,TRUE,"Summary";#N/A,"1",TRUE,"Summary";#N/A,"2",TRUE,"Summary";#N/A,"3",TRUE,"Summary";#N/A,"4",TRUE,"Summary";#N/A,"5",TRUE,"Summary";#N/A,"6",TRUE,"Summary";#N/A,"7",TRUE,"Summary";#N/A,"8",TRUE,"Summary";#N/A,"9",TRUE,"Summary";#N/A,"10",TRUE,"Summary";#N/A,"11",TRUE,"Summary"}</definedName>
    <definedName name="sdsd" hidden="1">{#N/A,#N/A,TRUE,"Summary";#N/A,"1",TRUE,"Summary";#N/A,"2",TRUE,"Summary";#N/A,"3",TRUE,"Summary";#N/A,"4",TRUE,"Summary";#N/A,"5",TRUE,"Summary";#N/A,"6",TRUE,"Summary";#N/A,"7",TRUE,"Summary";#N/A,"8",TRUE,"Summary";#N/A,"9",TRUE,"Summary";#N/A,"10",TRUE,"Summary";#N/A,"11",TRUE,"Summary"}</definedName>
    <definedName name="secondCapExFormat" localSheetId="5">'[19]INPUT - Capital Expenditures'!#REF!</definedName>
    <definedName name="secondCapExFormat" localSheetId="12">'[19]INPUT - Capital Expenditures'!#REF!</definedName>
    <definedName name="secondCapExFormat">'[19]INPUT - Capital Expenditures'!#REF!</definedName>
    <definedName name="sef" localSheetId="5">#REF!</definedName>
    <definedName name="sef" localSheetId="12">#REF!</definedName>
    <definedName name="sef">#REF!</definedName>
    <definedName name="Selection" localSheetId="5">#REF!</definedName>
    <definedName name="Selection" localSheetId="12">#REF!</definedName>
    <definedName name="Selection">#REF!</definedName>
    <definedName name="sencount" hidden="1">1</definedName>
    <definedName name="ServiceLines">'[12]INPUT - Model Structure'!$B$6:$B$20</definedName>
    <definedName name="Set">" "</definedName>
    <definedName name="sex" localSheetId="4" hidden="1">{"standalone1",#N/A,FALSE,"DCFBase";"standalone2",#N/A,FALSE,"DCFBase"}</definedName>
    <definedName name="sex" localSheetId="5" hidden="1">{"standalone1",#N/A,FALSE,"DCFBase";"standalone2",#N/A,FALSE,"DCFBase"}</definedName>
    <definedName name="sex" localSheetId="8" hidden="1">{"standalone1",#N/A,FALSE,"DCFBase";"standalone2",#N/A,FALSE,"DCFBase"}</definedName>
    <definedName name="sex" localSheetId="10" hidden="1">{"standalone1",#N/A,FALSE,"DCFBase";"standalone2",#N/A,FALSE,"DCFBase"}</definedName>
    <definedName name="sex" localSheetId="9" hidden="1">{"standalone1",#N/A,FALSE,"DCFBase";"standalone2",#N/A,FALSE,"DCFBase"}</definedName>
    <definedName name="sex" localSheetId="2" hidden="1">{"standalone1",#N/A,FALSE,"DCFBase";"standalone2",#N/A,FALSE,"DCFBase"}</definedName>
    <definedName name="sex" localSheetId="12" hidden="1">{"standalone1",#N/A,FALSE,"DCFBase";"standalone2",#N/A,FALSE,"DCFBase"}</definedName>
    <definedName name="sex" localSheetId="6" hidden="1">{"standalone1",#N/A,FALSE,"DCFBase";"standalone2",#N/A,FALSE,"DCFBase"}</definedName>
    <definedName name="sex" hidden="1">{"standalone1",#N/A,FALSE,"DCFBase";"standalone2",#N/A,FALSE,"DCFBase"}</definedName>
    <definedName name="sfsff" localSheetId="4" hidden="1">{"page1",#N/A,FALSE,"A";"page2",#N/A,FALSE,"A"}</definedName>
    <definedName name="sfsff" localSheetId="5" hidden="1">{"page1",#N/A,FALSE,"A";"page2",#N/A,FALSE,"A"}</definedName>
    <definedName name="sfsff" localSheetId="8" hidden="1">{"page1",#N/A,FALSE,"A";"page2",#N/A,FALSE,"A"}</definedName>
    <definedName name="sfsff" localSheetId="10" hidden="1">{"page1",#N/A,FALSE,"A";"page2",#N/A,FALSE,"A"}</definedName>
    <definedName name="sfsff" localSheetId="9" hidden="1">{"page1",#N/A,FALSE,"A";"page2",#N/A,FALSE,"A"}</definedName>
    <definedName name="sfsff" localSheetId="2" hidden="1">{"page1",#N/A,FALSE,"A";"page2",#N/A,FALSE,"A"}</definedName>
    <definedName name="sfsff" localSheetId="12" hidden="1">{"page1",#N/A,FALSE,"A";"page2",#N/A,FALSE,"A"}</definedName>
    <definedName name="sfsff" localSheetId="6" hidden="1">{"page1",#N/A,FALSE,"A";"page2",#N/A,FALSE,"A"}</definedName>
    <definedName name="sfsff" hidden="1">{"page1",#N/A,FALSE,"A";"page2",#N/A,FALSE,"A"}</definedName>
    <definedName name="sg" localSheetId="5">#REF!</definedName>
    <definedName name="sg" localSheetId="12">#REF!</definedName>
    <definedName name="sg">#REF!</definedName>
    <definedName name="SGD_to_USD" localSheetId="5">#REF!</definedName>
    <definedName name="SGD_to_USD" localSheetId="12">#REF!</definedName>
    <definedName name="SGD_to_USD">#REF!</definedName>
    <definedName name="sline1">'[19]INPUT - Global Variables'!$E$51</definedName>
    <definedName name="sline10">'[19]INPUT - Global Variables'!$E$60</definedName>
    <definedName name="sline11">'[19]INPUT - Global Variables'!$E$61</definedName>
    <definedName name="sline12">'[19]INPUT - Global Variables'!$E$62</definedName>
    <definedName name="sline13">'[19]INPUT - Global Variables'!$E$63</definedName>
    <definedName name="sline14">'[19]INPUT - Global Variables'!$E$64</definedName>
    <definedName name="sline15">'[19]INPUT - Global Variables'!$E$65</definedName>
    <definedName name="sline2">'[19]INPUT - Global Variables'!$E$52</definedName>
    <definedName name="sline3">'[19]INPUT - Global Variables'!$E$53</definedName>
    <definedName name="sline4">'[19]INPUT - Global Variables'!$E$54</definedName>
    <definedName name="sline5">'[19]INPUT - Global Variables'!$E$55</definedName>
    <definedName name="sline6">'[19]INPUT - Global Variables'!$E$56</definedName>
    <definedName name="sline7">'[19]INPUT - Global Variables'!$E$57</definedName>
    <definedName name="sline8">'[19]INPUT - Global Variables'!$E$58</definedName>
    <definedName name="sline9">'[19]INPUT - Global Variables'!$E$59</definedName>
    <definedName name="slineDPR">'[19]INPUT - Capital Expenditures'!$C$61:$C$102</definedName>
    <definedName name="slineFTE">'[19]INPUT - Staffing Plan'!$C$9:$C$204</definedName>
    <definedName name="slineMPR">'[19]INPUT - Manual Pricing'!$C$9:$C$50</definedName>
    <definedName name="slineOTH">'[19]INPUT - Other Expenses'!$C$9:$C$201</definedName>
    <definedName name="SLineSelection">'[19]CALCULATION - List Lookup'!$D$1:$D$16</definedName>
    <definedName name="Small_print_check" localSheetId="5">#REF!</definedName>
    <definedName name="Small_print_check" localSheetId="12">#REF!</definedName>
    <definedName name="Small_print_check">#REF!</definedName>
    <definedName name="SmallGold">[46]Assumptions!$D$5</definedName>
    <definedName name="SmallSilver">[46]Assumptions!$D$6</definedName>
    <definedName name="softCurrencies">'[19]CALCULATION - List Lookup'!$M$1:$M$10</definedName>
    <definedName name="Software" localSheetId="5">'[17]F&amp;A-General Ledger'!#REF!</definedName>
    <definedName name="Software" localSheetId="12">'[17]F&amp;A-General Ledger'!#REF!</definedName>
    <definedName name="Software">'[17]F&amp;A-General Ledger'!#REF!</definedName>
    <definedName name="SolutionModel" localSheetId="5">#REF!</definedName>
    <definedName name="SolutionModel" localSheetId="12">#REF!</definedName>
    <definedName name="SolutionModel">#REF!</definedName>
    <definedName name="solver_adj" localSheetId="4" hidden="1">#REF!</definedName>
    <definedName name="solver_adj" localSheetId="5" hidden="1">#REF!</definedName>
    <definedName name="solver_adj" localSheetId="8" hidden="1">#REF!</definedName>
    <definedName name="solver_adj" localSheetId="10" hidden="1">#REF!</definedName>
    <definedName name="solver_adj" localSheetId="13" hidden="1">#REF!</definedName>
    <definedName name="solver_adj" localSheetId="9" hidden="1">#REF!</definedName>
    <definedName name="solver_adj" localSheetId="2" hidden="1">#REF!</definedName>
    <definedName name="solver_adj" localSheetId="12" hidden="1">#REF!</definedName>
    <definedName name="solver_adj" localSheetId="6" hidden="1">#REF!</definedName>
    <definedName name="solver_adj" hidden="1">#REF!</definedName>
    <definedName name="solver_adj1" localSheetId="4" hidden="1">#REF!</definedName>
    <definedName name="solver_adj1" localSheetId="5" hidden="1">#REF!</definedName>
    <definedName name="solver_adj1" localSheetId="8" hidden="1">#REF!</definedName>
    <definedName name="solver_adj1" localSheetId="10" hidden="1">#REF!</definedName>
    <definedName name="solver_adj1" localSheetId="13" hidden="1">#REF!</definedName>
    <definedName name="solver_adj1" localSheetId="9" hidden="1">#REF!</definedName>
    <definedName name="solver_adj1" localSheetId="2" hidden="1">#REF!</definedName>
    <definedName name="solver_adj1" localSheetId="12" hidden="1">#REF!</definedName>
    <definedName name="solver_adj1" localSheetId="6" hidden="1">#REF!</definedName>
    <definedName name="solver_adj1" hidden="1">#REF!</definedName>
    <definedName name="solver_lin" hidden="1">0</definedName>
    <definedName name="solver_num" hidden="1">0</definedName>
    <definedName name="solver_opt" localSheetId="4" hidden="1">#REF!</definedName>
    <definedName name="solver_opt" localSheetId="5" hidden="1">#REF!</definedName>
    <definedName name="solver_opt" localSheetId="8" hidden="1">#REF!</definedName>
    <definedName name="solver_opt" localSheetId="10" hidden="1">#REF!</definedName>
    <definedName name="solver_opt" localSheetId="13" hidden="1">#REF!</definedName>
    <definedName name="solver_opt" localSheetId="9" hidden="1">#REF!</definedName>
    <definedName name="solver_opt" localSheetId="2" hidden="1">#REF!</definedName>
    <definedName name="solver_opt" localSheetId="12" hidden="1">#REF!</definedName>
    <definedName name="solver_opt" localSheetId="6" hidden="1">#REF!</definedName>
    <definedName name="solver_opt" hidden="1">#REF!</definedName>
    <definedName name="solver_opt1" localSheetId="4" hidden="1">#REF!</definedName>
    <definedName name="solver_opt1" localSheetId="5" hidden="1">#REF!</definedName>
    <definedName name="solver_opt1" localSheetId="8" hidden="1">#REF!</definedName>
    <definedName name="solver_opt1" localSheetId="10" hidden="1">#REF!</definedName>
    <definedName name="solver_opt1" localSheetId="13" hidden="1">#REF!</definedName>
    <definedName name="solver_opt1" localSheetId="9" hidden="1">#REF!</definedName>
    <definedName name="solver_opt1" localSheetId="2" hidden="1">#REF!</definedName>
    <definedName name="solver_opt1" localSheetId="12" hidden="1">#REF!</definedName>
    <definedName name="solver_opt1" localSheetId="6" hidden="1">#REF!</definedName>
    <definedName name="solver_opt1" hidden="1">#REF!</definedName>
    <definedName name="solver_typ" hidden="1">3</definedName>
    <definedName name="solver_val" hidden="1">0.6</definedName>
    <definedName name="source">'[26]Defined Lists'!$I$4:$I$18</definedName>
    <definedName name="source1">'[19]INPUT - Global Variables'!$H$34</definedName>
    <definedName name="source10">'[19]INPUT - Global Variables'!$H$43</definedName>
    <definedName name="source11">'[19]INPUT - Global Variables'!$H$44</definedName>
    <definedName name="source12">'[19]INPUT - Global Variables'!$H$45</definedName>
    <definedName name="source13">'[19]INPUT - Global Variables'!$H$46</definedName>
    <definedName name="source14">'[19]INPUT - Global Variables'!$H$47</definedName>
    <definedName name="source15">'[19]INPUT - Global Variables'!$H$48</definedName>
    <definedName name="source2">'[19]INPUT - Global Variables'!$H$35</definedName>
    <definedName name="source3">'[19]INPUT - Global Variables'!$H$36</definedName>
    <definedName name="source4">'[19]INPUT - Global Variables'!$H$37</definedName>
    <definedName name="source5">'[19]INPUT - Global Variables'!$H$38</definedName>
    <definedName name="source6">'[19]INPUT - Global Variables'!$H$39</definedName>
    <definedName name="source7">'[19]INPUT - Global Variables'!$H$40</definedName>
    <definedName name="source8">'[19]INPUT - Global Variables'!$H$41</definedName>
    <definedName name="source9">'[19]INPUT - Global Variables'!$H$42</definedName>
    <definedName name="sourceIndirect">'[19]INPUT - Global Variables'!$D$164:$D$178</definedName>
    <definedName name="sourceIndirectValue">'[19]INPUT - Global Variables'!$E$164:$E$178</definedName>
    <definedName name="Sources">'[12]INPUT - Model Structure'!$D$6:$D$20</definedName>
    <definedName name="Sourceselection">'[19]CALCULATION - List Lookup'!$F$1:$F$16</definedName>
    <definedName name="Space" localSheetId="5">'[17]F&amp;A-General Ledger'!#REF!</definedName>
    <definedName name="Space" localSheetId="12">'[17]F&amp;A-General Ledger'!#REF!</definedName>
    <definedName name="Space">'[17]F&amp;A-General Ledger'!#REF!</definedName>
    <definedName name="Sprint" localSheetId="4" hidden="1">{"Page 1",#N/A,TRUE,"Sheet1";"Page 2",#N/A,TRUE,"Sheet1"}</definedName>
    <definedName name="Sprint" localSheetId="5" hidden="1">{"Page 1",#N/A,TRUE,"Sheet1";"Page 2",#N/A,TRUE,"Sheet1"}</definedName>
    <definedName name="Sprint" localSheetId="8" hidden="1">{"Page 1",#N/A,TRUE,"Sheet1";"Page 2",#N/A,TRUE,"Sheet1"}</definedName>
    <definedName name="Sprint" localSheetId="10" hidden="1">{"Page 1",#N/A,TRUE,"Sheet1";"Page 2",#N/A,TRUE,"Sheet1"}</definedName>
    <definedName name="Sprint" localSheetId="9" hidden="1">{"Page 1",#N/A,TRUE,"Sheet1";"Page 2",#N/A,TRUE,"Sheet1"}</definedName>
    <definedName name="Sprint" localSheetId="2" hidden="1">{"Page 1",#N/A,TRUE,"Sheet1";"Page 2",#N/A,TRUE,"Sheet1"}</definedName>
    <definedName name="Sprint" localSheetId="12" hidden="1">{"Page 1",#N/A,TRUE,"Sheet1";"Page 2",#N/A,TRUE,"Sheet1"}</definedName>
    <definedName name="Sprint" localSheetId="6" hidden="1">{"Page 1",#N/A,TRUE,"Sheet1";"Page 2",#N/A,TRUE,"Sheet1"}</definedName>
    <definedName name="Sprint" hidden="1">{"Page 1",#N/A,TRUE,"Sheet1";"Page 2",#N/A,TRUE,"Sheet1"}</definedName>
    <definedName name="Sprintconsolidated" localSheetId="4" hidden="1">{"Page 1",#N/A,TRUE,"Sheet1";"Page 2",#N/A,TRUE,"Sheet1"}</definedName>
    <definedName name="Sprintconsolidated" localSheetId="5" hidden="1">{"Page 1",#N/A,TRUE,"Sheet1";"Page 2",#N/A,TRUE,"Sheet1"}</definedName>
    <definedName name="Sprintconsolidated" localSheetId="8" hidden="1">{"Page 1",#N/A,TRUE,"Sheet1";"Page 2",#N/A,TRUE,"Sheet1"}</definedName>
    <definedName name="Sprintconsolidated" localSheetId="10" hidden="1">{"Page 1",#N/A,TRUE,"Sheet1";"Page 2",#N/A,TRUE,"Sheet1"}</definedName>
    <definedName name="Sprintconsolidated" localSheetId="9" hidden="1">{"Page 1",#N/A,TRUE,"Sheet1";"Page 2",#N/A,TRUE,"Sheet1"}</definedName>
    <definedName name="Sprintconsolidated" localSheetId="2" hidden="1">{"Page 1",#N/A,TRUE,"Sheet1";"Page 2",#N/A,TRUE,"Sheet1"}</definedName>
    <definedName name="Sprintconsolidated" localSheetId="12" hidden="1">{"Page 1",#N/A,TRUE,"Sheet1";"Page 2",#N/A,TRUE,"Sheet1"}</definedName>
    <definedName name="Sprintconsolidated" localSheetId="6" hidden="1">{"Page 1",#N/A,TRUE,"Sheet1";"Page 2",#N/A,TRUE,"Sheet1"}</definedName>
    <definedName name="Sprintconsolidated" hidden="1">{"Page 1",#N/A,TRUE,"Sheet1";"Page 2",#N/A,TRUE,"Sheet1"}</definedName>
    <definedName name="SPSet">"current"</definedName>
    <definedName name="SPWS_WBID">"873C37EC-B1CF-4896-9BCA-4039BB7CFAF7"</definedName>
    <definedName name="srcBD">'[19]CALCULATION - Globals'!$D$60:$D$74</definedName>
    <definedName name="srcBDALL">'[19]CALCULATION - Globals'!$D$111:$D$125</definedName>
    <definedName name="srcBDCNT">'[19]CALCULATION - Globals'!$D$94:$D$108</definedName>
    <definedName name="srcBDESC">'[19]CALCULATION - Globals'!$D$77:$D$91</definedName>
    <definedName name="srcCNT">'[19]CALCULATION - Globals'!$D$26:$D$40</definedName>
    <definedName name="srcDPR">'[19]INPUT - Capital Expenditures'!$E$61:$E$102</definedName>
    <definedName name="srcESC">'[19]CALCULATION - Globals'!$D$9:$D$23</definedName>
    <definedName name="srcESCNT">'[19]CALCULATION - Globals'!$D$43:$D$57</definedName>
    <definedName name="srcFTE">'[19]INPUT - Staffing Plan'!$E$9:$E$204</definedName>
    <definedName name="srcFTERLTD">'[19]INPUT - FTE-Related Expenses'!$D$10:$D$290</definedName>
    <definedName name="srcIndirect">'[19]CALCULATION - Globals'!$D$196:$D$210</definedName>
    <definedName name="srcIndirectAll">'[19]CALCULATION - Globals'!$D$247:$D$261</definedName>
    <definedName name="srcIndirectCNT">'[19]CALCULATION - Globals'!$D$230:$D$244</definedName>
    <definedName name="srcIndirectESC">'[19]CALCULATION - Globals'!$D$213:$D$227</definedName>
    <definedName name="srcMPR">'[19]INPUT - Manual Pricing'!$H$9:$H$50</definedName>
    <definedName name="srcOTH">'[19]INPUT - Other Expenses'!$E$9:$E$201</definedName>
    <definedName name="srcSUFU">'[19]CALCULATION - Globals'!$D$128:$D$142</definedName>
    <definedName name="srcSUFUALL">'[19]CALCULATION - Globals'!$D$179:$D$193</definedName>
    <definedName name="srcSUFUCNT">'[19]CALCULATION - Globals'!$D$162:$D$176</definedName>
    <definedName name="srcSUFUESC">'[19]CALCULATION - Globals'!$D$145:$D$159</definedName>
    <definedName name="start_date">[54]Cover!$E$19</definedName>
    <definedName name="startdate">'[19]INPUT - Global Variables'!$E$11</definedName>
    <definedName name="Status" localSheetId="5">#REF!</definedName>
    <definedName name="Status" localSheetId="12">#REF!</definedName>
    <definedName name="Status">#REF!</definedName>
    <definedName name="SubADM">[48]Units!$F$2:$F$3</definedName>
    <definedName name="SubFA">[48]Units!$E$2:$E$7</definedName>
    <definedName name="SubProcess">'[21]Drop Down Lists'!$C$8:$C$31</definedName>
    <definedName name="SubProcess_List" localSheetId="5">'[52]INPUT Scope'!#REF!</definedName>
    <definedName name="SubProcess_List" localSheetId="12">'[52]INPUT Scope'!#REF!</definedName>
    <definedName name="SubProcess_List">'[52]INPUT Scope'!#REF!</definedName>
    <definedName name="SubProcurement">[48]Units!$G$2:$G$4</definedName>
    <definedName name="Support4" localSheetId="4"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Support4" localSheetId="5"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Support4" localSheetId="8"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Support4" localSheetId="10"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Support4" localSheetId="9"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Support4" localSheetId="2"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Support4" localSheetId="12"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Support4" localSheetId="6"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Support4"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t" localSheetId="4" hidden="1">{"Co1statements",#N/A,FALSE,"Cmpy1";"Co2statement",#N/A,FALSE,"Cmpy2";"co1pm",#N/A,FALSE,"Co1PM";"co2PM",#N/A,FALSE,"Co2PM";"value",#N/A,FALSE,"value";"opco",#N/A,FALSE,"NewSparkle";"adjusts",#N/A,FALSE,"Adjustments"}</definedName>
    <definedName name="t" localSheetId="5" hidden="1">{"Co1statements",#N/A,FALSE,"Cmpy1";"Co2statement",#N/A,FALSE,"Cmpy2";"co1pm",#N/A,FALSE,"Co1PM";"co2PM",#N/A,FALSE,"Co2PM";"value",#N/A,FALSE,"value";"opco",#N/A,FALSE,"NewSparkle";"adjusts",#N/A,FALSE,"Adjustments"}</definedName>
    <definedName name="t" localSheetId="8" hidden="1">{"Co1statements",#N/A,FALSE,"Cmpy1";"Co2statement",#N/A,FALSE,"Cmpy2";"co1pm",#N/A,FALSE,"Co1PM";"co2PM",#N/A,FALSE,"Co2PM";"value",#N/A,FALSE,"value";"opco",#N/A,FALSE,"NewSparkle";"adjusts",#N/A,FALSE,"Adjustments"}</definedName>
    <definedName name="t" localSheetId="10" hidden="1">{"Co1statements",#N/A,FALSE,"Cmpy1";"Co2statement",#N/A,FALSE,"Cmpy2";"co1pm",#N/A,FALSE,"Co1PM";"co2PM",#N/A,FALSE,"Co2PM";"value",#N/A,FALSE,"value";"opco",#N/A,FALSE,"NewSparkle";"adjusts",#N/A,FALSE,"Adjustments"}</definedName>
    <definedName name="t" localSheetId="9" hidden="1">{"Co1statements",#N/A,FALSE,"Cmpy1";"Co2statement",#N/A,FALSE,"Cmpy2";"co1pm",#N/A,FALSE,"Co1PM";"co2PM",#N/A,FALSE,"Co2PM";"value",#N/A,FALSE,"value";"opco",#N/A,FALSE,"NewSparkle";"adjusts",#N/A,FALSE,"Adjustments"}</definedName>
    <definedName name="t" localSheetId="2" hidden="1">{"Co1statements",#N/A,FALSE,"Cmpy1";"Co2statement",#N/A,FALSE,"Cmpy2";"co1pm",#N/A,FALSE,"Co1PM";"co2PM",#N/A,FALSE,"Co2PM";"value",#N/A,FALSE,"value";"opco",#N/A,FALSE,"NewSparkle";"adjusts",#N/A,FALSE,"Adjustments"}</definedName>
    <definedName name="t" localSheetId="12" hidden="1">{"Co1statements",#N/A,FALSE,"Cmpy1";"Co2statement",#N/A,FALSE,"Cmpy2";"co1pm",#N/A,FALSE,"Co1PM";"co2PM",#N/A,FALSE,"Co2PM";"value",#N/A,FALSE,"value";"opco",#N/A,FALSE,"NewSparkle";"adjusts",#N/A,FALSE,"Adjustments"}</definedName>
    <definedName name="t" localSheetId="6" hidden="1">{"Co1statements",#N/A,FALSE,"Cmpy1";"Co2statement",#N/A,FALSE,"Cmpy2";"co1pm",#N/A,FALSE,"Co1PM";"co2PM",#N/A,FALSE,"Co2PM";"value",#N/A,FALSE,"value";"opco",#N/A,FALSE,"NewSparkle";"adjusts",#N/A,FALSE,"Adjustments"}</definedName>
    <definedName name="t" hidden="1">{"Co1statements",#N/A,FALSE,"Cmpy1";"Co2statement",#N/A,FALSE,"Cmpy2";"co1pm",#N/A,FALSE,"Co1PM";"co2PM",#N/A,FALSE,"Co2PM";"value",#N/A,FALSE,"value";"opco",#N/A,FALSE,"NewSparkle";"adjusts",#N/A,FALSE,"Adjustments"}</definedName>
    <definedName name="t_2" localSheetId="4" hidden="1">{"Co1statements",#N/A,FALSE,"Cmpy1";"Co2statement",#N/A,FALSE,"Cmpy2";"co1pm",#N/A,FALSE,"Co1PM";"co2PM",#N/A,FALSE,"Co2PM";"value",#N/A,FALSE,"value";"opco",#N/A,FALSE,"NewSparkle";"adjusts",#N/A,FALSE,"Adjustments"}</definedName>
    <definedName name="t_2" localSheetId="5" hidden="1">{"Co1statements",#N/A,FALSE,"Cmpy1";"Co2statement",#N/A,FALSE,"Cmpy2";"co1pm",#N/A,FALSE,"Co1PM";"co2PM",#N/A,FALSE,"Co2PM";"value",#N/A,FALSE,"value";"opco",#N/A,FALSE,"NewSparkle";"adjusts",#N/A,FALSE,"Adjustments"}</definedName>
    <definedName name="t_2" localSheetId="8" hidden="1">{"Co1statements",#N/A,FALSE,"Cmpy1";"Co2statement",#N/A,FALSE,"Cmpy2";"co1pm",#N/A,FALSE,"Co1PM";"co2PM",#N/A,FALSE,"Co2PM";"value",#N/A,FALSE,"value";"opco",#N/A,FALSE,"NewSparkle";"adjusts",#N/A,FALSE,"Adjustments"}</definedName>
    <definedName name="t_2" localSheetId="10" hidden="1">{"Co1statements",#N/A,FALSE,"Cmpy1";"Co2statement",#N/A,FALSE,"Cmpy2";"co1pm",#N/A,FALSE,"Co1PM";"co2PM",#N/A,FALSE,"Co2PM";"value",#N/A,FALSE,"value";"opco",#N/A,FALSE,"NewSparkle";"adjusts",#N/A,FALSE,"Adjustments"}</definedName>
    <definedName name="t_2" localSheetId="9" hidden="1">{"Co1statements",#N/A,FALSE,"Cmpy1";"Co2statement",#N/A,FALSE,"Cmpy2";"co1pm",#N/A,FALSE,"Co1PM";"co2PM",#N/A,FALSE,"Co2PM";"value",#N/A,FALSE,"value";"opco",#N/A,FALSE,"NewSparkle";"adjusts",#N/A,FALSE,"Adjustments"}</definedName>
    <definedName name="t_2" localSheetId="2" hidden="1">{"Co1statements",#N/A,FALSE,"Cmpy1";"Co2statement",#N/A,FALSE,"Cmpy2";"co1pm",#N/A,FALSE,"Co1PM";"co2PM",#N/A,FALSE,"Co2PM";"value",#N/A,FALSE,"value";"opco",#N/A,FALSE,"NewSparkle";"adjusts",#N/A,FALSE,"Adjustments"}</definedName>
    <definedName name="t_2" localSheetId="12" hidden="1">{"Co1statements",#N/A,FALSE,"Cmpy1";"Co2statement",#N/A,FALSE,"Cmpy2";"co1pm",#N/A,FALSE,"Co1PM";"co2PM",#N/A,FALSE,"Co2PM";"value",#N/A,FALSE,"value";"opco",#N/A,FALSE,"NewSparkle";"adjusts",#N/A,FALSE,"Adjustments"}</definedName>
    <definedName name="t_2" localSheetId="6" hidden="1">{"Co1statements",#N/A,FALSE,"Cmpy1";"Co2statement",#N/A,FALSE,"Cmpy2";"co1pm",#N/A,FALSE,"Co1PM";"co2PM",#N/A,FALSE,"Co2PM";"value",#N/A,FALSE,"value";"opco",#N/A,FALSE,"NewSparkle";"adjusts",#N/A,FALSE,"Adjustments"}</definedName>
    <definedName name="t_2" hidden="1">{"Co1statements",#N/A,FALSE,"Cmpy1";"Co2statement",#N/A,FALSE,"Cmpy2";"co1pm",#N/A,FALSE,"Co1PM";"co2PM",#N/A,FALSE,"Co2PM";"value",#N/A,FALSE,"value";"opco",#N/A,FALSE,"NewSparkle";"adjusts",#N/A,FALSE,"Adjustments"}</definedName>
    <definedName name="t_3" localSheetId="4" hidden="1">{"Co1statements",#N/A,FALSE,"Cmpy1";"Co2statement",#N/A,FALSE,"Cmpy2";"co1pm",#N/A,FALSE,"Co1PM";"co2PM",#N/A,FALSE,"Co2PM";"value",#N/A,FALSE,"value";"opco",#N/A,FALSE,"NewSparkle";"adjusts",#N/A,FALSE,"Adjustments"}</definedName>
    <definedName name="t_3" localSheetId="5" hidden="1">{"Co1statements",#N/A,FALSE,"Cmpy1";"Co2statement",#N/A,FALSE,"Cmpy2";"co1pm",#N/A,FALSE,"Co1PM";"co2PM",#N/A,FALSE,"Co2PM";"value",#N/A,FALSE,"value";"opco",#N/A,FALSE,"NewSparkle";"adjusts",#N/A,FALSE,"Adjustments"}</definedName>
    <definedName name="t_3" localSheetId="8" hidden="1">{"Co1statements",#N/A,FALSE,"Cmpy1";"Co2statement",#N/A,FALSE,"Cmpy2";"co1pm",#N/A,FALSE,"Co1PM";"co2PM",#N/A,FALSE,"Co2PM";"value",#N/A,FALSE,"value";"opco",#N/A,FALSE,"NewSparkle";"adjusts",#N/A,FALSE,"Adjustments"}</definedName>
    <definedName name="t_3" localSheetId="10" hidden="1">{"Co1statements",#N/A,FALSE,"Cmpy1";"Co2statement",#N/A,FALSE,"Cmpy2";"co1pm",#N/A,FALSE,"Co1PM";"co2PM",#N/A,FALSE,"Co2PM";"value",#N/A,FALSE,"value";"opco",#N/A,FALSE,"NewSparkle";"adjusts",#N/A,FALSE,"Adjustments"}</definedName>
    <definedName name="t_3" localSheetId="9" hidden="1">{"Co1statements",#N/A,FALSE,"Cmpy1";"Co2statement",#N/A,FALSE,"Cmpy2";"co1pm",#N/A,FALSE,"Co1PM";"co2PM",#N/A,FALSE,"Co2PM";"value",#N/A,FALSE,"value";"opco",#N/A,FALSE,"NewSparkle";"adjusts",#N/A,FALSE,"Adjustments"}</definedName>
    <definedName name="t_3" localSheetId="2" hidden="1">{"Co1statements",#N/A,FALSE,"Cmpy1";"Co2statement",#N/A,FALSE,"Cmpy2";"co1pm",#N/A,FALSE,"Co1PM";"co2PM",#N/A,FALSE,"Co2PM";"value",#N/A,FALSE,"value";"opco",#N/A,FALSE,"NewSparkle";"adjusts",#N/A,FALSE,"Adjustments"}</definedName>
    <definedName name="t_3" localSheetId="12" hidden="1">{"Co1statements",#N/A,FALSE,"Cmpy1";"Co2statement",#N/A,FALSE,"Cmpy2";"co1pm",#N/A,FALSE,"Co1PM";"co2PM",#N/A,FALSE,"Co2PM";"value",#N/A,FALSE,"value";"opco",#N/A,FALSE,"NewSparkle";"adjusts",#N/A,FALSE,"Adjustments"}</definedName>
    <definedName name="t_3" localSheetId="6" hidden="1">{"Co1statements",#N/A,FALSE,"Cmpy1";"Co2statement",#N/A,FALSE,"Cmpy2";"co1pm",#N/A,FALSE,"Co1PM";"co2PM",#N/A,FALSE,"Co2PM";"value",#N/A,FALSE,"value";"opco",#N/A,FALSE,"NewSparkle";"adjusts",#N/A,FALSE,"Adjustments"}</definedName>
    <definedName name="t_3" hidden="1">{"Co1statements",#N/A,FALSE,"Cmpy1";"Co2statement",#N/A,FALSE,"Cmpy2";"co1pm",#N/A,FALSE,"Co1PM";"co2PM",#N/A,FALSE,"Co2PM";"value",#N/A,FALSE,"value";"opco",#N/A,FALSE,"NewSparkle";"adjusts",#N/A,FALSE,"Adjustments"}</definedName>
    <definedName name="tagCustom1">'[19]INPUT - Global Variables'!$E$68:$E$87</definedName>
    <definedName name="tagCustom2">'[19]INPUT - Global Variables'!$F$68:$F$87</definedName>
    <definedName name="tagCustom3">'[19]INPUT - Global Variables'!$G$68:$G$87</definedName>
    <definedName name="taxrate">'[19]INPUT - Global Variables'!$E$192</definedName>
    <definedName name="tcmDPR">'[19]INPUT - Capital Expenditures'!$Q$61:$Q$102</definedName>
    <definedName name="tcmFTE">'[19]INPUT - Staffing Plan'!$AB$9:$AB$204</definedName>
    <definedName name="tcmOTH">'[19]INPUT - Other Expenses'!$Q$9:$Q$201</definedName>
    <definedName name="TeamADM">[48]Units!$L$2:$L$8</definedName>
    <definedName name="TeamFA">[48]Units!$K$2</definedName>
    <definedName name="TeamProcurement">[48]Units!$M$2</definedName>
    <definedName name="teams">'[31]Input - PMO resources'!$BC$5:$BF$5</definedName>
    <definedName name="test">[55]Lists!$B$43:$B$47</definedName>
    <definedName name="Test1" localSheetId="4" hidden="1">{#N/A,#N/A,TRUE,"Summary";#N/A,"1",TRUE,"Summary";#N/A,"2",TRUE,"Summary";#N/A,"3",TRUE,"Summary";#N/A,"4",TRUE,"Summary";#N/A,"5",TRUE,"Summary";#N/A,"6",TRUE,"Summary";#N/A,"7",TRUE,"Summary";#N/A,"8",TRUE,"Summary";#N/A,"9",TRUE,"Summary";#N/A,"10",TRUE,"Summary";#N/A,"11",TRUE,"Summary"}</definedName>
    <definedName name="Test1" localSheetId="5" hidden="1">{#N/A,#N/A,TRUE,"Summary";#N/A,"1",TRUE,"Summary";#N/A,"2",TRUE,"Summary";#N/A,"3",TRUE,"Summary";#N/A,"4",TRUE,"Summary";#N/A,"5",TRUE,"Summary";#N/A,"6",TRUE,"Summary";#N/A,"7",TRUE,"Summary";#N/A,"8",TRUE,"Summary";#N/A,"9",TRUE,"Summary";#N/A,"10",TRUE,"Summary";#N/A,"11",TRUE,"Summary"}</definedName>
    <definedName name="Test1" localSheetId="8" hidden="1">{#N/A,#N/A,TRUE,"Summary";#N/A,"1",TRUE,"Summary";#N/A,"2",TRUE,"Summary";#N/A,"3",TRUE,"Summary";#N/A,"4",TRUE,"Summary";#N/A,"5",TRUE,"Summary";#N/A,"6",TRUE,"Summary";#N/A,"7",TRUE,"Summary";#N/A,"8",TRUE,"Summary";#N/A,"9",TRUE,"Summary";#N/A,"10",TRUE,"Summary";#N/A,"11",TRUE,"Summary"}</definedName>
    <definedName name="Test1" localSheetId="10" hidden="1">{#N/A,#N/A,TRUE,"Summary";#N/A,"1",TRUE,"Summary";#N/A,"2",TRUE,"Summary";#N/A,"3",TRUE,"Summary";#N/A,"4",TRUE,"Summary";#N/A,"5",TRUE,"Summary";#N/A,"6",TRUE,"Summary";#N/A,"7",TRUE,"Summary";#N/A,"8",TRUE,"Summary";#N/A,"9",TRUE,"Summary";#N/A,"10",TRUE,"Summary";#N/A,"11",TRUE,"Summary"}</definedName>
    <definedName name="Test1" localSheetId="9" hidden="1">{#N/A,#N/A,TRUE,"Summary";#N/A,"1",TRUE,"Summary";#N/A,"2",TRUE,"Summary";#N/A,"3",TRUE,"Summary";#N/A,"4",TRUE,"Summary";#N/A,"5",TRUE,"Summary";#N/A,"6",TRUE,"Summary";#N/A,"7",TRUE,"Summary";#N/A,"8",TRUE,"Summary";#N/A,"9",TRUE,"Summary";#N/A,"10",TRUE,"Summary";#N/A,"11",TRUE,"Summary"}</definedName>
    <definedName name="Test1" localSheetId="2" hidden="1">{#N/A,#N/A,TRUE,"Summary";#N/A,"1",TRUE,"Summary";#N/A,"2",TRUE,"Summary";#N/A,"3",TRUE,"Summary";#N/A,"4",TRUE,"Summary";#N/A,"5",TRUE,"Summary";#N/A,"6",TRUE,"Summary";#N/A,"7",TRUE,"Summary";#N/A,"8",TRUE,"Summary";#N/A,"9",TRUE,"Summary";#N/A,"10",TRUE,"Summary";#N/A,"11",TRUE,"Summary"}</definedName>
    <definedName name="Test1" localSheetId="12" hidden="1">{#N/A,#N/A,TRUE,"Summary";#N/A,"1",TRUE,"Summary";#N/A,"2",TRUE,"Summary";#N/A,"3",TRUE,"Summary";#N/A,"4",TRUE,"Summary";#N/A,"5",TRUE,"Summary";#N/A,"6",TRUE,"Summary";#N/A,"7",TRUE,"Summary";#N/A,"8",TRUE,"Summary";#N/A,"9",TRUE,"Summary";#N/A,"10",TRUE,"Summary";#N/A,"11",TRUE,"Summary"}</definedName>
    <definedName name="Test1" localSheetId="6" hidden="1">{#N/A,#N/A,TRUE,"Summary";#N/A,"1",TRUE,"Summary";#N/A,"2",TRUE,"Summary";#N/A,"3",TRUE,"Summary";#N/A,"4",TRUE,"Summary";#N/A,"5",TRUE,"Summary";#N/A,"6",TRUE,"Summary";#N/A,"7",TRUE,"Summary";#N/A,"8",TRUE,"Summary";#N/A,"9",TRUE,"Summary";#N/A,"10",TRUE,"Summary";#N/A,"11",TRUE,"Summary"}</definedName>
    <definedName name="Test1" hidden="1">{#N/A,#N/A,TRUE,"Summary";#N/A,"1",TRUE,"Summary";#N/A,"2",TRUE,"Summary";#N/A,"3",TRUE,"Summary";#N/A,"4",TRUE,"Summary";#N/A,"5",TRUE,"Summary";#N/A,"6",TRUE,"Summary";#N/A,"7",TRUE,"Summary";#N/A,"8",TRUE,"Summary";#N/A,"9",TRUE,"Summary";#N/A,"10",TRUE,"Summary";#N/A,"11",TRUE,"Summary"}</definedName>
    <definedName name="Test2" localSheetId="4" hidden="1">{#N/A,#N/A,TRUE,"Summary";#N/A,"1",TRUE,"Summary";#N/A,"2",TRUE,"Summary";#N/A,"3",TRUE,"Summary";#N/A,"4",TRUE,"Summary";#N/A,"5",TRUE,"Summary";#N/A,"6",TRUE,"Summary";#N/A,"7",TRUE,"Summary";#N/A,"8",TRUE,"Summary";#N/A,"9",TRUE,"Summary";#N/A,"10",TRUE,"Summary";#N/A,"11",TRUE,"Summary"}</definedName>
    <definedName name="Test2" localSheetId="5" hidden="1">{#N/A,#N/A,TRUE,"Summary";#N/A,"1",TRUE,"Summary";#N/A,"2",TRUE,"Summary";#N/A,"3",TRUE,"Summary";#N/A,"4",TRUE,"Summary";#N/A,"5",TRUE,"Summary";#N/A,"6",TRUE,"Summary";#N/A,"7",TRUE,"Summary";#N/A,"8",TRUE,"Summary";#N/A,"9",TRUE,"Summary";#N/A,"10",TRUE,"Summary";#N/A,"11",TRUE,"Summary"}</definedName>
    <definedName name="Test2" localSheetId="8" hidden="1">{#N/A,#N/A,TRUE,"Summary";#N/A,"1",TRUE,"Summary";#N/A,"2",TRUE,"Summary";#N/A,"3",TRUE,"Summary";#N/A,"4",TRUE,"Summary";#N/A,"5",TRUE,"Summary";#N/A,"6",TRUE,"Summary";#N/A,"7",TRUE,"Summary";#N/A,"8",TRUE,"Summary";#N/A,"9",TRUE,"Summary";#N/A,"10",TRUE,"Summary";#N/A,"11",TRUE,"Summary"}</definedName>
    <definedName name="Test2" localSheetId="10" hidden="1">{#N/A,#N/A,TRUE,"Summary";#N/A,"1",TRUE,"Summary";#N/A,"2",TRUE,"Summary";#N/A,"3",TRUE,"Summary";#N/A,"4",TRUE,"Summary";#N/A,"5",TRUE,"Summary";#N/A,"6",TRUE,"Summary";#N/A,"7",TRUE,"Summary";#N/A,"8",TRUE,"Summary";#N/A,"9",TRUE,"Summary";#N/A,"10",TRUE,"Summary";#N/A,"11",TRUE,"Summary"}</definedName>
    <definedName name="Test2" localSheetId="9" hidden="1">{#N/A,#N/A,TRUE,"Summary";#N/A,"1",TRUE,"Summary";#N/A,"2",TRUE,"Summary";#N/A,"3",TRUE,"Summary";#N/A,"4",TRUE,"Summary";#N/A,"5",TRUE,"Summary";#N/A,"6",TRUE,"Summary";#N/A,"7",TRUE,"Summary";#N/A,"8",TRUE,"Summary";#N/A,"9",TRUE,"Summary";#N/A,"10",TRUE,"Summary";#N/A,"11",TRUE,"Summary"}</definedName>
    <definedName name="Test2" localSheetId="2" hidden="1">{#N/A,#N/A,TRUE,"Summary";#N/A,"1",TRUE,"Summary";#N/A,"2",TRUE,"Summary";#N/A,"3",TRUE,"Summary";#N/A,"4",TRUE,"Summary";#N/A,"5",TRUE,"Summary";#N/A,"6",TRUE,"Summary";#N/A,"7",TRUE,"Summary";#N/A,"8",TRUE,"Summary";#N/A,"9",TRUE,"Summary";#N/A,"10",TRUE,"Summary";#N/A,"11",TRUE,"Summary"}</definedName>
    <definedName name="Test2" localSheetId="12" hidden="1">{#N/A,#N/A,TRUE,"Summary";#N/A,"1",TRUE,"Summary";#N/A,"2",TRUE,"Summary";#N/A,"3",TRUE,"Summary";#N/A,"4",TRUE,"Summary";#N/A,"5",TRUE,"Summary";#N/A,"6",TRUE,"Summary";#N/A,"7",TRUE,"Summary";#N/A,"8",TRUE,"Summary";#N/A,"9",TRUE,"Summary";#N/A,"10",TRUE,"Summary";#N/A,"11",TRUE,"Summary"}</definedName>
    <definedName name="Test2" localSheetId="6" hidden="1">{#N/A,#N/A,TRUE,"Summary";#N/A,"1",TRUE,"Summary";#N/A,"2",TRUE,"Summary";#N/A,"3",TRUE,"Summary";#N/A,"4",TRUE,"Summary";#N/A,"5",TRUE,"Summary";#N/A,"6",TRUE,"Summary";#N/A,"7",TRUE,"Summary";#N/A,"8",TRUE,"Summary";#N/A,"9",TRUE,"Summary";#N/A,"10",TRUE,"Summary";#N/A,"11",TRUE,"Summary"}</definedName>
    <definedName name="Test2" hidden="1">{#N/A,#N/A,TRUE,"Summary";#N/A,"1",TRUE,"Summary";#N/A,"2",TRUE,"Summary";#N/A,"3",TRUE,"Summary";#N/A,"4",TRUE,"Summary";#N/A,"5",TRUE,"Summary";#N/A,"6",TRUE,"Summary";#N/A,"7",TRUE,"Summary";#N/A,"8",TRUE,"Summary";#N/A,"9",TRUE,"Summary";#N/A,"10",TRUE,"Summary";#N/A,"11",TRUE,"Summary"}</definedName>
    <definedName name="Ticker">" "</definedName>
    <definedName name="TitleActual" localSheetId="5">#REF!</definedName>
    <definedName name="TitleActual" localSheetId="12">#REF!</definedName>
    <definedName name="TitleActual">#REF!</definedName>
    <definedName name="tm" localSheetId="5">#REF!</definedName>
    <definedName name="tm" localSheetId="12">#REF!</definedName>
    <definedName name="tm">#REF!</definedName>
    <definedName name="Toll_Rate" localSheetId="5">#REF!</definedName>
    <definedName name="Toll_Rate" localSheetId="12">#REF!</definedName>
    <definedName name="Toll_Rate">#REF!</definedName>
    <definedName name="TOOLS" localSheetId="5">#REF!</definedName>
    <definedName name="TOOLS" localSheetId="12">#REF!</definedName>
    <definedName name="TOOLS">#REF!</definedName>
    <definedName name="tower1">'[19]INPUT - Global Variables'!$E$34</definedName>
    <definedName name="tower10">'[19]INPUT - Global Variables'!$E$43</definedName>
    <definedName name="tower11">'[19]INPUT - Global Variables'!$E$44</definedName>
    <definedName name="tower12">'[19]INPUT - Global Variables'!$E$45</definedName>
    <definedName name="tower13">'[19]INPUT - Global Variables'!$E$46</definedName>
    <definedName name="tower14">'[19]INPUT - Global Variables'!$E$47</definedName>
    <definedName name="tower15">'[19]INPUT - Global Variables'!$E$48</definedName>
    <definedName name="tower2">'[19]INPUT - Global Variables'!$E$35</definedName>
    <definedName name="tower3">'[19]INPUT - Global Variables'!$E$36</definedName>
    <definedName name="tower4">'[19]INPUT - Global Variables'!$E$37</definedName>
    <definedName name="tower5">'[19]INPUT - Global Variables'!$E$38</definedName>
    <definedName name="tower6">'[19]INPUT - Global Variables'!$E$39</definedName>
    <definedName name="tower7">'[19]INPUT - Global Variables'!$E$40</definedName>
    <definedName name="tower8">'[19]INPUT - Global Variables'!$E$41</definedName>
    <definedName name="tower9">'[19]INPUT - Global Variables'!$E$42</definedName>
    <definedName name="Towers">'[12]INPUT - Model Structure'!$C$6:$C$20</definedName>
    <definedName name="Towerselection">'[19]CALCULATION - List Lookup'!$E$1:$E$16</definedName>
    <definedName name="TPI" localSheetId="4" hidden="1">{#N/A,#N/A,TRUE,"CIN-11";#N/A,#N/A,TRUE,"CIN-13";#N/A,#N/A,TRUE,"CIN-14";#N/A,#N/A,TRUE,"CIN-16";#N/A,#N/A,TRUE,"CIN-17";#N/A,#N/A,TRUE,"CIN-18";#N/A,#N/A,TRUE,"CIN Earnings To Fixed Charges";#N/A,#N/A,TRUE,"CIN Financial Ratios";#N/A,#N/A,TRUE,"CIN-IS";#N/A,#N/A,TRUE,"CIN-BS";#N/A,#N/A,TRUE,"CIN-CS";#N/A,#N/A,TRUE,"Invest In Unconsol Subs"}</definedName>
    <definedName name="TPI" localSheetId="5" hidden="1">{#N/A,#N/A,TRUE,"CIN-11";#N/A,#N/A,TRUE,"CIN-13";#N/A,#N/A,TRUE,"CIN-14";#N/A,#N/A,TRUE,"CIN-16";#N/A,#N/A,TRUE,"CIN-17";#N/A,#N/A,TRUE,"CIN-18";#N/A,#N/A,TRUE,"CIN Earnings To Fixed Charges";#N/A,#N/A,TRUE,"CIN Financial Ratios";#N/A,#N/A,TRUE,"CIN-IS";#N/A,#N/A,TRUE,"CIN-BS";#N/A,#N/A,TRUE,"CIN-CS";#N/A,#N/A,TRUE,"Invest In Unconsol Subs"}</definedName>
    <definedName name="TPI" localSheetId="8" hidden="1">{#N/A,#N/A,TRUE,"CIN-11";#N/A,#N/A,TRUE,"CIN-13";#N/A,#N/A,TRUE,"CIN-14";#N/A,#N/A,TRUE,"CIN-16";#N/A,#N/A,TRUE,"CIN-17";#N/A,#N/A,TRUE,"CIN-18";#N/A,#N/A,TRUE,"CIN Earnings To Fixed Charges";#N/A,#N/A,TRUE,"CIN Financial Ratios";#N/A,#N/A,TRUE,"CIN-IS";#N/A,#N/A,TRUE,"CIN-BS";#N/A,#N/A,TRUE,"CIN-CS";#N/A,#N/A,TRUE,"Invest In Unconsol Subs"}</definedName>
    <definedName name="TPI" localSheetId="10" hidden="1">{#N/A,#N/A,TRUE,"CIN-11";#N/A,#N/A,TRUE,"CIN-13";#N/A,#N/A,TRUE,"CIN-14";#N/A,#N/A,TRUE,"CIN-16";#N/A,#N/A,TRUE,"CIN-17";#N/A,#N/A,TRUE,"CIN-18";#N/A,#N/A,TRUE,"CIN Earnings To Fixed Charges";#N/A,#N/A,TRUE,"CIN Financial Ratios";#N/A,#N/A,TRUE,"CIN-IS";#N/A,#N/A,TRUE,"CIN-BS";#N/A,#N/A,TRUE,"CIN-CS";#N/A,#N/A,TRUE,"Invest In Unconsol Subs"}</definedName>
    <definedName name="TPI" localSheetId="9" hidden="1">{#N/A,#N/A,TRUE,"CIN-11";#N/A,#N/A,TRUE,"CIN-13";#N/A,#N/A,TRUE,"CIN-14";#N/A,#N/A,TRUE,"CIN-16";#N/A,#N/A,TRUE,"CIN-17";#N/A,#N/A,TRUE,"CIN-18";#N/A,#N/A,TRUE,"CIN Earnings To Fixed Charges";#N/A,#N/A,TRUE,"CIN Financial Ratios";#N/A,#N/A,TRUE,"CIN-IS";#N/A,#N/A,TRUE,"CIN-BS";#N/A,#N/A,TRUE,"CIN-CS";#N/A,#N/A,TRUE,"Invest In Unconsol Subs"}</definedName>
    <definedName name="TPI" localSheetId="2" hidden="1">{#N/A,#N/A,TRUE,"CIN-11";#N/A,#N/A,TRUE,"CIN-13";#N/A,#N/A,TRUE,"CIN-14";#N/A,#N/A,TRUE,"CIN-16";#N/A,#N/A,TRUE,"CIN-17";#N/A,#N/A,TRUE,"CIN-18";#N/A,#N/A,TRUE,"CIN Earnings To Fixed Charges";#N/A,#N/A,TRUE,"CIN Financial Ratios";#N/A,#N/A,TRUE,"CIN-IS";#N/A,#N/A,TRUE,"CIN-BS";#N/A,#N/A,TRUE,"CIN-CS";#N/A,#N/A,TRUE,"Invest In Unconsol Subs"}</definedName>
    <definedName name="TPI" localSheetId="12" hidden="1">{#N/A,#N/A,TRUE,"CIN-11";#N/A,#N/A,TRUE,"CIN-13";#N/A,#N/A,TRUE,"CIN-14";#N/A,#N/A,TRUE,"CIN-16";#N/A,#N/A,TRUE,"CIN-17";#N/A,#N/A,TRUE,"CIN-18";#N/A,#N/A,TRUE,"CIN Earnings To Fixed Charges";#N/A,#N/A,TRUE,"CIN Financial Ratios";#N/A,#N/A,TRUE,"CIN-IS";#N/A,#N/A,TRUE,"CIN-BS";#N/A,#N/A,TRUE,"CIN-CS";#N/A,#N/A,TRUE,"Invest In Unconsol Subs"}</definedName>
    <definedName name="TPI" localSheetId="6" hidden="1">{#N/A,#N/A,TRUE,"CIN-11";#N/A,#N/A,TRUE,"CIN-13";#N/A,#N/A,TRUE,"CIN-14";#N/A,#N/A,TRUE,"CIN-16";#N/A,#N/A,TRUE,"CIN-17";#N/A,#N/A,TRUE,"CIN-18";#N/A,#N/A,TRUE,"CIN Earnings To Fixed Charges";#N/A,#N/A,TRUE,"CIN Financial Ratios";#N/A,#N/A,TRUE,"CIN-IS";#N/A,#N/A,TRUE,"CIN-BS";#N/A,#N/A,TRUE,"CIN-CS";#N/A,#N/A,TRUE,"Invest In Unconsol Subs"}</definedName>
    <definedName name="TPI" hidden="1">{#N/A,#N/A,TRUE,"CIN-11";#N/A,#N/A,TRUE,"CIN-13";#N/A,#N/A,TRUE,"CIN-14";#N/A,#N/A,TRUE,"CIN-16";#N/A,#N/A,TRUE,"CIN-17";#N/A,#N/A,TRUE,"CIN-18";#N/A,#N/A,TRUE,"CIN Earnings To Fixed Charges";#N/A,#N/A,TRUE,"CIN Financial Ratios";#N/A,#N/A,TRUE,"CIN-IS";#N/A,#N/A,TRUE,"CIN-BS";#N/A,#N/A,TRUE,"CIN-CS";#N/A,#N/A,TRUE,"Invest In Unconsol Subs"}</definedName>
    <definedName name="Training" localSheetId="5">'[17]F&amp;A-General Ledger'!#REF!</definedName>
    <definedName name="Training" localSheetId="12">'[17]F&amp;A-General Ledger'!#REF!</definedName>
    <definedName name="Training">'[17]F&amp;A-General Ledger'!#REF!</definedName>
    <definedName name="Transition" localSheetId="5">[49]Parameters!#REF!</definedName>
    <definedName name="Transition" localSheetId="12">[49]Parameters!#REF!</definedName>
    <definedName name="Transition">[49]Parameters!#REF!</definedName>
    <definedName name="TransitionWaves" localSheetId="5">[56]Cover!#REF!</definedName>
    <definedName name="TransitionWaves" localSheetId="12">[56]Cover!#REF!</definedName>
    <definedName name="TransitionWaves">[56]Cover!#REF!</definedName>
    <definedName name="TransWaveDb">[32]Transitions!$A$2:$D$41</definedName>
    <definedName name="TransWaveKey">[32]Transitions!$A$2:$A$41</definedName>
    <definedName name="twrDPR">'[19]INPUT - Capital Expenditures'!$D$61:$D$102</definedName>
    <definedName name="twrFTE">'[19]INPUT - Staffing Plan'!$D$9:$D$204</definedName>
    <definedName name="twrFTERLTD">'[19]INPUT - FTE-Related Expenses'!$C$10:$C$290</definedName>
    <definedName name="twrMPR">'[19]INPUT - Manual Pricing'!$D$9:$D$50</definedName>
    <definedName name="twrOTH">'[19]INPUT - Other Expenses'!$D$9:$D$201</definedName>
    <definedName name="UFPrn20020524172228" localSheetId="5">#REF!</definedName>
    <definedName name="UFPrn20020524172228" localSheetId="12">#REF!</definedName>
    <definedName name="UFPrn20020524172228">#REF!</definedName>
    <definedName name="UFPrn20020524172411" localSheetId="5">#REF!</definedName>
    <definedName name="UFPrn20020524172411" localSheetId="12">#REF!</definedName>
    <definedName name="UFPrn20020524172411">#REF!</definedName>
    <definedName name="UFPrn20020524172821" localSheetId="5">#REF!</definedName>
    <definedName name="UFPrn20020524172821" localSheetId="12">#REF!</definedName>
    <definedName name="UFPrn20020524172821">#REF!</definedName>
    <definedName name="UFPrn20020524172855" localSheetId="5">#REF!</definedName>
    <definedName name="UFPrn20020524172855" localSheetId="12">#REF!</definedName>
    <definedName name="UFPrn20020524172855">#REF!</definedName>
    <definedName name="UFPrn20020602132302" localSheetId="5">#REF!</definedName>
    <definedName name="UFPrn20020602132302" localSheetId="12">#REF!</definedName>
    <definedName name="UFPrn20020602132302">#REF!</definedName>
    <definedName name="UFPrn20020603121237" localSheetId="5">#REF!</definedName>
    <definedName name="UFPrn20020603121237" localSheetId="12">#REF!</definedName>
    <definedName name="UFPrn20020603121237">#REF!</definedName>
    <definedName name="unit">[42]Tech!$B$1:$B$2</definedName>
    <definedName name="uoiweroiuroiurouroeueuoiquo" localSheetId="4" hidden="1">{"Co1statements",#N/A,FALSE,"Cmpy1";"Co2statement",#N/A,FALSE,"Cmpy2";"co1pm",#N/A,FALSE,"Co1PM";"co2PM",#N/A,FALSE,"Co2PM";"value",#N/A,FALSE,"value";"opco",#N/A,FALSE,"NewSparkle";"adjusts",#N/A,FALSE,"Adjustments"}</definedName>
    <definedName name="uoiweroiuroiurouroeueuoiquo" localSheetId="5" hidden="1">{"Co1statements",#N/A,FALSE,"Cmpy1";"Co2statement",#N/A,FALSE,"Cmpy2";"co1pm",#N/A,FALSE,"Co1PM";"co2PM",#N/A,FALSE,"Co2PM";"value",#N/A,FALSE,"value";"opco",#N/A,FALSE,"NewSparkle";"adjusts",#N/A,FALSE,"Adjustments"}</definedName>
    <definedName name="uoiweroiuroiurouroeueuoiquo" localSheetId="8" hidden="1">{"Co1statements",#N/A,FALSE,"Cmpy1";"Co2statement",#N/A,FALSE,"Cmpy2";"co1pm",#N/A,FALSE,"Co1PM";"co2PM",#N/A,FALSE,"Co2PM";"value",#N/A,FALSE,"value";"opco",#N/A,FALSE,"NewSparkle";"adjusts",#N/A,FALSE,"Adjustments"}</definedName>
    <definedName name="uoiweroiuroiurouroeueuoiquo" localSheetId="10" hidden="1">{"Co1statements",#N/A,FALSE,"Cmpy1";"Co2statement",#N/A,FALSE,"Cmpy2";"co1pm",#N/A,FALSE,"Co1PM";"co2PM",#N/A,FALSE,"Co2PM";"value",#N/A,FALSE,"value";"opco",#N/A,FALSE,"NewSparkle";"adjusts",#N/A,FALSE,"Adjustments"}</definedName>
    <definedName name="uoiweroiuroiurouroeueuoiquo" localSheetId="9" hidden="1">{"Co1statements",#N/A,FALSE,"Cmpy1";"Co2statement",#N/A,FALSE,"Cmpy2";"co1pm",#N/A,FALSE,"Co1PM";"co2PM",#N/A,FALSE,"Co2PM";"value",#N/A,FALSE,"value";"opco",#N/A,FALSE,"NewSparkle";"adjusts",#N/A,FALSE,"Adjustments"}</definedName>
    <definedName name="uoiweroiuroiurouroeueuoiquo" localSheetId="2" hidden="1">{"Co1statements",#N/A,FALSE,"Cmpy1";"Co2statement",#N/A,FALSE,"Cmpy2";"co1pm",#N/A,FALSE,"Co1PM";"co2PM",#N/A,FALSE,"Co2PM";"value",#N/A,FALSE,"value";"opco",#N/A,FALSE,"NewSparkle";"adjusts",#N/A,FALSE,"Adjustments"}</definedName>
    <definedName name="uoiweroiuroiurouroeueuoiquo" localSheetId="12" hidden="1">{"Co1statements",#N/A,FALSE,"Cmpy1";"Co2statement",#N/A,FALSE,"Cmpy2";"co1pm",#N/A,FALSE,"Co1PM";"co2PM",#N/A,FALSE,"Co2PM";"value",#N/A,FALSE,"value";"opco",#N/A,FALSE,"NewSparkle";"adjusts",#N/A,FALSE,"Adjustments"}</definedName>
    <definedName name="uoiweroiuroiurouroeueuoiquo" localSheetId="6" hidden="1">{"Co1statements",#N/A,FALSE,"Cmpy1";"Co2statement",#N/A,FALSE,"Cmpy2";"co1pm",#N/A,FALSE,"Co1PM";"co2PM",#N/A,FALSE,"Co2PM";"value",#N/A,FALSE,"value";"opco",#N/A,FALSE,"NewSparkle";"adjusts",#N/A,FALSE,"Adjustments"}</definedName>
    <definedName name="uoiweroiuroiurouroeueuoiquo" hidden="1">{"Co1statements",#N/A,FALSE,"Cmpy1";"Co2statement",#N/A,FALSE,"Cmpy2";"co1pm",#N/A,FALSE,"Co1PM";"co2PM",#N/A,FALSE,"Co2PM";"value",#N/A,FALSE,"value";"opco",#N/A,FALSE,"NewSparkle";"adjusts",#N/A,FALSE,"Adjustments"}</definedName>
    <definedName name="used_FTE">[38]Parameter!$C$5</definedName>
    <definedName name="UserMessage" localSheetId="5">#REF!</definedName>
    <definedName name="UserMessage" localSheetId="12">#REF!</definedName>
    <definedName name="UserMessage">#REF!</definedName>
    <definedName name="uuu.jjjj" localSheetId="4" hidden="1">{"assumptions",#N/A,FALSE,"Scenario 1";"valuation",#N/A,FALSE,"Scenario 1"}</definedName>
    <definedName name="uuu.jjjj" localSheetId="5" hidden="1">{"assumptions",#N/A,FALSE,"Scenario 1";"valuation",#N/A,FALSE,"Scenario 1"}</definedName>
    <definedName name="uuu.jjjj" localSheetId="8" hidden="1">{"assumptions",#N/A,FALSE,"Scenario 1";"valuation",#N/A,FALSE,"Scenario 1"}</definedName>
    <definedName name="uuu.jjjj" localSheetId="10" hidden="1">{"assumptions",#N/A,FALSE,"Scenario 1";"valuation",#N/A,FALSE,"Scenario 1"}</definedName>
    <definedName name="uuu.jjjj" localSheetId="9" hidden="1">{"assumptions",#N/A,FALSE,"Scenario 1";"valuation",#N/A,FALSE,"Scenario 1"}</definedName>
    <definedName name="uuu.jjjj" localSheetId="2" hidden="1">{"assumptions",#N/A,FALSE,"Scenario 1";"valuation",#N/A,FALSE,"Scenario 1"}</definedName>
    <definedName name="uuu.jjjj" localSheetId="12" hidden="1">{"assumptions",#N/A,FALSE,"Scenario 1";"valuation",#N/A,FALSE,"Scenario 1"}</definedName>
    <definedName name="uuu.jjjj" localSheetId="6" hidden="1">{"assumptions",#N/A,FALSE,"Scenario 1";"valuation",#N/A,FALSE,"Scenario 1"}</definedName>
    <definedName name="uuu.jjjj" hidden="1">{"assumptions",#N/A,FALSE,"Scenario 1";"valuation",#N/A,FALSE,"Scenario 1"}</definedName>
    <definedName name="V" localSheetId="5">#REF!</definedName>
    <definedName name="V" localSheetId="12">#REF!</definedName>
    <definedName name="V">#REF!</definedName>
    <definedName name="various_equipment" localSheetId="5">#REF!</definedName>
    <definedName name="various_equipment" localSheetId="12">#REF!</definedName>
    <definedName name="various_equipment">#REF!</definedName>
    <definedName name="version">'[19]CALCULATION - List Lookup'!$U$1</definedName>
    <definedName name="Version___Version_Number">[35]CoverPage!$A$15</definedName>
    <definedName name="VOLLIST">'[20]Vol measure'!$A$6:$A$35</definedName>
    <definedName name="VOLTABLE">'[20]Vol measure'!$A$6:$AQ$35</definedName>
    <definedName name="vt" localSheetId="5">#REF!</definedName>
    <definedName name="vt" localSheetId="12">#REF!</definedName>
    <definedName name="vt">#REF!</definedName>
    <definedName name="w" localSheetId="4" hidden="1">{"Co1statements",#N/A,FALSE,"Cmpy1";"Co2statement",#N/A,FALSE,"Cmpy2";"co1pm",#N/A,FALSE,"Co1PM";"co2PM",#N/A,FALSE,"Co2PM";"value",#N/A,FALSE,"value";"opco",#N/A,FALSE,"NewSparkle";"adjusts",#N/A,FALSE,"Adjustments"}</definedName>
    <definedName name="w" localSheetId="5" hidden="1">{"Co1statements",#N/A,FALSE,"Cmpy1";"Co2statement",#N/A,FALSE,"Cmpy2";"co1pm",#N/A,FALSE,"Co1PM";"co2PM",#N/A,FALSE,"Co2PM";"value",#N/A,FALSE,"value";"opco",#N/A,FALSE,"NewSparkle";"adjusts",#N/A,FALSE,"Adjustments"}</definedName>
    <definedName name="w" localSheetId="8" hidden="1">{"Co1statements",#N/A,FALSE,"Cmpy1";"Co2statement",#N/A,FALSE,"Cmpy2";"co1pm",#N/A,FALSE,"Co1PM";"co2PM",#N/A,FALSE,"Co2PM";"value",#N/A,FALSE,"value";"opco",#N/A,FALSE,"NewSparkle";"adjusts",#N/A,FALSE,"Adjustments"}</definedName>
    <definedName name="w" localSheetId="10" hidden="1">{"Co1statements",#N/A,FALSE,"Cmpy1";"Co2statement",#N/A,FALSE,"Cmpy2";"co1pm",#N/A,FALSE,"Co1PM";"co2PM",#N/A,FALSE,"Co2PM";"value",#N/A,FALSE,"value";"opco",#N/A,FALSE,"NewSparkle";"adjusts",#N/A,FALSE,"Adjustments"}</definedName>
    <definedName name="w" localSheetId="9" hidden="1">{"Co1statements",#N/A,FALSE,"Cmpy1";"Co2statement",#N/A,FALSE,"Cmpy2";"co1pm",#N/A,FALSE,"Co1PM";"co2PM",#N/A,FALSE,"Co2PM";"value",#N/A,FALSE,"value";"opco",#N/A,FALSE,"NewSparkle";"adjusts",#N/A,FALSE,"Adjustments"}</definedName>
    <definedName name="w" localSheetId="2" hidden="1">{"Co1statements",#N/A,FALSE,"Cmpy1";"Co2statement",#N/A,FALSE,"Cmpy2";"co1pm",#N/A,FALSE,"Co1PM";"co2PM",#N/A,FALSE,"Co2PM";"value",#N/A,FALSE,"value";"opco",#N/A,FALSE,"NewSparkle";"adjusts",#N/A,FALSE,"Adjustments"}</definedName>
    <definedName name="w" localSheetId="12" hidden="1">{"Co1statements",#N/A,FALSE,"Cmpy1";"Co2statement",#N/A,FALSE,"Cmpy2";"co1pm",#N/A,FALSE,"Co1PM";"co2PM",#N/A,FALSE,"Co2PM";"value",#N/A,FALSE,"value";"opco",#N/A,FALSE,"NewSparkle";"adjusts",#N/A,FALSE,"Adjustments"}</definedName>
    <definedName name="w" localSheetId="6" hidden="1">{"Co1statements",#N/A,FALSE,"Cmpy1";"Co2statement",#N/A,FALSE,"Cmpy2";"co1pm",#N/A,FALSE,"Co1PM";"co2PM",#N/A,FALSE,"Co2PM";"value",#N/A,FALSE,"value";"opco",#N/A,FALSE,"NewSparkle";"adjusts",#N/A,FALSE,"Adjustments"}</definedName>
    <definedName name="w" hidden="1">{"Co1statements",#N/A,FALSE,"Cmpy1";"Co2statement",#N/A,FALSE,"Cmpy2";"co1pm",#N/A,FALSE,"Co1PM";"co2PM",#N/A,FALSE,"Co2PM";"value",#N/A,FALSE,"value";"opco",#N/A,FALSE,"NewSparkle";"adjusts",#N/A,FALSE,"Adjustments"}</definedName>
    <definedName name="w_2" localSheetId="4" hidden="1">{"Co1statements",#N/A,FALSE,"Cmpy1";"Co2statement",#N/A,FALSE,"Cmpy2";"co1pm",#N/A,FALSE,"Co1PM";"co2PM",#N/A,FALSE,"Co2PM";"value",#N/A,FALSE,"value";"opco",#N/A,FALSE,"NewSparkle";"adjusts",#N/A,FALSE,"Adjustments"}</definedName>
    <definedName name="w_2" localSheetId="5" hidden="1">{"Co1statements",#N/A,FALSE,"Cmpy1";"Co2statement",#N/A,FALSE,"Cmpy2";"co1pm",#N/A,FALSE,"Co1PM";"co2PM",#N/A,FALSE,"Co2PM";"value",#N/A,FALSE,"value";"opco",#N/A,FALSE,"NewSparkle";"adjusts",#N/A,FALSE,"Adjustments"}</definedName>
    <definedName name="w_2" localSheetId="8" hidden="1">{"Co1statements",#N/A,FALSE,"Cmpy1";"Co2statement",#N/A,FALSE,"Cmpy2";"co1pm",#N/A,FALSE,"Co1PM";"co2PM",#N/A,FALSE,"Co2PM";"value",#N/A,FALSE,"value";"opco",#N/A,FALSE,"NewSparkle";"adjusts",#N/A,FALSE,"Adjustments"}</definedName>
    <definedName name="w_2" localSheetId="10" hidden="1">{"Co1statements",#N/A,FALSE,"Cmpy1";"Co2statement",#N/A,FALSE,"Cmpy2";"co1pm",#N/A,FALSE,"Co1PM";"co2PM",#N/A,FALSE,"Co2PM";"value",#N/A,FALSE,"value";"opco",#N/A,FALSE,"NewSparkle";"adjusts",#N/A,FALSE,"Adjustments"}</definedName>
    <definedName name="w_2" localSheetId="9" hidden="1">{"Co1statements",#N/A,FALSE,"Cmpy1";"Co2statement",#N/A,FALSE,"Cmpy2";"co1pm",#N/A,FALSE,"Co1PM";"co2PM",#N/A,FALSE,"Co2PM";"value",#N/A,FALSE,"value";"opco",#N/A,FALSE,"NewSparkle";"adjusts",#N/A,FALSE,"Adjustments"}</definedName>
    <definedName name="w_2" localSheetId="2" hidden="1">{"Co1statements",#N/A,FALSE,"Cmpy1";"Co2statement",#N/A,FALSE,"Cmpy2";"co1pm",#N/A,FALSE,"Co1PM";"co2PM",#N/A,FALSE,"Co2PM";"value",#N/A,FALSE,"value";"opco",#N/A,FALSE,"NewSparkle";"adjusts",#N/A,FALSE,"Adjustments"}</definedName>
    <definedName name="w_2" localSheetId="12" hidden="1">{"Co1statements",#N/A,FALSE,"Cmpy1";"Co2statement",#N/A,FALSE,"Cmpy2";"co1pm",#N/A,FALSE,"Co1PM";"co2PM",#N/A,FALSE,"Co2PM";"value",#N/A,FALSE,"value";"opco",#N/A,FALSE,"NewSparkle";"adjusts",#N/A,FALSE,"Adjustments"}</definedName>
    <definedName name="w_2" localSheetId="6" hidden="1">{"Co1statements",#N/A,FALSE,"Cmpy1";"Co2statement",#N/A,FALSE,"Cmpy2";"co1pm",#N/A,FALSE,"Co1PM";"co2PM",#N/A,FALSE,"Co2PM";"value",#N/A,FALSE,"value";"opco",#N/A,FALSE,"NewSparkle";"adjusts",#N/A,FALSE,"Adjustments"}</definedName>
    <definedName name="w_2" hidden="1">{"Co1statements",#N/A,FALSE,"Cmpy1";"Co2statement",#N/A,FALSE,"Cmpy2";"co1pm",#N/A,FALSE,"Co1PM";"co2PM",#N/A,FALSE,"Co2PM";"value",#N/A,FALSE,"value";"opco",#N/A,FALSE,"NewSparkle";"adjusts",#N/A,FALSE,"Adjustments"}</definedName>
    <definedName name="w_3" localSheetId="4" hidden="1">{"Co1statements",#N/A,FALSE,"Cmpy1";"Co2statement",#N/A,FALSE,"Cmpy2";"co1pm",#N/A,FALSE,"Co1PM";"co2PM",#N/A,FALSE,"Co2PM";"value",#N/A,FALSE,"value";"opco",#N/A,FALSE,"NewSparkle";"adjusts",#N/A,FALSE,"Adjustments"}</definedName>
    <definedName name="w_3" localSheetId="5" hidden="1">{"Co1statements",#N/A,FALSE,"Cmpy1";"Co2statement",#N/A,FALSE,"Cmpy2";"co1pm",#N/A,FALSE,"Co1PM";"co2PM",#N/A,FALSE,"Co2PM";"value",#N/A,FALSE,"value";"opco",#N/A,FALSE,"NewSparkle";"adjusts",#N/A,FALSE,"Adjustments"}</definedName>
    <definedName name="w_3" localSheetId="8" hidden="1">{"Co1statements",#N/A,FALSE,"Cmpy1";"Co2statement",#N/A,FALSE,"Cmpy2";"co1pm",#N/A,FALSE,"Co1PM";"co2PM",#N/A,FALSE,"Co2PM";"value",#N/A,FALSE,"value";"opco",#N/A,FALSE,"NewSparkle";"adjusts",#N/A,FALSE,"Adjustments"}</definedName>
    <definedName name="w_3" localSheetId="10" hidden="1">{"Co1statements",#N/A,FALSE,"Cmpy1";"Co2statement",#N/A,FALSE,"Cmpy2";"co1pm",#N/A,FALSE,"Co1PM";"co2PM",#N/A,FALSE,"Co2PM";"value",#N/A,FALSE,"value";"opco",#N/A,FALSE,"NewSparkle";"adjusts",#N/A,FALSE,"Adjustments"}</definedName>
    <definedName name="w_3" localSheetId="9" hidden="1">{"Co1statements",#N/A,FALSE,"Cmpy1";"Co2statement",#N/A,FALSE,"Cmpy2";"co1pm",#N/A,FALSE,"Co1PM";"co2PM",#N/A,FALSE,"Co2PM";"value",#N/A,FALSE,"value";"opco",#N/A,FALSE,"NewSparkle";"adjusts",#N/A,FALSE,"Adjustments"}</definedName>
    <definedName name="w_3" localSheetId="2" hidden="1">{"Co1statements",#N/A,FALSE,"Cmpy1";"Co2statement",#N/A,FALSE,"Cmpy2";"co1pm",#N/A,FALSE,"Co1PM";"co2PM",#N/A,FALSE,"Co2PM";"value",#N/A,FALSE,"value";"opco",#N/A,FALSE,"NewSparkle";"adjusts",#N/A,FALSE,"Adjustments"}</definedName>
    <definedName name="w_3" localSheetId="12" hidden="1">{"Co1statements",#N/A,FALSE,"Cmpy1";"Co2statement",#N/A,FALSE,"Cmpy2";"co1pm",#N/A,FALSE,"Co1PM";"co2PM",#N/A,FALSE,"Co2PM";"value",#N/A,FALSE,"value";"opco",#N/A,FALSE,"NewSparkle";"adjusts",#N/A,FALSE,"Adjustments"}</definedName>
    <definedName name="w_3" localSheetId="6" hidden="1">{"Co1statements",#N/A,FALSE,"Cmpy1";"Co2statement",#N/A,FALSE,"Cmpy2";"co1pm",#N/A,FALSE,"Co1PM";"co2PM",#N/A,FALSE,"Co2PM";"value",#N/A,FALSE,"value";"opco",#N/A,FALSE,"NewSparkle";"adjusts",#N/A,FALSE,"Adjustments"}</definedName>
    <definedName name="w_3" hidden="1">{"Co1statements",#N/A,FALSE,"Cmpy1";"Co2statement",#N/A,FALSE,"Cmpy2";"co1pm",#N/A,FALSE,"Co1PM";"co2PM",#N/A,FALSE,"Co2PM";"value",#N/A,FALSE,"value";"opco",#N/A,FALSE,"NewSparkle";"adjusts",#N/A,FALSE,"Adjustments"}</definedName>
    <definedName name="wera" localSheetId="4" hidden="1">{#N/A,#N/A,FALSE,"3mos";#N/A,#N/A,FALSE,"dedicated"}</definedName>
    <definedName name="wera" localSheetId="5" hidden="1">{#N/A,#N/A,FALSE,"3mos";#N/A,#N/A,FALSE,"dedicated"}</definedName>
    <definedName name="wera" localSheetId="8" hidden="1">{#N/A,#N/A,FALSE,"3mos";#N/A,#N/A,FALSE,"dedicated"}</definedName>
    <definedName name="wera" localSheetId="10" hidden="1">{#N/A,#N/A,FALSE,"3mos";#N/A,#N/A,FALSE,"dedicated"}</definedName>
    <definedName name="wera" localSheetId="13" hidden="1">{#N/A,#N/A,FALSE,"3mos";#N/A,#N/A,FALSE,"dedicated"}</definedName>
    <definedName name="wera" localSheetId="9" hidden="1">{#N/A,#N/A,FALSE,"3mos";#N/A,#N/A,FALSE,"dedicated"}</definedName>
    <definedName name="wera" localSheetId="2" hidden="1">{#N/A,#N/A,FALSE,"3mos";#N/A,#N/A,FALSE,"dedicated"}</definedName>
    <definedName name="wera" localSheetId="12" hidden="1">{#N/A,#N/A,FALSE,"3mos";#N/A,#N/A,FALSE,"dedicated"}</definedName>
    <definedName name="wera" localSheetId="6" hidden="1">{#N/A,#N/A,FALSE,"3mos";#N/A,#N/A,FALSE,"dedicated"}</definedName>
    <definedName name="wera" hidden="1">{#N/A,#N/A,FALSE,"3mos";#N/A,#N/A,FALSE,"dedicated"}</definedName>
    <definedName name="WP">'[57]INPUT Lookups'!$E$8:$E$13</definedName>
    <definedName name="wrn.Actual._.Data._.Entry." localSheetId="4" hidden="1">{#N/A,#N/A,FALSE,"Sales"}</definedName>
    <definedName name="wrn.Actual._.Data._.Entry." localSheetId="5" hidden="1">{#N/A,#N/A,FALSE,"Sales"}</definedName>
    <definedName name="wrn.Actual._.Data._.Entry." localSheetId="8" hidden="1">{#N/A,#N/A,FALSE,"Sales"}</definedName>
    <definedName name="wrn.Actual._.Data._.Entry." localSheetId="10" hidden="1">{#N/A,#N/A,FALSE,"Sales"}</definedName>
    <definedName name="wrn.Actual._.Data._.Entry." localSheetId="9" hidden="1">{#N/A,#N/A,FALSE,"Sales"}</definedName>
    <definedName name="wrn.Actual._.Data._.Entry." localSheetId="2" hidden="1">{#N/A,#N/A,FALSE,"Sales"}</definedName>
    <definedName name="wrn.Actual._.Data._.Entry." localSheetId="12" hidden="1">{#N/A,#N/A,FALSE,"Sales"}</definedName>
    <definedName name="wrn.Actual._.Data._.Entry." localSheetId="6" hidden="1">{#N/A,#N/A,FALSE,"Sales"}</definedName>
    <definedName name="wrn.Actual._.Data._.Entry." hidden="1">{#N/A,#N/A,FALSE,"Sales"}</definedName>
    <definedName name="wrn.ALL." localSheetId="4" hidden="1">{#N/A,#N/A,FALSE,"ASSUMPTIONS";#N/A,#N/A,FALSE,"Valuation Summary";"page1",#N/A,FALSE,"PRESENTATION";"page2",#N/A,FALSE,"PRESENTATION";#N/A,#N/A,FALSE,"ORIGINAL_ROLLBACK"}</definedName>
    <definedName name="wrn.ALL." localSheetId="5" hidden="1">{#N/A,#N/A,FALSE,"ASSUMPTIONS";#N/A,#N/A,FALSE,"Valuation Summary";"page1",#N/A,FALSE,"PRESENTATION";"page2",#N/A,FALSE,"PRESENTATION";#N/A,#N/A,FALSE,"ORIGINAL_ROLLBACK"}</definedName>
    <definedName name="wrn.ALL." localSheetId="8" hidden="1">{#N/A,#N/A,FALSE,"ASSUMPTIONS";#N/A,#N/A,FALSE,"Valuation Summary";"page1",#N/A,FALSE,"PRESENTATION";"page2",#N/A,FALSE,"PRESENTATION";#N/A,#N/A,FALSE,"ORIGINAL_ROLLBACK"}</definedName>
    <definedName name="wrn.ALL." localSheetId="10" hidden="1">{#N/A,#N/A,FALSE,"ASSUMPTIONS";#N/A,#N/A,FALSE,"Valuation Summary";"page1",#N/A,FALSE,"PRESENTATION";"page2",#N/A,FALSE,"PRESENTATION";#N/A,#N/A,FALSE,"ORIGINAL_ROLLBACK"}</definedName>
    <definedName name="wrn.ALL." localSheetId="13" hidden="1">{#N/A,#N/A,FALSE,"ASSUMPTIONS";#N/A,#N/A,FALSE,"Valuation Summary";"page1",#N/A,FALSE,"PRESENTATION";"page2",#N/A,FALSE,"PRESENTATION";#N/A,#N/A,FALSE,"ORIGINAL_ROLLBACK"}</definedName>
    <definedName name="wrn.ALL." localSheetId="9" hidden="1">{#N/A,#N/A,FALSE,"ASSUMPTIONS";#N/A,#N/A,FALSE,"Valuation Summary";"page1",#N/A,FALSE,"PRESENTATION";"page2",#N/A,FALSE,"PRESENTATION";#N/A,#N/A,FALSE,"ORIGINAL_ROLLBACK"}</definedName>
    <definedName name="wrn.ALL." localSheetId="2" hidden="1">{#N/A,#N/A,FALSE,"ASSUMPTIONS";#N/A,#N/A,FALSE,"Valuation Summary";"page1",#N/A,FALSE,"PRESENTATION";"page2",#N/A,FALSE,"PRESENTATION";#N/A,#N/A,FALSE,"ORIGINAL_ROLLBACK"}</definedName>
    <definedName name="wrn.ALL." localSheetId="12" hidden="1">{#N/A,#N/A,FALSE,"ASSUMPTIONS";#N/A,#N/A,FALSE,"Valuation Summary";"page1",#N/A,FALSE,"PRESENTATION";"page2",#N/A,FALSE,"PRESENTATION";#N/A,#N/A,FALSE,"ORIGINAL_ROLLBACK"}</definedName>
    <definedName name="wrn.ALL." localSheetId="6" hidden="1">{#N/A,#N/A,FALSE,"ASSUMPTIONS";#N/A,#N/A,FALSE,"Valuation Summary";"page1",#N/A,FALSE,"PRESENTATION";"page2",#N/A,FALSE,"PRESENTATION";#N/A,#N/A,FALSE,"ORIGINAL_ROLLBACK"}</definedName>
    <definedName name="wrn.ALL." hidden="1">{#N/A,#N/A,FALSE,"ASSUMPTIONS";#N/A,#N/A,FALSE,"Valuation Summary";"page1",#N/A,FALSE,"PRESENTATION";"page2",#N/A,FALSE,"PRESENTATION";#N/A,#N/A,FALSE,"ORIGINAL_ROLLBACK"}</definedName>
    <definedName name="wrn.all_sheets." localSheetId="4" hidden="1">{#N/A,#N/A,FALSE,"3mos";#N/A,#N/A,FALSE,"dedicated"}</definedName>
    <definedName name="wrn.all_sheets." localSheetId="5" hidden="1">{#N/A,#N/A,FALSE,"3mos";#N/A,#N/A,FALSE,"dedicated"}</definedName>
    <definedName name="wrn.all_sheets." localSheetId="8" hidden="1">{#N/A,#N/A,FALSE,"3mos";#N/A,#N/A,FALSE,"dedicated"}</definedName>
    <definedName name="wrn.all_sheets." localSheetId="10" hidden="1">{#N/A,#N/A,FALSE,"3mos";#N/A,#N/A,FALSE,"dedicated"}</definedName>
    <definedName name="wrn.all_sheets." localSheetId="13" hidden="1">{#N/A,#N/A,FALSE,"3mos";#N/A,#N/A,FALSE,"dedicated"}</definedName>
    <definedName name="wrn.all_sheets." localSheetId="9" hidden="1">{#N/A,#N/A,FALSE,"3mos";#N/A,#N/A,FALSE,"dedicated"}</definedName>
    <definedName name="wrn.all_sheets." localSheetId="2" hidden="1">{#N/A,#N/A,FALSE,"3mos";#N/A,#N/A,FALSE,"dedicated"}</definedName>
    <definedName name="wrn.all_sheets." localSheetId="12" hidden="1">{#N/A,#N/A,FALSE,"3mos";#N/A,#N/A,FALSE,"dedicated"}</definedName>
    <definedName name="wrn.all_sheets." localSheetId="6" hidden="1">{#N/A,#N/A,FALSE,"3mos";#N/A,#N/A,FALSE,"dedicated"}</definedName>
    <definedName name="wrn.all_sheets." hidden="1">{#N/A,#N/A,FALSE,"3mos";#N/A,#N/A,FALSE,"dedicated"}</definedName>
    <definedName name="wrn.ALL4" localSheetId="4" hidden="1">{#N/A,#N/A,FALSE,"ASSUMPTIONS";#N/A,#N/A,FALSE,"Valuation Summary";"page1",#N/A,FALSE,"PRESENTATION";"page2",#N/A,FALSE,"PRESENTATION";#N/A,#N/A,FALSE,"ORIGINAL_ROLLBACK"}</definedName>
    <definedName name="wrn.ALL4" localSheetId="5" hidden="1">{#N/A,#N/A,FALSE,"ASSUMPTIONS";#N/A,#N/A,FALSE,"Valuation Summary";"page1",#N/A,FALSE,"PRESENTATION";"page2",#N/A,FALSE,"PRESENTATION";#N/A,#N/A,FALSE,"ORIGINAL_ROLLBACK"}</definedName>
    <definedName name="wrn.ALL4" localSheetId="8" hidden="1">{#N/A,#N/A,FALSE,"ASSUMPTIONS";#N/A,#N/A,FALSE,"Valuation Summary";"page1",#N/A,FALSE,"PRESENTATION";"page2",#N/A,FALSE,"PRESENTATION";#N/A,#N/A,FALSE,"ORIGINAL_ROLLBACK"}</definedName>
    <definedName name="wrn.ALL4" localSheetId="10" hidden="1">{#N/A,#N/A,FALSE,"ASSUMPTIONS";#N/A,#N/A,FALSE,"Valuation Summary";"page1",#N/A,FALSE,"PRESENTATION";"page2",#N/A,FALSE,"PRESENTATION";#N/A,#N/A,FALSE,"ORIGINAL_ROLLBACK"}</definedName>
    <definedName name="wrn.ALL4" localSheetId="13" hidden="1">{#N/A,#N/A,FALSE,"ASSUMPTIONS";#N/A,#N/A,FALSE,"Valuation Summary";"page1",#N/A,FALSE,"PRESENTATION";"page2",#N/A,FALSE,"PRESENTATION";#N/A,#N/A,FALSE,"ORIGINAL_ROLLBACK"}</definedName>
    <definedName name="wrn.ALL4" localSheetId="9" hidden="1">{#N/A,#N/A,FALSE,"ASSUMPTIONS";#N/A,#N/A,FALSE,"Valuation Summary";"page1",#N/A,FALSE,"PRESENTATION";"page2",#N/A,FALSE,"PRESENTATION";#N/A,#N/A,FALSE,"ORIGINAL_ROLLBACK"}</definedName>
    <definedName name="wrn.ALL4" localSheetId="2" hidden="1">{#N/A,#N/A,FALSE,"ASSUMPTIONS";#N/A,#N/A,FALSE,"Valuation Summary";"page1",#N/A,FALSE,"PRESENTATION";"page2",#N/A,FALSE,"PRESENTATION";#N/A,#N/A,FALSE,"ORIGINAL_ROLLBACK"}</definedName>
    <definedName name="wrn.ALL4" localSheetId="12" hidden="1">{#N/A,#N/A,FALSE,"ASSUMPTIONS";#N/A,#N/A,FALSE,"Valuation Summary";"page1",#N/A,FALSE,"PRESENTATION";"page2",#N/A,FALSE,"PRESENTATION";#N/A,#N/A,FALSE,"ORIGINAL_ROLLBACK"}</definedName>
    <definedName name="wrn.ALL4" localSheetId="6" hidden="1">{#N/A,#N/A,FALSE,"ASSUMPTIONS";#N/A,#N/A,FALSE,"Valuation Summary";"page1",#N/A,FALSE,"PRESENTATION";"page2",#N/A,FALSE,"PRESENTATION";#N/A,#N/A,FALSE,"ORIGINAL_ROLLBACK"}</definedName>
    <definedName name="wrn.ALL4" hidden="1">{#N/A,#N/A,FALSE,"ASSUMPTIONS";#N/A,#N/A,FALSE,"Valuation Summary";"page1",#N/A,FALSE,"PRESENTATION";"page2",#N/A,FALSE,"PRESENTATION";#N/A,#N/A,FALSE,"ORIGINAL_ROLLBACK"}</definedName>
    <definedName name="wrn.ALL5" localSheetId="4" hidden="1">{#N/A,#N/A,FALSE,"ASSUMPTIONS";#N/A,#N/A,FALSE,"Valuation Summary";"page1",#N/A,FALSE,"PRESENTATION";"page2",#N/A,FALSE,"PRESENTATION";#N/A,#N/A,FALSE,"ORIGINAL_ROLLBACK"}</definedName>
    <definedName name="wrn.ALL5" localSheetId="5" hidden="1">{#N/A,#N/A,FALSE,"ASSUMPTIONS";#N/A,#N/A,FALSE,"Valuation Summary";"page1",#N/A,FALSE,"PRESENTATION";"page2",#N/A,FALSE,"PRESENTATION";#N/A,#N/A,FALSE,"ORIGINAL_ROLLBACK"}</definedName>
    <definedName name="wrn.ALL5" localSheetId="8" hidden="1">{#N/A,#N/A,FALSE,"ASSUMPTIONS";#N/A,#N/A,FALSE,"Valuation Summary";"page1",#N/A,FALSE,"PRESENTATION";"page2",#N/A,FALSE,"PRESENTATION";#N/A,#N/A,FALSE,"ORIGINAL_ROLLBACK"}</definedName>
    <definedName name="wrn.ALL5" localSheetId="10" hidden="1">{#N/A,#N/A,FALSE,"ASSUMPTIONS";#N/A,#N/A,FALSE,"Valuation Summary";"page1",#N/A,FALSE,"PRESENTATION";"page2",#N/A,FALSE,"PRESENTATION";#N/A,#N/A,FALSE,"ORIGINAL_ROLLBACK"}</definedName>
    <definedName name="wrn.ALL5" localSheetId="13" hidden="1">{#N/A,#N/A,FALSE,"ASSUMPTIONS";#N/A,#N/A,FALSE,"Valuation Summary";"page1",#N/A,FALSE,"PRESENTATION";"page2",#N/A,FALSE,"PRESENTATION";#N/A,#N/A,FALSE,"ORIGINAL_ROLLBACK"}</definedName>
    <definedName name="wrn.ALL5" localSheetId="9" hidden="1">{#N/A,#N/A,FALSE,"ASSUMPTIONS";#N/A,#N/A,FALSE,"Valuation Summary";"page1",#N/A,FALSE,"PRESENTATION";"page2",#N/A,FALSE,"PRESENTATION";#N/A,#N/A,FALSE,"ORIGINAL_ROLLBACK"}</definedName>
    <definedName name="wrn.ALL5" localSheetId="2" hidden="1">{#N/A,#N/A,FALSE,"ASSUMPTIONS";#N/A,#N/A,FALSE,"Valuation Summary";"page1",#N/A,FALSE,"PRESENTATION";"page2",#N/A,FALSE,"PRESENTATION";#N/A,#N/A,FALSE,"ORIGINAL_ROLLBACK"}</definedName>
    <definedName name="wrn.ALL5" localSheetId="12" hidden="1">{#N/A,#N/A,FALSE,"ASSUMPTIONS";#N/A,#N/A,FALSE,"Valuation Summary";"page1",#N/A,FALSE,"PRESENTATION";"page2",#N/A,FALSE,"PRESENTATION";#N/A,#N/A,FALSE,"ORIGINAL_ROLLBACK"}</definedName>
    <definedName name="wrn.ALL5" localSheetId="6" hidden="1">{#N/A,#N/A,FALSE,"ASSUMPTIONS";#N/A,#N/A,FALSE,"Valuation Summary";"page1",#N/A,FALSE,"PRESENTATION";"page2",#N/A,FALSE,"PRESENTATION";#N/A,#N/A,FALSE,"ORIGINAL_ROLLBACK"}</definedName>
    <definedName name="wrn.ALL5" hidden="1">{#N/A,#N/A,FALSE,"ASSUMPTIONS";#N/A,#N/A,FALSE,"Valuation Summary";"page1",#N/A,FALSE,"PRESENTATION";"page2",#N/A,FALSE,"PRESENTATION";#N/A,#N/A,FALSE,"ORIGINAL_ROLLBACK"}</definedName>
    <definedName name="wrn.ALL6" localSheetId="4" hidden="1">{#N/A,#N/A,FALSE,"ASSUMPTIONS";#N/A,#N/A,FALSE,"Valuation Summary";"page1",#N/A,FALSE,"PRESENTATION";"page2",#N/A,FALSE,"PRESENTATION";#N/A,#N/A,FALSE,"ORIGINAL_ROLLBACK"}</definedName>
    <definedName name="wrn.ALL6" localSheetId="5" hidden="1">{#N/A,#N/A,FALSE,"ASSUMPTIONS";#N/A,#N/A,FALSE,"Valuation Summary";"page1",#N/A,FALSE,"PRESENTATION";"page2",#N/A,FALSE,"PRESENTATION";#N/A,#N/A,FALSE,"ORIGINAL_ROLLBACK"}</definedName>
    <definedName name="wrn.ALL6" localSheetId="8" hidden="1">{#N/A,#N/A,FALSE,"ASSUMPTIONS";#N/A,#N/A,FALSE,"Valuation Summary";"page1",#N/A,FALSE,"PRESENTATION";"page2",#N/A,FALSE,"PRESENTATION";#N/A,#N/A,FALSE,"ORIGINAL_ROLLBACK"}</definedName>
    <definedName name="wrn.ALL6" localSheetId="10" hidden="1">{#N/A,#N/A,FALSE,"ASSUMPTIONS";#N/A,#N/A,FALSE,"Valuation Summary";"page1",#N/A,FALSE,"PRESENTATION";"page2",#N/A,FALSE,"PRESENTATION";#N/A,#N/A,FALSE,"ORIGINAL_ROLLBACK"}</definedName>
    <definedName name="wrn.ALL6" localSheetId="13" hidden="1">{#N/A,#N/A,FALSE,"ASSUMPTIONS";#N/A,#N/A,FALSE,"Valuation Summary";"page1",#N/A,FALSE,"PRESENTATION";"page2",#N/A,FALSE,"PRESENTATION";#N/A,#N/A,FALSE,"ORIGINAL_ROLLBACK"}</definedName>
    <definedName name="wrn.ALL6" localSheetId="9" hidden="1">{#N/A,#N/A,FALSE,"ASSUMPTIONS";#N/A,#N/A,FALSE,"Valuation Summary";"page1",#N/A,FALSE,"PRESENTATION";"page2",#N/A,FALSE,"PRESENTATION";#N/A,#N/A,FALSE,"ORIGINAL_ROLLBACK"}</definedName>
    <definedName name="wrn.ALL6" localSheetId="2" hidden="1">{#N/A,#N/A,FALSE,"ASSUMPTIONS";#N/A,#N/A,FALSE,"Valuation Summary";"page1",#N/A,FALSE,"PRESENTATION";"page2",#N/A,FALSE,"PRESENTATION";#N/A,#N/A,FALSE,"ORIGINAL_ROLLBACK"}</definedName>
    <definedName name="wrn.ALL6" localSheetId="12" hidden="1">{#N/A,#N/A,FALSE,"ASSUMPTIONS";#N/A,#N/A,FALSE,"Valuation Summary";"page1",#N/A,FALSE,"PRESENTATION";"page2",#N/A,FALSE,"PRESENTATION";#N/A,#N/A,FALSE,"ORIGINAL_ROLLBACK"}</definedName>
    <definedName name="wrn.ALL6" localSheetId="6" hidden="1">{#N/A,#N/A,FALSE,"ASSUMPTIONS";#N/A,#N/A,FALSE,"Valuation Summary";"page1",#N/A,FALSE,"PRESENTATION";"page2",#N/A,FALSE,"PRESENTATION";#N/A,#N/A,FALSE,"ORIGINAL_ROLLBACK"}</definedName>
    <definedName name="wrn.ALL6" hidden="1">{#N/A,#N/A,FALSE,"ASSUMPTIONS";#N/A,#N/A,FALSE,"Valuation Summary";"page1",#N/A,FALSE,"PRESENTATION";"page2",#N/A,FALSE,"PRESENTATION";#N/A,#N/A,FALSE,"ORIGINAL_ROLLBACK"}</definedName>
    <definedName name="wrn.ALL8" localSheetId="4" hidden="1">{#N/A,#N/A,FALSE,"ASSUMPTIONS";#N/A,#N/A,FALSE,"Valuation Summary";"page1",#N/A,FALSE,"PRESENTATION";"page2",#N/A,FALSE,"PRESENTATION";#N/A,#N/A,FALSE,"ORIGINAL_ROLLBACK"}</definedName>
    <definedName name="wrn.ALL8" localSheetId="5" hidden="1">{#N/A,#N/A,FALSE,"ASSUMPTIONS";#N/A,#N/A,FALSE,"Valuation Summary";"page1",#N/A,FALSE,"PRESENTATION";"page2",#N/A,FALSE,"PRESENTATION";#N/A,#N/A,FALSE,"ORIGINAL_ROLLBACK"}</definedName>
    <definedName name="wrn.ALL8" localSheetId="8" hidden="1">{#N/A,#N/A,FALSE,"ASSUMPTIONS";#N/A,#N/A,FALSE,"Valuation Summary";"page1",#N/A,FALSE,"PRESENTATION";"page2",#N/A,FALSE,"PRESENTATION";#N/A,#N/A,FALSE,"ORIGINAL_ROLLBACK"}</definedName>
    <definedName name="wrn.ALL8" localSheetId="10" hidden="1">{#N/A,#N/A,FALSE,"ASSUMPTIONS";#N/A,#N/A,FALSE,"Valuation Summary";"page1",#N/A,FALSE,"PRESENTATION";"page2",#N/A,FALSE,"PRESENTATION";#N/A,#N/A,FALSE,"ORIGINAL_ROLLBACK"}</definedName>
    <definedName name="wrn.ALL8" localSheetId="13" hidden="1">{#N/A,#N/A,FALSE,"ASSUMPTIONS";#N/A,#N/A,FALSE,"Valuation Summary";"page1",#N/A,FALSE,"PRESENTATION";"page2",#N/A,FALSE,"PRESENTATION";#N/A,#N/A,FALSE,"ORIGINAL_ROLLBACK"}</definedName>
    <definedName name="wrn.ALL8" localSheetId="9" hidden="1">{#N/A,#N/A,FALSE,"ASSUMPTIONS";#N/A,#N/A,FALSE,"Valuation Summary";"page1",#N/A,FALSE,"PRESENTATION";"page2",#N/A,FALSE,"PRESENTATION";#N/A,#N/A,FALSE,"ORIGINAL_ROLLBACK"}</definedName>
    <definedName name="wrn.ALL8" localSheetId="2" hidden="1">{#N/A,#N/A,FALSE,"ASSUMPTIONS";#N/A,#N/A,FALSE,"Valuation Summary";"page1",#N/A,FALSE,"PRESENTATION";"page2",#N/A,FALSE,"PRESENTATION";#N/A,#N/A,FALSE,"ORIGINAL_ROLLBACK"}</definedName>
    <definedName name="wrn.ALL8" localSheetId="12" hidden="1">{#N/A,#N/A,FALSE,"ASSUMPTIONS";#N/A,#N/A,FALSE,"Valuation Summary";"page1",#N/A,FALSE,"PRESENTATION";"page2",#N/A,FALSE,"PRESENTATION";#N/A,#N/A,FALSE,"ORIGINAL_ROLLBACK"}</definedName>
    <definedName name="wrn.ALL8" localSheetId="6" hidden="1">{#N/A,#N/A,FALSE,"ASSUMPTIONS";#N/A,#N/A,FALSE,"Valuation Summary";"page1",#N/A,FALSE,"PRESENTATION";"page2",#N/A,FALSE,"PRESENTATION";#N/A,#N/A,FALSE,"ORIGINAL_ROLLBACK"}</definedName>
    <definedName name="wrn.ALL8" hidden="1">{#N/A,#N/A,FALSE,"ASSUMPTIONS";#N/A,#N/A,FALSE,"Valuation Summary";"page1",#N/A,FALSE,"PRESENTATION";"page2",#N/A,FALSE,"PRESENTATION";#N/A,#N/A,FALSE,"ORIGINAL_ROLLBACK"}</definedName>
    <definedName name="wrn.Annual_n_Quarterly." localSheetId="4" hidden="1">{"Annual",#N/A,FALSE,"Sales &amp; Market";"Quarterly",#N/A,FALSE,"Sales &amp; Market"}</definedName>
    <definedName name="wrn.Annual_n_Quarterly." localSheetId="5" hidden="1">{"Annual",#N/A,FALSE,"Sales &amp; Market";"Quarterly",#N/A,FALSE,"Sales &amp; Market"}</definedName>
    <definedName name="wrn.Annual_n_Quarterly." localSheetId="8" hidden="1">{"Annual",#N/A,FALSE,"Sales &amp; Market";"Quarterly",#N/A,FALSE,"Sales &amp; Market"}</definedName>
    <definedName name="wrn.Annual_n_Quarterly." localSheetId="10" hidden="1">{"Annual",#N/A,FALSE,"Sales &amp; Market";"Quarterly",#N/A,FALSE,"Sales &amp; Market"}</definedName>
    <definedName name="wrn.Annual_n_Quarterly." localSheetId="9" hidden="1">{"Annual",#N/A,FALSE,"Sales &amp; Market";"Quarterly",#N/A,FALSE,"Sales &amp; Market"}</definedName>
    <definedName name="wrn.Annual_n_Quarterly." localSheetId="2" hidden="1">{"Annual",#N/A,FALSE,"Sales &amp; Market";"Quarterly",#N/A,FALSE,"Sales &amp; Market"}</definedName>
    <definedName name="wrn.Annual_n_Quarterly." localSheetId="12" hidden="1">{"Annual",#N/A,FALSE,"Sales &amp; Market";"Quarterly",#N/A,FALSE,"Sales &amp; Market"}</definedName>
    <definedName name="wrn.Annual_n_Quarterly." localSheetId="6" hidden="1">{"Annual",#N/A,FALSE,"Sales &amp; Market";"Quarterly",#N/A,FALSE,"Sales &amp; Market"}</definedName>
    <definedName name="wrn.Annual_n_Quarterly." hidden="1">{"Annual",#N/A,FALSE,"Sales &amp; Market";"Quarterly",#N/A,FALSE,"Sales &amp; Market"}</definedName>
    <definedName name="wrn.cg" localSheetId="4" hidden="1">{#N/A,#N/A,TRUE,"CIN-11";#N/A,#N/A,TRUE,"CIN-13";#N/A,#N/A,TRUE,"CIN-14";#N/A,#N/A,TRUE,"CIN-16";#N/A,#N/A,TRUE,"CIN-17";#N/A,#N/A,TRUE,"CIN-18";#N/A,#N/A,TRUE,"CIN Earnings To Fixed Charges";#N/A,#N/A,TRUE,"CIN Financial Ratios";#N/A,#N/A,TRUE,"CIN-IS";#N/A,#N/A,TRUE,"CIN-BS";#N/A,#N/A,TRUE,"CIN-CS";#N/A,#N/A,TRUE,"Invest In Unconsol Subs"}</definedName>
    <definedName name="wrn.cg" localSheetId="5" hidden="1">{#N/A,#N/A,TRUE,"CIN-11";#N/A,#N/A,TRUE,"CIN-13";#N/A,#N/A,TRUE,"CIN-14";#N/A,#N/A,TRUE,"CIN-16";#N/A,#N/A,TRUE,"CIN-17";#N/A,#N/A,TRUE,"CIN-18";#N/A,#N/A,TRUE,"CIN Earnings To Fixed Charges";#N/A,#N/A,TRUE,"CIN Financial Ratios";#N/A,#N/A,TRUE,"CIN-IS";#N/A,#N/A,TRUE,"CIN-BS";#N/A,#N/A,TRUE,"CIN-CS";#N/A,#N/A,TRUE,"Invest In Unconsol Subs"}</definedName>
    <definedName name="wrn.cg" localSheetId="8" hidden="1">{#N/A,#N/A,TRUE,"CIN-11";#N/A,#N/A,TRUE,"CIN-13";#N/A,#N/A,TRUE,"CIN-14";#N/A,#N/A,TRUE,"CIN-16";#N/A,#N/A,TRUE,"CIN-17";#N/A,#N/A,TRUE,"CIN-18";#N/A,#N/A,TRUE,"CIN Earnings To Fixed Charges";#N/A,#N/A,TRUE,"CIN Financial Ratios";#N/A,#N/A,TRUE,"CIN-IS";#N/A,#N/A,TRUE,"CIN-BS";#N/A,#N/A,TRUE,"CIN-CS";#N/A,#N/A,TRUE,"Invest In Unconsol Subs"}</definedName>
    <definedName name="wrn.cg" localSheetId="10" hidden="1">{#N/A,#N/A,TRUE,"CIN-11";#N/A,#N/A,TRUE,"CIN-13";#N/A,#N/A,TRUE,"CIN-14";#N/A,#N/A,TRUE,"CIN-16";#N/A,#N/A,TRUE,"CIN-17";#N/A,#N/A,TRUE,"CIN-18";#N/A,#N/A,TRUE,"CIN Earnings To Fixed Charges";#N/A,#N/A,TRUE,"CIN Financial Ratios";#N/A,#N/A,TRUE,"CIN-IS";#N/A,#N/A,TRUE,"CIN-BS";#N/A,#N/A,TRUE,"CIN-CS";#N/A,#N/A,TRUE,"Invest In Unconsol Subs"}</definedName>
    <definedName name="wrn.cg" localSheetId="9" hidden="1">{#N/A,#N/A,TRUE,"CIN-11";#N/A,#N/A,TRUE,"CIN-13";#N/A,#N/A,TRUE,"CIN-14";#N/A,#N/A,TRUE,"CIN-16";#N/A,#N/A,TRUE,"CIN-17";#N/A,#N/A,TRUE,"CIN-18";#N/A,#N/A,TRUE,"CIN Earnings To Fixed Charges";#N/A,#N/A,TRUE,"CIN Financial Ratios";#N/A,#N/A,TRUE,"CIN-IS";#N/A,#N/A,TRUE,"CIN-BS";#N/A,#N/A,TRUE,"CIN-CS";#N/A,#N/A,TRUE,"Invest In Unconsol Subs"}</definedName>
    <definedName name="wrn.cg" localSheetId="2" hidden="1">{#N/A,#N/A,TRUE,"CIN-11";#N/A,#N/A,TRUE,"CIN-13";#N/A,#N/A,TRUE,"CIN-14";#N/A,#N/A,TRUE,"CIN-16";#N/A,#N/A,TRUE,"CIN-17";#N/A,#N/A,TRUE,"CIN-18";#N/A,#N/A,TRUE,"CIN Earnings To Fixed Charges";#N/A,#N/A,TRUE,"CIN Financial Ratios";#N/A,#N/A,TRUE,"CIN-IS";#N/A,#N/A,TRUE,"CIN-BS";#N/A,#N/A,TRUE,"CIN-CS";#N/A,#N/A,TRUE,"Invest In Unconsol Subs"}</definedName>
    <definedName name="wrn.cg" localSheetId="12" hidden="1">{#N/A,#N/A,TRUE,"CIN-11";#N/A,#N/A,TRUE,"CIN-13";#N/A,#N/A,TRUE,"CIN-14";#N/A,#N/A,TRUE,"CIN-16";#N/A,#N/A,TRUE,"CIN-17";#N/A,#N/A,TRUE,"CIN-18";#N/A,#N/A,TRUE,"CIN Earnings To Fixed Charges";#N/A,#N/A,TRUE,"CIN Financial Ratios";#N/A,#N/A,TRUE,"CIN-IS";#N/A,#N/A,TRUE,"CIN-BS";#N/A,#N/A,TRUE,"CIN-CS";#N/A,#N/A,TRUE,"Invest In Unconsol Subs"}</definedName>
    <definedName name="wrn.cg" localSheetId="6" hidden="1">{#N/A,#N/A,TRUE,"CIN-11";#N/A,#N/A,TRUE,"CIN-13";#N/A,#N/A,TRUE,"CIN-14";#N/A,#N/A,TRUE,"CIN-16";#N/A,#N/A,TRUE,"CIN-17";#N/A,#N/A,TRUE,"CIN-18";#N/A,#N/A,TRUE,"CIN Earnings To Fixed Charges";#N/A,#N/A,TRUE,"CIN Financial Ratios";#N/A,#N/A,TRUE,"CIN-IS";#N/A,#N/A,TRUE,"CIN-BS";#N/A,#N/A,TRUE,"CIN-CS";#N/A,#N/A,TRUE,"Invest In Unconsol Subs"}</definedName>
    <definedName name="wrn.cg" hidden="1">{#N/A,#N/A,TRUE,"CIN-11";#N/A,#N/A,TRUE,"CIN-13";#N/A,#N/A,TRUE,"CIN-14";#N/A,#N/A,TRUE,"CIN-16";#N/A,#N/A,TRUE,"CIN-17";#N/A,#N/A,TRUE,"CIN-18";#N/A,#N/A,TRUE,"CIN Earnings To Fixed Charges";#N/A,#N/A,TRUE,"CIN Financial Ratios";#N/A,#N/A,TRUE,"CIN-IS";#N/A,#N/A,TRUE,"CIN-BS";#N/A,#N/A,TRUE,"CIN-CS";#N/A,#N/A,TRUE,"Invest In Unconsol Subs"}</definedName>
    <definedName name="wrn.cg_2" localSheetId="4" hidden="1">{#N/A,#N/A,TRUE,"CIN-11";#N/A,#N/A,TRUE,"CIN-13";#N/A,#N/A,TRUE,"CIN-14";#N/A,#N/A,TRUE,"CIN-16";#N/A,#N/A,TRUE,"CIN-17";#N/A,#N/A,TRUE,"CIN-18";#N/A,#N/A,TRUE,"CIN Earnings To Fixed Charges";#N/A,#N/A,TRUE,"CIN Financial Ratios";#N/A,#N/A,TRUE,"CIN-IS";#N/A,#N/A,TRUE,"CIN-BS";#N/A,#N/A,TRUE,"CIN-CS";#N/A,#N/A,TRUE,"Invest In Unconsol Subs"}</definedName>
    <definedName name="wrn.cg_2" localSheetId="5" hidden="1">{#N/A,#N/A,TRUE,"CIN-11";#N/A,#N/A,TRUE,"CIN-13";#N/A,#N/A,TRUE,"CIN-14";#N/A,#N/A,TRUE,"CIN-16";#N/A,#N/A,TRUE,"CIN-17";#N/A,#N/A,TRUE,"CIN-18";#N/A,#N/A,TRUE,"CIN Earnings To Fixed Charges";#N/A,#N/A,TRUE,"CIN Financial Ratios";#N/A,#N/A,TRUE,"CIN-IS";#N/A,#N/A,TRUE,"CIN-BS";#N/A,#N/A,TRUE,"CIN-CS";#N/A,#N/A,TRUE,"Invest In Unconsol Subs"}</definedName>
    <definedName name="wrn.cg_2" localSheetId="8" hidden="1">{#N/A,#N/A,TRUE,"CIN-11";#N/A,#N/A,TRUE,"CIN-13";#N/A,#N/A,TRUE,"CIN-14";#N/A,#N/A,TRUE,"CIN-16";#N/A,#N/A,TRUE,"CIN-17";#N/A,#N/A,TRUE,"CIN-18";#N/A,#N/A,TRUE,"CIN Earnings To Fixed Charges";#N/A,#N/A,TRUE,"CIN Financial Ratios";#N/A,#N/A,TRUE,"CIN-IS";#N/A,#N/A,TRUE,"CIN-BS";#N/A,#N/A,TRUE,"CIN-CS";#N/A,#N/A,TRUE,"Invest In Unconsol Subs"}</definedName>
    <definedName name="wrn.cg_2" localSheetId="10" hidden="1">{#N/A,#N/A,TRUE,"CIN-11";#N/A,#N/A,TRUE,"CIN-13";#N/A,#N/A,TRUE,"CIN-14";#N/A,#N/A,TRUE,"CIN-16";#N/A,#N/A,TRUE,"CIN-17";#N/A,#N/A,TRUE,"CIN-18";#N/A,#N/A,TRUE,"CIN Earnings To Fixed Charges";#N/A,#N/A,TRUE,"CIN Financial Ratios";#N/A,#N/A,TRUE,"CIN-IS";#N/A,#N/A,TRUE,"CIN-BS";#N/A,#N/A,TRUE,"CIN-CS";#N/A,#N/A,TRUE,"Invest In Unconsol Subs"}</definedName>
    <definedName name="wrn.cg_2" localSheetId="9" hidden="1">{#N/A,#N/A,TRUE,"CIN-11";#N/A,#N/A,TRUE,"CIN-13";#N/A,#N/A,TRUE,"CIN-14";#N/A,#N/A,TRUE,"CIN-16";#N/A,#N/A,TRUE,"CIN-17";#N/A,#N/A,TRUE,"CIN-18";#N/A,#N/A,TRUE,"CIN Earnings To Fixed Charges";#N/A,#N/A,TRUE,"CIN Financial Ratios";#N/A,#N/A,TRUE,"CIN-IS";#N/A,#N/A,TRUE,"CIN-BS";#N/A,#N/A,TRUE,"CIN-CS";#N/A,#N/A,TRUE,"Invest In Unconsol Subs"}</definedName>
    <definedName name="wrn.cg_2" localSheetId="2" hidden="1">{#N/A,#N/A,TRUE,"CIN-11";#N/A,#N/A,TRUE,"CIN-13";#N/A,#N/A,TRUE,"CIN-14";#N/A,#N/A,TRUE,"CIN-16";#N/A,#N/A,TRUE,"CIN-17";#N/A,#N/A,TRUE,"CIN-18";#N/A,#N/A,TRUE,"CIN Earnings To Fixed Charges";#N/A,#N/A,TRUE,"CIN Financial Ratios";#N/A,#N/A,TRUE,"CIN-IS";#N/A,#N/A,TRUE,"CIN-BS";#N/A,#N/A,TRUE,"CIN-CS";#N/A,#N/A,TRUE,"Invest In Unconsol Subs"}</definedName>
    <definedName name="wrn.cg_2" localSheetId="12" hidden="1">{#N/A,#N/A,TRUE,"CIN-11";#N/A,#N/A,TRUE,"CIN-13";#N/A,#N/A,TRUE,"CIN-14";#N/A,#N/A,TRUE,"CIN-16";#N/A,#N/A,TRUE,"CIN-17";#N/A,#N/A,TRUE,"CIN-18";#N/A,#N/A,TRUE,"CIN Earnings To Fixed Charges";#N/A,#N/A,TRUE,"CIN Financial Ratios";#N/A,#N/A,TRUE,"CIN-IS";#N/A,#N/A,TRUE,"CIN-BS";#N/A,#N/A,TRUE,"CIN-CS";#N/A,#N/A,TRUE,"Invest In Unconsol Subs"}</definedName>
    <definedName name="wrn.cg_2" localSheetId="6" hidden="1">{#N/A,#N/A,TRUE,"CIN-11";#N/A,#N/A,TRUE,"CIN-13";#N/A,#N/A,TRUE,"CIN-14";#N/A,#N/A,TRUE,"CIN-16";#N/A,#N/A,TRUE,"CIN-17";#N/A,#N/A,TRUE,"CIN-18";#N/A,#N/A,TRUE,"CIN Earnings To Fixed Charges";#N/A,#N/A,TRUE,"CIN Financial Ratios";#N/A,#N/A,TRUE,"CIN-IS";#N/A,#N/A,TRUE,"CIN-BS";#N/A,#N/A,TRUE,"CIN-CS";#N/A,#N/A,TRUE,"Invest In Unconsol Subs"}</definedName>
    <definedName name="wrn.cg_2" hidden="1">{#N/A,#N/A,TRUE,"CIN-11";#N/A,#N/A,TRUE,"CIN-13";#N/A,#N/A,TRUE,"CIN-14";#N/A,#N/A,TRUE,"CIN-16";#N/A,#N/A,TRUE,"CIN-17";#N/A,#N/A,TRUE,"CIN-18";#N/A,#N/A,TRUE,"CIN Earnings To Fixed Charges";#N/A,#N/A,TRUE,"CIN Financial Ratios";#N/A,#N/A,TRUE,"CIN-IS";#N/A,#N/A,TRUE,"CIN-BS";#N/A,#N/A,TRUE,"CIN-CS";#N/A,#N/A,TRUE,"Invest In Unconsol Subs"}</definedName>
    <definedName name="wrn.cg_3" localSheetId="4" hidden="1">{#N/A,#N/A,TRUE,"CIN-11";#N/A,#N/A,TRUE,"CIN-13";#N/A,#N/A,TRUE,"CIN-14";#N/A,#N/A,TRUE,"CIN-16";#N/A,#N/A,TRUE,"CIN-17";#N/A,#N/A,TRUE,"CIN-18";#N/A,#N/A,TRUE,"CIN Earnings To Fixed Charges";#N/A,#N/A,TRUE,"CIN Financial Ratios";#N/A,#N/A,TRUE,"CIN-IS";#N/A,#N/A,TRUE,"CIN-BS";#N/A,#N/A,TRUE,"CIN-CS";#N/A,#N/A,TRUE,"Invest In Unconsol Subs"}</definedName>
    <definedName name="wrn.cg_3" localSheetId="5" hidden="1">{#N/A,#N/A,TRUE,"CIN-11";#N/A,#N/A,TRUE,"CIN-13";#N/A,#N/A,TRUE,"CIN-14";#N/A,#N/A,TRUE,"CIN-16";#N/A,#N/A,TRUE,"CIN-17";#N/A,#N/A,TRUE,"CIN-18";#N/A,#N/A,TRUE,"CIN Earnings To Fixed Charges";#N/A,#N/A,TRUE,"CIN Financial Ratios";#N/A,#N/A,TRUE,"CIN-IS";#N/A,#N/A,TRUE,"CIN-BS";#N/A,#N/A,TRUE,"CIN-CS";#N/A,#N/A,TRUE,"Invest In Unconsol Subs"}</definedName>
    <definedName name="wrn.cg_3" localSheetId="8" hidden="1">{#N/A,#N/A,TRUE,"CIN-11";#N/A,#N/A,TRUE,"CIN-13";#N/A,#N/A,TRUE,"CIN-14";#N/A,#N/A,TRUE,"CIN-16";#N/A,#N/A,TRUE,"CIN-17";#N/A,#N/A,TRUE,"CIN-18";#N/A,#N/A,TRUE,"CIN Earnings To Fixed Charges";#N/A,#N/A,TRUE,"CIN Financial Ratios";#N/A,#N/A,TRUE,"CIN-IS";#N/A,#N/A,TRUE,"CIN-BS";#N/A,#N/A,TRUE,"CIN-CS";#N/A,#N/A,TRUE,"Invest In Unconsol Subs"}</definedName>
    <definedName name="wrn.cg_3" localSheetId="10" hidden="1">{#N/A,#N/A,TRUE,"CIN-11";#N/A,#N/A,TRUE,"CIN-13";#N/A,#N/A,TRUE,"CIN-14";#N/A,#N/A,TRUE,"CIN-16";#N/A,#N/A,TRUE,"CIN-17";#N/A,#N/A,TRUE,"CIN-18";#N/A,#N/A,TRUE,"CIN Earnings To Fixed Charges";#N/A,#N/A,TRUE,"CIN Financial Ratios";#N/A,#N/A,TRUE,"CIN-IS";#N/A,#N/A,TRUE,"CIN-BS";#N/A,#N/A,TRUE,"CIN-CS";#N/A,#N/A,TRUE,"Invest In Unconsol Subs"}</definedName>
    <definedName name="wrn.cg_3" localSheetId="9" hidden="1">{#N/A,#N/A,TRUE,"CIN-11";#N/A,#N/A,TRUE,"CIN-13";#N/A,#N/A,TRUE,"CIN-14";#N/A,#N/A,TRUE,"CIN-16";#N/A,#N/A,TRUE,"CIN-17";#N/A,#N/A,TRUE,"CIN-18";#N/A,#N/A,TRUE,"CIN Earnings To Fixed Charges";#N/A,#N/A,TRUE,"CIN Financial Ratios";#N/A,#N/A,TRUE,"CIN-IS";#N/A,#N/A,TRUE,"CIN-BS";#N/A,#N/A,TRUE,"CIN-CS";#N/A,#N/A,TRUE,"Invest In Unconsol Subs"}</definedName>
    <definedName name="wrn.cg_3" localSheetId="2" hidden="1">{#N/A,#N/A,TRUE,"CIN-11";#N/A,#N/A,TRUE,"CIN-13";#N/A,#N/A,TRUE,"CIN-14";#N/A,#N/A,TRUE,"CIN-16";#N/A,#N/A,TRUE,"CIN-17";#N/A,#N/A,TRUE,"CIN-18";#N/A,#N/A,TRUE,"CIN Earnings To Fixed Charges";#N/A,#N/A,TRUE,"CIN Financial Ratios";#N/A,#N/A,TRUE,"CIN-IS";#N/A,#N/A,TRUE,"CIN-BS";#N/A,#N/A,TRUE,"CIN-CS";#N/A,#N/A,TRUE,"Invest In Unconsol Subs"}</definedName>
    <definedName name="wrn.cg_3" localSheetId="12" hidden="1">{#N/A,#N/A,TRUE,"CIN-11";#N/A,#N/A,TRUE,"CIN-13";#N/A,#N/A,TRUE,"CIN-14";#N/A,#N/A,TRUE,"CIN-16";#N/A,#N/A,TRUE,"CIN-17";#N/A,#N/A,TRUE,"CIN-18";#N/A,#N/A,TRUE,"CIN Earnings To Fixed Charges";#N/A,#N/A,TRUE,"CIN Financial Ratios";#N/A,#N/A,TRUE,"CIN-IS";#N/A,#N/A,TRUE,"CIN-BS";#N/A,#N/A,TRUE,"CIN-CS";#N/A,#N/A,TRUE,"Invest In Unconsol Subs"}</definedName>
    <definedName name="wrn.cg_3" localSheetId="6" hidden="1">{#N/A,#N/A,TRUE,"CIN-11";#N/A,#N/A,TRUE,"CIN-13";#N/A,#N/A,TRUE,"CIN-14";#N/A,#N/A,TRUE,"CIN-16";#N/A,#N/A,TRUE,"CIN-17";#N/A,#N/A,TRUE,"CIN-18";#N/A,#N/A,TRUE,"CIN Earnings To Fixed Charges";#N/A,#N/A,TRUE,"CIN Financial Ratios";#N/A,#N/A,TRUE,"CIN-IS";#N/A,#N/A,TRUE,"CIN-BS";#N/A,#N/A,TRUE,"CIN-CS";#N/A,#N/A,TRUE,"Invest In Unconsol Subs"}</definedName>
    <definedName name="wrn.cg_3" hidden="1">{#N/A,#N/A,TRUE,"CIN-11";#N/A,#N/A,TRUE,"CIN-13";#N/A,#N/A,TRUE,"CIN-14";#N/A,#N/A,TRUE,"CIN-16";#N/A,#N/A,TRUE,"CIN-17";#N/A,#N/A,TRUE,"CIN-18";#N/A,#N/A,TRUE,"CIN Earnings To Fixed Charges";#N/A,#N/A,TRUE,"CIN Financial Ratios";#N/A,#N/A,TRUE,"CIN-IS";#N/A,#N/A,TRUE,"CIN-BS";#N/A,#N/A,TRUE,"CIN-CS";#N/A,#N/A,TRUE,"Invest In Unconsol Subs"}</definedName>
    <definedName name="wrn.CGE" localSheetId="4" hidden="1">{#N/A,#N/A,TRUE,"CIN-11";#N/A,#N/A,TRUE,"CIN-13";#N/A,#N/A,TRUE,"CIN-14";#N/A,#N/A,TRUE,"CIN-16";#N/A,#N/A,TRUE,"CIN-17";#N/A,#N/A,TRUE,"CIN-18";#N/A,#N/A,TRUE,"CIN Earnings To Fixed Charges";#N/A,#N/A,TRUE,"CIN Financial Ratios";#N/A,#N/A,TRUE,"CIN-IS";#N/A,#N/A,TRUE,"CIN-BS";#N/A,#N/A,TRUE,"CIN-CS";#N/A,#N/A,TRUE,"Invest In Unconsol Subs"}</definedName>
    <definedName name="wrn.CGE" localSheetId="5" hidden="1">{#N/A,#N/A,TRUE,"CIN-11";#N/A,#N/A,TRUE,"CIN-13";#N/A,#N/A,TRUE,"CIN-14";#N/A,#N/A,TRUE,"CIN-16";#N/A,#N/A,TRUE,"CIN-17";#N/A,#N/A,TRUE,"CIN-18";#N/A,#N/A,TRUE,"CIN Earnings To Fixed Charges";#N/A,#N/A,TRUE,"CIN Financial Ratios";#N/A,#N/A,TRUE,"CIN-IS";#N/A,#N/A,TRUE,"CIN-BS";#N/A,#N/A,TRUE,"CIN-CS";#N/A,#N/A,TRUE,"Invest In Unconsol Subs"}</definedName>
    <definedName name="wrn.CGE" localSheetId="8" hidden="1">{#N/A,#N/A,TRUE,"CIN-11";#N/A,#N/A,TRUE,"CIN-13";#N/A,#N/A,TRUE,"CIN-14";#N/A,#N/A,TRUE,"CIN-16";#N/A,#N/A,TRUE,"CIN-17";#N/A,#N/A,TRUE,"CIN-18";#N/A,#N/A,TRUE,"CIN Earnings To Fixed Charges";#N/A,#N/A,TRUE,"CIN Financial Ratios";#N/A,#N/A,TRUE,"CIN-IS";#N/A,#N/A,TRUE,"CIN-BS";#N/A,#N/A,TRUE,"CIN-CS";#N/A,#N/A,TRUE,"Invest In Unconsol Subs"}</definedName>
    <definedName name="wrn.CGE" localSheetId="10" hidden="1">{#N/A,#N/A,TRUE,"CIN-11";#N/A,#N/A,TRUE,"CIN-13";#N/A,#N/A,TRUE,"CIN-14";#N/A,#N/A,TRUE,"CIN-16";#N/A,#N/A,TRUE,"CIN-17";#N/A,#N/A,TRUE,"CIN-18";#N/A,#N/A,TRUE,"CIN Earnings To Fixed Charges";#N/A,#N/A,TRUE,"CIN Financial Ratios";#N/A,#N/A,TRUE,"CIN-IS";#N/A,#N/A,TRUE,"CIN-BS";#N/A,#N/A,TRUE,"CIN-CS";#N/A,#N/A,TRUE,"Invest In Unconsol Subs"}</definedName>
    <definedName name="wrn.CGE" localSheetId="9" hidden="1">{#N/A,#N/A,TRUE,"CIN-11";#N/A,#N/A,TRUE,"CIN-13";#N/A,#N/A,TRUE,"CIN-14";#N/A,#N/A,TRUE,"CIN-16";#N/A,#N/A,TRUE,"CIN-17";#N/A,#N/A,TRUE,"CIN-18";#N/A,#N/A,TRUE,"CIN Earnings To Fixed Charges";#N/A,#N/A,TRUE,"CIN Financial Ratios";#N/A,#N/A,TRUE,"CIN-IS";#N/A,#N/A,TRUE,"CIN-BS";#N/A,#N/A,TRUE,"CIN-CS";#N/A,#N/A,TRUE,"Invest In Unconsol Subs"}</definedName>
    <definedName name="wrn.CGE" localSheetId="2" hidden="1">{#N/A,#N/A,TRUE,"CIN-11";#N/A,#N/A,TRUE,"CIN-13";#N/A,#N/A,TRUE,"CIN-14";#N/A,#N/A,TRUE,"CIN-16";#N/A,#N/A,TRUE,"CIN-17";#N/A,#N/A,TRUE,"CIN-18";#N/A,#N/A,TRUE,"CIN Earnings To Fixed Charges";#N/A,#N/A,TRUE,"CIN Financial Ratios";#N/A,#N/A,TRUE,"CIN-IS";#N/A,#N/A,TRUE,"CIN-BS";#N/A,#N/A,TRUE,"CIN-CS";#N/A,#N/A,TRUE,"Invest In Unconsol Subs"}</definedName>
    <definedName name="wrn.CGE" localSheetId="12" hidden="1">{#N/A,#N/A,TRUE,"CIN-11";#N/A,#N/A,TRUE,"CIN-13";#N/A,#N/A,TRUE,"CIN-14";#N/A,#N/A,TRUE,"CIN-16";#N/A,#N/A,TRUE,"CIN-17";#N/A,#N/A,TRUE,"CIN-18";#N/A,#N/A,TRUE,"CIN Earnings To Fixed Charges";#N/A,#N/A,TRUE,"CIN Financial Ratios";#N/A,#N/A,TRUE,"CIN-IS";#N/A,#N/A,TRUE,"CIN-BS";#N/A,#N/A,TRUE,"CIN-CS";#N/A,#N/A,TRUE,"Invest In Unconsol Subs"}</definedName>
    <definedName name="wrn.CGE" localSheetId="6" hidden="1">{#N/A,#N/A,TRUE,"CIN-11";#N/A,#N/A,TRUE,"CIN-13";#N/A,#N/A,TRUE,"CIN-14";#N/A,#N/A,TRUE,"CIN-16";#N/A,#N/A,TRUE,"CIN-17";#N/A,#N/A,TRUE,"CIN-18";#N/A,#N/A,TRUE,"CIN Earnings To Fixed Charges";#N/A,#N/A,TRUE,"CIN Financial Ratios";#N/A,#N/A,TRUE,"CIN-IS";#N/A,#N/A,TRUE,"CIN-BS";#N/A,#N/A,TRUE,"CIN-CS";#N/A,#N/A,TRUE,"Invest In Unconsol Subs"}</definedName>
    <definedName name="wrn.CGE" hidden="1">{#N/A,#N/A,TRUE,"CIN-11";#N/A,#N/A,TRUE,"CIN-13";#N/A,#N/A,TRUE,"CIN-14";#N/A,#N/A,TRUE,"CIN-16";#N/A,#N/A,TRUE,"CIN-17";#N/A,#N/A,TRUE,"CIN-18";#N/A,#N/A,TRUE,"CIN Earnings To Fixed Charges";#N/A,#N/A,TRUE,"CIN Financial Ratios";#N/A,#N/A,TRUE,"CIN-IS";#N/A,#N/A,TRUE,"CIN-BS";#N/A,#N/A,TRUE,"CIN-CS";#N/A,#N/A,TRUE,"Invest In Unconsol Subs"}</definedName>
    <definedName name="wrn.CGE_2" localSheetId="4" hidden="1">{#N/A,#N/A,TRUE,"CIN-11";#N/A,#N/A,TRUE,"CIN-13";#N/A,#N/A,TRUE,"CIN-14";#N/A,#N/A,TRUE,"CIN-16";#N/A,#N/A,TRUE,"CIN-17";#N/A,#N/A,TRUE,"CIN-18";#N/A,#N/A,TRUE,"CIN Earnings To Fixed Charges";#N/A,#N/A,TRUE,"CIN Financial Ratios";#N/A,#N/A,TRUE,"CIN-IS";#N/A,#N/A,TRUE,"CIN-BS";#N/A,#N/A,TRUE,"CIN-CS";#N/A,#N/A,TRUE,"Invest In Unconsol Subs"}</definedName>
    <definedName name="wrn.CGE_2" localSheetId="5" hidden="1">{#N/A,#N/A,TRUE,"CIN-11";#N/A,#N/A,TRUE,"CIN-13";#N/A,#N/A,TRUE,"CIN-14";#N/A,#N/A,TRUE,"CIN-16";#N/A,#N/A,TRUE,"CIN-17";#N/A,#N/A,TRUE,"CIN-18";#N/A,#N/A,TRUE,"CIN Earnings To Fixed Charges";#N/A,#N/A,TRUE,"CIN Financial Ratios";#N/A,#N/A,TRUE,"CIN-IS";#N/A,#N/A,TRUE,"CIN-BS";#N/A,#N/A,TRUE,"CIN-CS";#N/A,#N/A,TRUE,"Invest In Unconsol Subs"}</definedName>
    <definedName name="wrn.CGE_2" localSheetId="8" hidden="1">{#N/A,#N/A,TRUE,"CIN-11";#N/A,#N/A,TRUE,"CIN-13";#N/A,#N/A,TRUE,"CIN-14";#N/A,#N/A,TRUE,"CIN-16";#N/A,#N/A,TRUE,"CIN-17";#N/A,#N/A,TRUE,"CIN-18";#N/A,#N/A,TRUE,"CIN Earnings To Fixed Charges";#N/A,#N/A,TRUE,"CIN Financial Ratios";#N/A,#N/A,TRUE,"CIN-IS";#N/A,#N/A,TRUE,"CIN-BS";#N/A,#N/A,TRUE,"CIN-CS";#N/A,#N/A,TRUE,"Invest In Unconsol Subs"}</definedName>
    <definedName name="wrn.CGE_2" localSheetId="10" hidden="1">{#N/A,#N/A,TRUE,"CIN-11";#N/A,#N/A,TRUE,"CIN-13";#N/A,#N/A,TRUE,"CIN-14";#N/A,#N/A,TRUE,"CIN-16";#N/A,#N/A,TRUE,"CIN-17";#N/A,#N/A,TRUE,"CIN-18";#N/A,#N/A,TRUE,"CIN Earnings To Fixed Charges";#N/A,#N/A,TRUE,"CIN Financial Ratios";#N/A,#N/A,TRUE,"CIN-IS";#N/A,#N/A,TRUE,"CIN-BS";#N/A,#N/A,TRUE,"CIN-CS";#N/A,#N/A,TRUE,"Invest In Unconsol Subs"}</definedName>
    <definedName name="wrn.CGE_2" localSheetId="9" hidden="1">{#N/A,#N/A,TRUE,"CIN-11";#N/A,#N/A,TRUE,"CIN-13";#N/A,#N/A,TRUE,"CIN-14";#N/A,#N/A,TRUE,"CIN-16";#N/A,#N/A,TRUE,"CIN-17";#N/A,#N/A,TRUE,"CIN-18";#N/A,#N/A,TRUE,"CIN Earnings To Fixed Charges";#N/A,#N/A,TRUE,"CIN Financial Ratios";#N/A,#N/A,TRUE,"CIN-IS";#N/A,#N/A,TRUE,"CIN-BS";#N/A,#N/A,TRUE,"CIN-CS";#N/A,#N/A,TRUE,"Invest In Unconsol Subs"}</definedName>
    <definedName name="wrn.CGE_2" localSheetId="2" hidden="1">{#N/A,#N/A,TRUE,"CIN-11";#N/A,#N/A,TRUE,"CIN-13";#N/A,#N/A,TRUE,"CIN-14";#N/A,#N/A,TRUE,"CIN-16";#N/A,#N/A,TRUE,"CIN-17";#N/A,#N/A,TRUE,"CIN-18";#N/A,#N/A,TRUE,"CIN Earnings To Fixed Charges";#N/A,#N/A,TRUE,"CIN Financial Ratios";#N/A,#N/A,TRUE,"CIN-IS";#N/A,#N/A,TRUE,"CIN-BS";#N/A,#N/A,TRUE,"CIN-CS";#N/A,#N/A,TRUE,"Invest In Unconsol Subs"}</definedName>
    <definedName name="wrn.CGE_2" localSheetId="12" hidden="1">{#N/A,#N/A,TRUE,"CIN-11";#N/A,#N/A,TRUE,"CIN-13";#N/A,#N/A,TRUE,"CIN-14";#N/A,#N/A,TRUE,"CIN-16";#N/A,#N/A,TRUE,"CIN-17";#N/A,#N/A,TRUE,"CIN-18";#N/A,#N/A,TRUE,"CIN Earnings To Fixed Charges";#N/A,#N/A,TRUE,"CIN Financial Ratios";#N/A,#N/A,TRUE,"CIN-IS";#N/A,#N/A,TRUE,"CIN-BS";#N/A,#N/A,TRUE,"CIN-CS";#N/A,#N/A,TRUE,"Invest In Unconsol Subs"}</definedName>
    <definedName name="wrn.CGE_2" localSheetId="6" hidden="1">{#N/A,#N/A,TRUE,"CIN-11";#N/A,#N/A,TRUE,"CIN-13";#N/A,#N/A,TRUE,"CIN-14";#N/A,#N/A,TRUE,"CIN-16";#N/A,#N/A,TRUE,"CIN-17";#N/A,#N/A,TRUE,"CIN-18";#N/A,#N/A,TRUE,"CIN Earnings To Fixed Charges";#N/A,#N/A,TRUE,"CIN Financial Ratios";#N/A,#N/A,TRUE,"CIN-IS";#N/A,#N/A,TRUE,"CIN-BS";#N/A,#N/A,TRUE,"CIN-CS";#N/A,#N/A,TRUE,"Invest In Unconsol Subs"}</definedName>
    <definedName name="wrn.CGE_2" hidden="1">{#N/A,#N/A,TRUE,"CIN-11";#N/A,#N/A,TRUE,"CIN-13";#N/A,#N/A,TRUE,"CIN-14";#N/A,#N/A,TRUE,"CIN-16";#N/A,#N/A,TRUE,"CIN-17";#N/A,#N/A,TRUE,"CIN-18";#N/A,#N/A,TRUE,"CIN Earnings To Fixed Charges";#N/A,#N/A,TRUE,"CIN Financial Ratios";#N/A,#N/A,TRUE,"CIN-IS";#N/A,#N/A,TRUE,"CIN-BS";#N/A,#N/A,TRUE,"CIN-CS";#N/A,#N/A,TRUE,"Invest In Unconsol Subs"}</definedName>
    <definedName name="wrn.CGE_3" localSheetId="4" hidden="1">{#N/A,#N/A,TRUE,"CIN-11";#N/A,#N/A,TRUE,"CIN-13";#N/A,#N/A,TRUE,"CIN-14";#N/A,#N/A,TRUE,"CIN-16";#N/A,#N/A,TRUE,"CIN-17";#N/A,#N/A,TRUE,"CIN-18";#N/A,#N/A,TRUE,"CIN Earnings To Fixed Charges";#N/A,#N/A,TRUE,"CIN Financial Ratios";#N/A,#N/A,TRUE,"CIN-IS";#N/A,#N/A,TRUE,"CIN-BS";#N/A,#N/A,TRUE,"CIN-CS";#N/A,#N/A,TRUE,"Invest In Unconsol Subs"}</definedName>
    <definedName name="wrn.CGE_3" localSheetId="5" hidden="1">{#N/A,#N/A,TRUE,"CIN-11";#N/A,#N/A,TRUE,"CIN-13";#N/A,#N/A,TRUE,"CIN-14";#N/A,#N/A,TRUE,"CIN-16";#N/A,#N/A,TRUE,"CIN-17";#N/A,#N/A,TRUE,"CIN-18";#N/A,#N/A,TRUE,"CIN Earnings To Fixed Charges";#N/A,#N/A,TRUE,"CIN Financial Ratios";#N/A,#N/A,TRUE,"CIN-IS";#N/A,#N/A,TRUE,"CIN-BS";#N/A,#N/A,TRUE,"CIN-CS";#N/A,#N/A,TRUE,"Invest In Unconsol Subs"}</definedName>
    <definedName name="wrn.CGE_3" localSheetId="8" hidden="1">{#N/A,#N/A,TRUE,"CIN-11";#N/A,#N/A,TRUE,"CIN-13";#N/A,#N/A,TRUE,"CIN-14";#N/A,#N/A,TRUE,"CIN-16";#N/A,#N/A,TRUE,"CIN-17";#N/A,#N/A,TRUE,"CIN-18";#N/A,#N/A,TRUE,"CIN Earnings To Fixed Charges";#N/A,#N/A,TRUE,"CIN Financial Ratios";#N/A,#N/A,TRUE,"CIN-IS";#N/A,#N/A,TRUE,"CIN-BS";#N/A,#N/A,TRUE,"CIN-CS";#N/A,#N/A,TRUE,"Invest In Unconsol Subs"}</definedName>
    <definedName name="wrn.CGE_3" localSheetId="10" hidden="1">{#N/A,#N/A,TRUE,"CIN-11";#N/A,#N/A,TRUE,"CIN-13";#N/A,#N/A,TRUE,"CIN-14";#N/A,#N/A,TRUE,"CIN-16";#N/A,#N/A,TRUE,"CIN-17";#N/A,#N/A,TRUE,"CIN-18";#N/A,#N/A,TRUE,"CIN Earnings To Fixed Charges";#N/A,#N/A,TRUE,"CIN Financial Ratios";#N/A,#N/A,TRUE,"CIN-IS";#N/A,#N/A,TRUE,"CIN-BS";#N/A,#N/A,TRUE,"CIN-CS";#N/A,#N/A,TRUE,"Invest In Unconsol Subs"}</definedName>
    <definedName name="wrn.CGE_3" localSheetId="9" hidden="1">{#N/A,#N/A,TRUE,"CIN-11";#N/A,#N/A,TRUE,"CIN-13";#N/A,#N/A,TRUE,"CIN-14";#N/A,#N/A,TRUE,"CIN-16";#N/A,#N/A,TRUE,"CIN-17";#N/A,#N/A,TRUE,"CIN-18";#N/A,#N/A,TRUE,"CIN Earnings To Fixed Charges";#N/A,#N/A,TRUE,"CIN Financial Ratios";#N/A,#N/A,TRUE,"CIN-IS";#N/A,#N/A,TRUE,"CIN-BS";#N/A,#N/A,TRUE,"CIN-CS";#N/A,#N/A,TRUE,"Invest In Unconsol Subs"}</definedName>
    <definedName name="wrn.CGE_3" localSheetId="2" hidden="1">{#N/A,#N/A,TRUE,"CIN-11";#N/A,#N/A,TRUE,"CIN-13";#N/A,#N/A,TRUE,"CIN-14";#N/A,#N/A,TRUE,"CIN-16";#N/A,#N/A,TRUE,"CIN-17";#N/A,#N/A,TRUE,"CIN-18";#N/A,#N/A,TRUE,"CIN Earnings To Fixed Charges";#N/A,#N/A,TRUE,"CIN Financial Ratios";#N/A,#N/A,TRUE,"CIN-IS";#N/A,#N/A,TRUE,"CIN-BS";#N/A,#N/A,TRUE,"CIN-CS";#N/A,#N/A,TRUE,"Invest In Unconsol Subs"}</definedName>
    <definedName name="wrn.CGE_3" localSheetId="12" hidden="1">{#N/A,#N/A,TRUE,"CIN-11";#N/A,#N/A,TRUE,"CIN-13";#N/A,#N/A,TRUE,"CIN-14";#N/A,#N/A,TRUE,"CIN-16";#N/A,#N/A,TRUE,"CIN-17";#N/A,#N/A,TRUE,"CIN-18";#N/A,#N/A,TRUE,"CIN Earnings To Fixed Charges";#N/A,#N/A,TRUE,"CIN Financial Ratios";#N/A,#N/A,TRUE,"CIN-IS";#N/A,#N/A,TRUE,"CIN-BS";#N/A,#N/A,TRUE,"CIN-CS";#N/A,#N/A,TRUE,"Invest In Unconsol Subs"}</definedName>
    <definedName name="wrn.CGE_3" localSheetId="6" hidden="1">{#N/A,#N/A,TRUE,"CIN-11";#N/A,#N/A,TRUE,"CIN-13";#N/A,#N/A,TRUE,"CIN-14";#N/A,#N/A,TRUE,"CIN-16";#N/A,#N/A,TRUE,"CIN-17";#N/A,#N/A,TRUE,"CIN-18";#N/A,#N/A,TRUE,"CIN Earnings To Fixed Charges";#N/A,#N/A,TRUE,"CIN Financial Ratios";#N/A,#N/A,TRUE,"CIN-IS";#N/A,#N/A,TRUE,"CIN-BS";#N/A,#N/A,TRUE,"CIN-CS";#N/A,#N/A,TRUE,"Invest In Unconsol Subs"}</definedName>
    <definedName name="wrn.CGE_3" hidden="1">{#N/A,#N/A,TRUE,"CIN-11";#N/A,#N/A,TRUE,"CIN-13";#N/A,#N/A,TRUE,"CIN-14";#N/A,#N/A,TRUE,"CIN-16";#N/A,#N/A,TRUE,"CIN-17";#N/A,#N/A,TRUE,"CIN-18";#N/A,#N/A,TRUE,"CIN Earnings To Fixed Charges";#N/A,#N/A,TRUE,"CIN Financial Ratios";#N/A,#N/A,TRUE,"CIN-IS";#N/A,#N/A,TRUE,"CIN-BS";#N/A,#N/A,TRUE,"CIN-CS";#N/A,#N/A,TRUE,"Invest In Unconsol Subs"}</definedName>
    <definedName name="wrn.ci" localSheetId="4" hidden="1">{#N/A,#N/A,TRUE,"CIN-11";#N/A,#N/A,TRUE,"CIN-13";#N/A,#N/A,TRUE,"CIN-14";#N/A,#N/A,TRUE,"CIN-16";#N/A,#N/A,TRUE,"CIN-17";#N/A,#N/A,TRUE,"CIN-18";#N/A,#N/A,TRUE,"CIN Earnings To Fixed Charges";#N/A,#N/A,TRUE,"CIN Financial Ratios";#N/A,#N/A,TRUE,"CIN-IS";#N/A,#N/A,TRUE,"CIN-BS";#N/A,#N/A,TRUE,"CIN-CS";#N/A,#N/A,TRUE,"Invest In Unconsol Subs"}</definedName>
    <definedName name="wrn.ci" localSheetId="5" hidden="1">{#N/A,#N/A,TRUE,"CIN-11";#N/A,#N/A,TRUE,"CIN-13";#N/A,#N/A,TRUE,"CIN-14";#N/A,#N/A,TRUE,"CIN-16";#N/A,#N/A,TRUE,"CIN-17";#N/A,#N/A,TRUE,"CIN-18";#N/A,#N/A,TRUE,"CIN Earnings To Fixed Charges";#N/A,#N/A,TRUE,"CIN Financial Ratios";#N/A,#N/A,TRUE,"CIN-IS";#N/A,#N/A,TRUE,"CIN-BS";#N/A,#N/A,TRUE,"CIN-CS";#N/A,#N/A,TRUE,"Invest In Unconsol Subs"}</definedName>
    <definedName name="wrn.ci" localSheetId="8" hidden="1">{#N/A,#N/A,TRUE,"CIN-11";#N/A,#N/A,TRUE,"CIN-13";#N/A,#N/A,TRUE,"CIN-14";#N/A,#N/A,TRUE,"CIN-16";#N/A,#N/A,TRUE,"CIN-17";#N/A,#N/A,TRUE,"CIN-18";#N/A,#N/A,TRUE,"CIN Earnings To Fixed Charges";#N/A,#N/A,TRUE,"CIN Financial Ratios";#N/A,#N/A,TRUE,"CIN-IS";#N/A,#N/A,TRUE,"CIN-BS";#N/A,#N/A,TRUE,"CIN-CS";#N/A,#N/A,TRUE,"Invest In Unconsol Subs"}</definedName>
    <definedName name="wrn.ci" localSheetId="10" hidden="1">{#N/A,#N/A,TRUE,"CIN-11";#N/A,#N/A,TRUE,"CIN-13";#N/A,#N/A,TRUE,"CIN-14";#N/A,#N/A,TRUE,"CIN-16";#N/A,#N/A,TRUE,"CIN-17";#N/A,#N/A,TRUE,"CIN-18";#N/A,#N/A,TRUE,"CIN Earnings To Fixed Charges";#N/A,#N/A,TRUE,"CIN Financial Ratios";#N/A,#N/A,TRUE,"CIN-IS";#N/A,#N/A,TRUE,"CIN-BS";#N/A,#N/A,TRUE,"CIN-CS";#N/A,#N/A,TRUE,"Invest In Unconsol Subs"}</definedName>
    <definedName name="wrn.ci" localSheetId="9" hidden="1">{#N/A,#N/A,TRUE,"CIN-11";#N/A,#N/A,TRUE,"CIN-13";#N/A,#N/A,TRUE,"CIN-14";#N/A,#N/A,TRUE,"CIN-16";#N/A,#N/A,TRUE,"CIN-17";#N/A,#N/A,TRUE,"CIN-18";#N/A,#N/A,TRUE,"CIN Earnings To Fixed Charges";#N/A,#N/A,TRUE,"CIN Financial Ratios";#N/A,#N/A,TRUE,"CIN-IS";#N/A,#N/A,TRUE,"CIN-BS";#N/A,#N/A,TRUE,"CIN-CS";#N/A,#N/A,TRUE,"Invest In Unconsol Subs"}</definedName>
    <definedName name="wrn.ci" localSheetId="2" hidden="1">{#N/A,#N/A,TRUE,"CIN-11";#N/A,#N/A,TRUE,"CIN-13";#N/A,#N/A,TRUE,"CIN-14";#N/A,#N/A,TRUE,"CIN-16";#N/A,#N/A,TRUE,"CIN-17";#N/A,#N/A,TRUE,"CIN-18";#N/A,#N/A,TRUE,"CIN Earnings To Fixed Charges";#N/A,#N/A,TRUE,"CIN Financial Ratios";#N/A,#N/A,TRUE,"CIN-IS";#N/A,#N/A,TRUE,"CIN-BS";#N/A,#N/A,TRUE,"CIN-CS";#N/A,#N/A,TRUE,"Invest In Unconsol Subs"}</definedName>
    <definedName name="wrn.ci" localSheetId="12" hidden="1">{#N/A,#N/A,TRUE,"CIN-11";#N/A,#N/A,TRUE,"CIN-13";#N/A,#N/A,TRUE,"CIN-14";#N/A,#N/A,TRUE,"CIN-16";#N/A,#N/A,TRUE,"CIN-17";#N/A,#N/A,TRUE,"CIN-18";#N/A,#N/A,TRUE,"CIN Earnings To Fixed Charges";#N/A,#N/A,TRUE,"CIN Financial Ratios";#N/A,#N/A,TRUE,"CIN-IS";#N/A,#N/A,TRUE,"CIN-BS";#N/A,#N/A,TRUE,"CIN-CS";#N/A,#N/A,TRUE,"Invest In Unconsol Subs"}</definedName>
    <definedName name="wrn.ci" localSheetId="6" hidden="1">{#N/A,#N/A,TRUE,"CIN-11";#N/A,#N/A,TRUE,"CIN-13";#N/A,#N/A,TRUE,"CIN-14";#N/A,#N/A,TRUE,"CIN-16";#N/A,#N/A,TRUE,"CIN-17";#N/A,#N/A,TRUE,"CIN-18";#N/A,#N/A,TRUE,"CIN Earnings To Fixed Charges";#N/A,#N/A,TRUE,"CIN Financial Ratios";#N/A,#N/A,TRUE,"CIN-IS";#N/A,#N/A,TRUE,"CIN-BS";#N/A,#N/A,TRUE,"CIN-CS";#N/A,#N/A,TRUE,"Invest In Unconsol Subs"}</definedName>
    <definedName name="wrn.ci" hidden="1">{#N/A,#N/A,TRUE,"CIN-11";#N/A,#N/A,TRUE,"CIN-13";#N/A,#N/A,TRUE,"CIN-14";#N/A,#N/A,TRUE,"CIN-16";#N/A,#N/A,TRUE,"CIN-17";#N/A,#N/A,TRUE,"CIN-18";#N/A,#N/A,TRUE,"CIN Earnings To Fixed Charges";#N/A,#N/A,TRUE,"CIN Financial Ratios";#N/A,#N/A,TRUE,"CIN-IS";#N/A,#N/A,TRUE,"CIN-BS";#N/A,#N/A,TRUE,"CIN-CS";#N/A,#N/A,TRUE,"Invest In Unconsol Subs"}</definedName>
    <definedName name="wrn.ci_2" localSheetId="4" hidden="1">{#N/A,#N/A,TRUE,"CIN-11";#N/A,#N/A,TRUE,"CIN-13";#N/A,#N/A,TRUE,"CIN-14";#N/A,#N/A,TRUE,"CIN-16";#N/A,#N/A,TRUE,"CIN-17";#N/A,#N/A,TRUE,"CIN-18";#N/A,#N/A,TRUE,"CIN Earnings To Fixed Charges";#N/A,#N/A,TRUE,"CIN Financial Ratios";#N/A,#N/A,TRUE,"CIN-IS";#N/A,#N/A,TRUE,"CIN-BS";#N/A,#N/A,TRUE,"CIN-CS";#N/A,#N/A,TRUE,"Invest In Unconsol Subs"}</definedName>
    <definedName name="wrn.ci_2" localSheetId="5" hidden="1">{#N/A,#N/A,TRUE,"CIN-11";#N/A,#N/A,TRUE,"CIN-13";#N/A,#N/A,TRUE,"CIN-14";#N/A,#N/A,TRUE,"CIN-16";#N/A,#N/A,TRUE,"CIN-17";#N/A,#N/A,TRUE,"CIN-18";#N/A,#N/A,TRUE,"CIN Earnings To Fixed Charges";#N/A,#N/A,TRUE,"CIN Financial Ratios";#N/A,#N/A,TRUE,"CIN-IS";#N/A,#N/A,TRUE,"CIN-BS";#N/A,#N/A,TRUE,"CIN-CS";#N/A,#N/A,TRUE,"Invest In Unconsol Subs"}</definedName>
    <definedName name="wrn.ci_2" localSheetId="8" hidden="1">{#N/A,#N/A,TRUE,"CIN-11";#N/A,#N/A,TRUE,"CIN-13";#N/A,#N/A,TRUE,"CIN-14";#N/A,#N/A,TRUE,"CIN-16";#N/A,#N/A,TRUE,"CIN-17";#N/A,#N/A,TRUE,"CIN-18";#N/A,#N/A,TRUE,"CIN Earnings To Fixed Charges";#N/A,#N/A,TRUE,"CIN Financial Ratios";#N/A,#N/A,TRUE,"CIN-IS";#N/A,#N/A,TRUE,"CIN-BS";#N/A,#N/A,TRUE,"CIN-CS";#N/A,#N/A,TRUE,"Invest In Unconsol Subs"}</definedName>
    <definedName name="wrn.ci_2" localSheetId="10" hidden="1">{#N/A,#N/A,TRUE,"CIN-11";#N/A,#N/A,TRUE,"CIN-13";#N/A,#N/A,TRUE,"CIN-14";#N/A,#N/A,TRUE,"CIN-16";#N/A,#N/A,TRUE,"CIN-17";#N/A,#N/A,TRUE,"CIN-18";#N/A,#N/A,TRUE,"CIN Earnings To Fixed Charges";#N/A,#N/A,TRUE,"CIN Financial Ratios";#N/A,#N/A,TRUE,"CIN-IS";#N/A,#N/A,TRUE,"CIN-BS";#N/A,#N/A,TRUE,"CIN-CS";#N/A,#N/A,TRUE,"Invest In Unconsol Subs"}</definedName>
    <definedName name="wrn.ci_2" localSheetId="9" hidden="1">{#N/A,#N/A,TRUE,"CIN-11";#N/A,#N/A,TRUE,"CIN-13";#N/A,#N/A,TRUE,"CIN-14";#N/A,#N/A,TRUE,"CIN-16";#N/A,#N/A,TRUE,"CIN-17";#N/A,#N/A,TRUE,"CIN-18";#N/A,#N/A,TRUE,"CIN Earnings To Fixed Charges";#N/A,#N/A,TRUE,"CIN Financial Ratios";#N/A,#N/A,TRUE,"CIN-IS";#N/A,#N/A,TRUE,"CIN-BS";#N/A,#N/A,TRUE,"CIN-CS";#N/A,#N/A,TRUE,"Invest In Unconsol Subs"}</definedName>
    <definedName name="wrn.ci_2" localSheetId="2" hidden="1">{#N/A,#N/A,TRUE,"CIN-11";#N/A,#N/A,TRUE,"CIN-13";#N/A,#N/A,TRUE,"CIN-14";#N/A,#N/A,TRUE,"CIN-16";#N/A,#N/A,TRUE,"CIN-17";#N/A,#N/A,TRUE,"CIN-18";#N/A,#N/A,TRUE,"CIN Earnings To Fixed Charges";#N/A,#N/A,TRUE,"CIN Financial Ratios";#N/A,#N/A,TRUE,"CIN-IS";#N/A,#N/A,TRUE,"CIN-BS";#N/A,#N/A,TRUE,"CIN-CS";#N/A,#N/A,TRUE,"Invest In Unconsol Subs"}</definedName>
    <definedName name="wrn.ci_2" localSheetId="12" hidden="1">{#N/A,#N/A,TRUE,"CIN-11";#N/A,#N/A,TRUE,"CIN-13";#N/A,#N/A,TRUE,"CIN-14";#N/A,#N/A,TRUE,"CIN-16";#N/A,#N/A,TRUE,"CIN-17";#N/A,#N/A,TRUE,"CIN-18";#N/A,#N/A,TRUE,"CIN Earnings To Fixed Charges";#N/A,#N/A,TRUE,"CIN Financial Ratios";#N/A,#N/A,TRUE,"CIN-IS";#N/A,#N/A,TRUE,"CIN-BS";#N/A,#N/A,TRUE,"CIN-CS";#N/A,#N/A,TRUE,"Invest In Unconsol Subs"}</definedName>
    <definedName name="wrn.ci_2" localSheetId="6" hidden="1">{#N/A,#N/A,TRUE,"CIN-11";#N/A,#N/A,TRUE,"CIN-13";#N/A,#N/A,TRUE,"CIN-14";#N/A,#N/A,TRUE,"CIN-16";#N/A,#N/A,TRUE,"CIN-17";#N/A,#N/A,TRUE,"CIN-18";#N/A,#N/A,TRUE,"CIN Earnings To Fixed Charges";#N/A,#N/A,TRUE,"CIN Financial Ratios";#N/A,#N/A,TRUE,"CIN-IS";#N/A,#N/A,TRUE,"CIN-BS";#N/A,#N/A,TRUE,"CIN-CS";#N/A,#N/A,TRUE,"Invest In Unconsol Subs"}</definedName>
    <definedName name="wrn.ci_2" hidden="1">{#N/A,#N/A,TRUE,"CIN-11";#N/A,#N/A,TRUE,"CIN-13";#N/A,#N/A,TRUE,"CIN-14";#N/A,#N/A,TRUE,"CIN-16";#N/A,#N/A,TRUE,"CIN-17";#N/A,#N/A,TRUE,"CIN-18";#N/A,#N/A,TRUE,"CIN Earnings To Fixed Charges";#N/A,#N/A,TRUE,"CIN Financial Ratios";#N/A,#N/A,TRUE,"CIN-IS";#N/A,#N/A,TRUE,"CIN-BS";#N/A,#N/A,TRUE,"CIN-CS";#N/A,#N/A,TRUE,"Invest In Unconsol Subs"}</definedName>
    <definedName name="wrn.ci_3" localSheetId="4" hidden="1">{#N/A,#N/A,TRUE,"CIN-11";#N/A,#N/A,TRUE,"CIN-13";#N/A,#N/A,TRUE,"CIN-14";#N/A,#N/A,TRUE,"CIN-16";#N/A,#N/A,TRUE,"CIN-17";#N/A,#N/A,TRUE,"CIN-18";#N/A,#N/A,TRUE,"CIN Earnings To Fixed Charges";#N/A,#N/A,TRUE,"CIN Financial Ratios";#N/A,#N/A,TRUE,"CIN-IS";#N/A,#N/A,TRUE,"CIN-BS";#N/A,#N/A,TRUE,"CIN-CS";#N/A,#N/A,TRUE,"Invest In Unconsol Subs"}</definedName>
    <definedName name="wrn.ci_3" localSheetId="5" hidden="1">{#N/A,#N/A,TRUE,"CIN-11";#N/A,#N/A,TRUE,"CIN-13";#N/A,#N/A,TRUE,"CIN-14";#N/A,#N/A,TRUE,"CIN-16";#N/A,#N/A,TRUE,"CIN-17";#N/A,#N/A,TRUE,"CIN-18";#N/A,#N/A,TRUE,"CIN Earnings To Fixed Charges";#N/A,#N/A,TRUE,"CIN Financial Ratios";#N/A,#N/A,TRUE,"CIN-IS";#N/A,#N/A,TRUE,"CIN-BS";#N/A,#N/A,TRUE,"CIN-CS";#N/A,#N/A,TRUE,"Invest In Unconsol Subs"}</definedName>
    <definedName name="wrn.ci_3" localSheetId="8" hidden="1">{#N/A,#N/A,TRUE,"CIN-11";#N/A,#N/A,TRUE,"CIN-13";#N/A,#N/A,TRUE,"CIN-14";#N/A,#N/A,TRUE,"CIN-16";#N/A,#N/A,TRUE,"CIN-17";#N/A,#N/A,TRUE,"CIN-18";#N/A,#N/A,TRUE,"CIN Earnings To Fixed Charges";#N/A,#N/A,TRUE,"CIN Financial Ratios";#N/A,#N/A,TRUE,"CIN-IS";#N/A,#N/A,TRUE,"CIN-BS";#N/A,#N/A,TRUE,"CIN-CS";#N/A,#N/A,TRUE,"Invest In Unconsol Subs"}</definedName>
    <definedName name="wrn.ci_3" localSheetId="10" hidden="1">{#N/A,#N/A,TRUE,"CIN-11";#N/A,#N/A,TRUE,"CIN-13";#N/A,#N/A,TRUE,"CIN-14";#N/A,#N/A,TRUE,"CIN-16";#N/A,#N/A,TRUE,"CIN-17";#N/A,#N/A,TRUE,"CIN-18";#N/A,#N/A,TRUE,"CIN Earnings To Fixed Charges";#N/A,#N/A,TRUE,"CIN Financial Ratios";#N/A,#N/A,TRUE,"CIN-IS";#N/A,#N/A,TRUE,"CIN-BS";#N/A,#N/A,TRUE,"CIN-CS";#N/A,#N/A,TRUE,"Invest In Unconsol Subs"}</definedName>
    <definedName name="wrn.ci_3" localSheetId="9" hidden="1">{#N/A,#N/A,TRUE,"CIN-11";#N/A,#N/A,TRUE,"CIN-13";#N/A,#N/A,TRUE,"CIN-14";#N/A,#N/A,TRUE,"CIN-16";#N/A,#N/A,TRUE,"CIN-17";#N/A,#N/A,TRUE,"CIN-18";#N/A,#N/A,TRUE,"CIN Earnings To Fixed Charges";#N/A,#N/A,TRUE,"CIN Financial Ratios";#N/A,#N/A,TRUE,"CIN-IS";#N/A,#N/A,TRUE,"CIN-BS";#N/A,#N/A,TRUE,"CIN-CS";#N/A,#N/A,TRUE,"Invest In Unconsol Subs"}</definedName>
    <definedName name="wrn.ci_3" localSheetId="2" hidden="1">{#N/A,#N/A,TRUE,"CIN-11";#N/A,#N/A,TRUE,"CIN-13";#N/A,#N/A,TRUE,"CIN-14";#N/A,#N/A,TRUE,"CIN-16";#N/A,#N/A,TRUE,"CIN-17";#N/A,#N/A,TRUE,"CIN-18";#N/A,#N/A,TRUE,"CIN Earnings To Fixed Charges";#N/A,#N/A,TRUE,"CIN Financial Ratios";#N/A,#N/A,TRUE,"CIN-IS";#N/A,#N/A,TRUE,"CIN-BS";#N/A,#N/A,TRUE,"CIN-CS";#N/A,#N/A,TRUE,"Invest In Unconsol Subs"}</definedName>
    <definedName name="wrn.ci_3" localSheetId="12" hidden="1">{#N/A,#N/A,TRUE,"CIN-11";#N/A,#N/A,TRUE,"CIN-13";#N/A,#N/A,TRUE,"CIN-14";#N/A,#N/A,TRUE,"CIN-16";#N/A,#N/A,TRUE,"CIN-17";#N/A,#N/A,TRUE,"CIN-18";#N/A,#N/A,TRUE,"CIN Earnings To Fixed Charges";#N/A,#N/A,TRUE,"CIN Financial Ratios";#N/A,#N/A,TRUE,"CIN-IS";#N/A,#N/A,TRUE,"CIN-BS";#N/A,#N/A,TRUE,"CIN-CS";#N/A,#N/A,TRUE,"Invest In Unconsol Subs"}</definedName>
    <definedName name="wrn.ci_3" localSheetId="6" hidden="1">{#N/A,#N/A,TRUE,"CIN-11";#N/A,#N/A,TRUE,"CIN-13";#N/A,#N/A,TRUE,"CIN-14";#N/A,#N/A,TRUE,"CIN-16";#N/A,#N/A,TRUE,"CIN-17";#N/A,#N/A,TRUE,"CIN-18";#N/A,#N/A,TRUE,"CIN Earnings To Fixed Charges";#N/A,#N/A,TRUE,"CIN Financial Ratios";#N/A,#N/A,TRUE,"CIN-IS";#N/A,#N/A,TRUE,"CIN-BS";#N/A,#N/A,TRUE,"CIN-CS";#N/A,#N/A,TRUE,"Invest In Unconsol Subs"}</definedName>
    <definedName name="wrn.ci_3" hidden="1">{#N/A,#N/A,TRUE,"CIN-11";#N/A,#N/A,TRUE,"CIN-13";#N/A,#N/A,TRUE,"CIN-14";#N/A,#N/A,TRUE,"CIN-16";#N/A,#N/A,TRUE,"CIN-17";#N/A,#N/A,TRUE,"CIN-18";#N/A,#N/A,TRUE,"CIN Earnings To Fixed Charges";#N/A,#N/A,TRUE,"CIN Financial Ratios";#N/A,#N/A,TRUE,"CIN-IS";#N/A,#N/A,TRUE,"CIN-BS";#N/A,#N/A,TRUE,"CIN-CS";#N/A,#N/A,TRUE,"Invest In Unconsol Subs"}</definedName>
    <definedName name="wrn.CIN." localSheetId="4" hidden="1">{#N/A,#N/A,TRUE,"CIN-11";#N/A,#N/A,TRUE,"CIN-13";#N/A,#N/A,TRUE,"CIN-14";#N/A,#N/A,TRUE,"CIN-16";#N/A,#N/A,TRUE,"CIN-17";#N/A,#N/A,TRUE,"CIN-18";#N/A,#N/A,TRUE,"CIN Earnings To Fixed Charges";#N/A,#N/A,TRUE,"CIN Financial Ratios";#N/A,#N/A,TRUE,"CIN-IS";#N/A,#N/A,TRUE,"CIN-BS";#N/A,#N/A,TRUE,"CIN-CS";#N/A,#N/A,TRUE,"Invest In Unconsol Subs"}</definedName>
    <definedName name="wrn.CIN." localSheetId="5" hidden="1">{#N/A,#N/A,TRUE,"CIN-11";#N/A,#N/A,TRUE,"CIN-13";#N/A,#N/A,TRUE,"CIN-14";#N/A,#N/A,TRUE,"CIN-16";#N/A,#N/A,TRUE,"CIN-17";#N/A,#N/A,TRUE,"CIN-18";#N/A,#N/A,TRUE,"CIN Earnings To Fixed Charges";#N/A,#N/A,TRUE,"CIN Financial Ratios";#N/A,#N/A,TRUE,"CIN-IS";#N/A,#N/A,TRUE,"CIN-BS";#N/A,#N/A,TRUE,"CIN-CS";#N/A,#N/A,TRUE,"Invest In Unconsol Subs"}</definedName>
    <definedName name="wrn.CIN." localSheetId="8" hidden="1">{#N/A,#N/A,TRUE,"CIN-11";#N/A,#N/A,TRUE,"CIN-13";#N/A,#N/A,TRUE,"CIN-14";#N/A,#N/A,TRUE,"CIN-16";#N/A,#N/A,TRUE,"CIN-17";#N/A,#N/A,TRUE,"CIN-18";#N/A,#N/A,TRUE,"CIN Earnings To Fixed Charges";#N/A,#N/A,TRUE,"CIN Financial Ratios";#N/A,#N/A,TRUE,"CIN-IS";#N/A,#N/A,TRUE,"CIN-BS";#N/A,#N/A,TRUE,"CIN-CS";#N/A,#N/A,TRUE,"Invest In Unconsol Subs"}</definedName>
    <definedName name="wrn.CIN." localSheetId="10" hidden="1">{#N/A,#N/A,TRUE,"CIN-11";#N/A,#N/A,TRUE,"CIN-13";#N/A,#N/A,TRUE,"CIN-14";#N/A,#N/A,TRUE,"CIN-16";#N/A,#N/A,TRUE,"CIN-17";#N/A,#N/A,TRUE,"CIN-18";#N/A,#N/A,TRUE,"CIN Earnings To Fixed Charges";#N/A,#N/A,TRUE,"CIN Financial Ratios";#N/A,#N/A,TRUE,"CIN-IS";#N/A,#N/A,TRUE,"CIN-BS";#N/A,#N/A,TRUE,"CIN-CS";#N/A,#N/A,TRUE,"Invest In Unconsol Subs"}</definedName>
    <definedName name="wrn.CIN." localSheetId="9" hidden="1">{#N/A,#N/A,TRUE,"CIN-11";#N/A,#N/A,TRUE,"CIN-13";#N/A,#N/A,TRUE,"CIN-14";#N/A,#N/A,TRUE,"CIN-16";#N/A,#N/A,TRUE,"CIN-17";#N/A,#N/A,TRUE,"CIN-18";#N/A,#N/A,TRUE,"CIN Earnings To Fixed Charges";#N/A,#N/A,TRUE,"CIN Financial Ratios";#N/A,#N/A,TRUE,"CIN-IS";#N/A,#N/A,TRUE,"CIN-BS";#N/A,#N/A,TRUE,"CIN-CS";#N/A,#N/A,TRUE,"Invest In Unconsol Subs"}</definedName>
    <definedName name="wrn.CIN." localSheetId="2" hidden="1">{#N/A,#N/A,TRUE,"CIN-11";#N/A,#N/A,TRUE,"CIN-13";#N/A,#N/A,TRUE,"CIN-14";#N/A,#N/A,TRUE,"CIN-16";#N/A,#N/A,TRUE,"CIN-17";#N/A,#N/A,TRUE,"CIN-18";#N/A,#N/A,TRUE,"CIN Earnings To Fixed Charges";#N/A,#N/A,TRUE,"CIN Financial Ratios";#N/A,#N/A,TRUE,"CIN-IS";#N/A,#N/A,TRUE,"CIN-BS";#N/A,#N/A,TRUE,"CIN-CS";#N/A,#N/A,TRUE,"Invest In Unconsol Subs"}</definedName>
    <definedName name="wrn.CIN." localSheetId="12" hidden="1">{#N/A,#N/A,TRUE,"CIN-11";#N/A,#N/A,TRUE,"CIN-13";#N/A,#N/A,TRUE,"CIN-14";#N/A,#N/A,TRUE,"CIN-16";#N/A,#N/A,TRUE,"CIN-17";#N/A,#N/A,TRUE,"CIN-18";#N/A,#N/A,TRUE,"CIN Earnings To Fixed Charges";#N/A,#N/A,TRUE,"CIN Financial Ratios";#N/A,#N/A,TRUE,"CIN-IS";#N/A,#N/A,TRUE,"CIN-BS";#N/A,#N/A,TRUE,"CIN-CS";#N/A,#N/A,TRUE,"Invest In Unconsol Subs"}</definedName>
    <definedName name="wrn.CIN." localSheetId="6" hidden="1">{#N/A,#N/A,TRUE,"CIN-11";#N/A,#N/A,TRUE,"CIN-13";#N/A,#N/A,TRUE,"CIN-14";#N/A,#N/A,TRUE,"CIN-16";#N/A,#N/A,TRUE,"CIN-17";#N/A,#N/A,TRUE,"CIN-18";#N/A,#N/A,TRUE,"CIN Earnings To Fixed Charges";#N/A,#N/A,TRUE,"CIN Financial Ratios";#N/A,#N/A,TRUE,"CIN-IS";#N/A,#N/A,TRUE,"CIN-BS";#N/A,#N/A,TRUE,"CIN-CS";#N/A,#N/A,TRUE,"Invest In Unconsol Subs"}</definedName>
    <definedName name="wrn.CIN." hidden="1">{#N/A,#N/A,TRUE,"CIN-11";#N/A,#N/A,TRUE,"CIN-13";#N/A,#N/A,TRUE,"CIN-14";#N/A,#N/A,TRUE,"CIN-16";#N/A,#N/A,TRUE,"CIN-17";#N/A,#N/A,TRUE,"CIN-18";#N/A,#N/A,TRUE,"CIN Earnings To Fixed Charges";#N/A,#N/A,TRUE,"CIN Financial Ratios";#N/A,#N/A,TRUE,"CIN-IS";#N/A,#N/A,TRUE,"CIN-BS";#N/A,#N/A,TRUE,"CIN-CS";#N/A,#N/A,TRUE,"Invest In Unconsol Subs"}</definedName>
    <definedName name="wrn.CIN._2" localSheetId="4" hidden="1">{#N/A,#N/A,TRUE,"CIN-11";#N/A,#N/A,TRUE,"CIN-13";#N/A,#N/A,TRUE,"CIN-14";#N/A,#N/A,TRUE,"CIN-16";#N/A,#N/A,TRUE,"CIN-17";#N/A,#N/A,TRUE,"CIN-18";#N/A,#N/A,TRUE,"CIN Earnings To Fixed Charges";#N/A,#N/A,TRUE,"CIN Financial Ratios";#N/A,#N/A,TRUE,"CIN-IS";#N/A,#N/A,TRUE,"CIN-BS";#N/A,#N/A,TRUE,"CIN-CS";#N/A,#N/A,TRUE,"Invest In Unconsol Subs"}</definedName>
    <definedName name="wrn.CIN._2" localSheetId="5" hidden="1">{#N/A,#N/A,TRUE,"CIN-11";#N/A,#N/A,TRUE,"CIN-13";#N/A,#N/A,TRUE,"CIN-14";#N/A,#N/A,TRUE,"CIN-16";#N/A,#N/A,TRUE,"CIN-17";#N/A,#N/A,TRUE,"CIN-18";#N/A,#N/A,TRUE,"CIN Earnings To Fixed Charges";#N/A,#N/A,TRUE,"CIN Financial Ratios";#N/A,#N/A,TRUE,"CIN-IS";#N/A,#N/A,TRUE,"CIN-BS";#N/A,#N/A,TRUE,"CIN-CS";#N/A,#N/A,TRUE,"Invest In Unconsol Subs"}</definedName>
    <definedName name="wrn.CIN._2" localSheetId="8" hidden="1">{#N/A,#N/A,TRUE,"CIN-11";#N/A,#N/A,TRUE,"CIN-13";#N/A,#N/A,TRUE,"CIN-14";#N/A,#N/A,TRUE,"CIN-16";#N/A,#N/A,TRUE,"CIN-17";#N/A,#N/A,TRUE,"CIN-18";#N/A,#N/A,TRUE,"CIN Earnings To Fixed Charges";#N/A,#N/A,TRUE,"CIN Financial Ratios";#N/A,#N/A,TRUE,"CIN-IS";#N/A,#N/A,TRUE,"CIN-BS";#N/A,#N/A,TRUE,"CIN-CS";#N/A,#N/A,TRUE,"Invest In Unconsol Subs"}</definedName>
    <definedName name="wrn.CIN._2" localSheetId="10" hidden="1">{#N/A,#N/A,TRUE,"CIN-11";#N/A,#N/A,TRUE,"CIN-13";#N/A,#N/A,TRUE,"CIN-14";#N/A,#N/A,TRUE,"CIN-16";#N/A,#N/A,TRUE,"CIN-17";#N/A,#N/A,TRUE,"CIN-18";#N/A,#N/A,TRUE,"CIN Earnings To Fixed Charges";#N/A,#N/A,TRUE,"CIN Financial Ratios";#N/A,#N/A,TRUE,"CIN-IS";#N/A,#N/A,TRUE,"CIN-BS";#N/A,#N/A,TRUE,"CIN-CS";#N/A,#N/A,TRUE,"Invest In Unconsol Subs"}</definedName>
    <definedName name="wrn.CIN._2" localSheetId="9" hidden="1">{#N/A,#N/A,TRUE,"CIN-11";#N/A,#N/A,TRUE,"CIN-13";#N/A,#N/A,TRUE,"CIN-14";#N/A,#N/A,TRUE,"CIN-16";#N/A,#N/A,TRUE,"CIN-17";#N/A,#N/A,TRUE,"CIN-18";#N/A,#N/A,TRUE,"CIN Earnings To Fixed Charges";#N/A,#N/A,TRUE,"CIN Financial Ratios";#N/A,#N/A,TRUE,"CIN-IS";#N/A,#N/A,TRUE,"CIN-BS";#N/A,#N/A,TRUE,"CIN-CS";#N/A,#N/A,TRUE,"Invest In Unconsol Subs"}</definedName>
    <definedName name="wrn.CIN._2" localSheetId="2" hidden="1">{#N/A,#N/A,TRUE,"CIN-11";#N/A,#N/A,TRUE,"CIN-13";#N/A,#N/A,TRUE,"CIN-14";#N/A,#N/A,TRUE,"CIN-16";#N/A,#N/A,TRUE,"CIN-17";#N/A,#N/A,TRUE,"CIN-18";#N/A,#N/A,TRUE,"CIN Earnings To Fixed Charges";#N/A,#N/A,TRUE,"CIN Financial Ratios";#N/A,#N/A,TRUE,"CIN-IS";#N/A,#N/A,TRUE,"CIN-BS";#N/A,#N/A,TRUE,"CIN-CS";#N/A,#N/A,TRUE,"Invest In Unconsol Subs"}</definedName>
    <definedName name="wrn.CIN._2" localSheetId="12" hidden="1">{#N/A,#N/A,TRUE,"CIN-11";#N/A,#N/A,TRUE,"CIN-13";#N/A,#N/A,TRUE,"CIN-14";#N/A,#N/A,TRUE,"CIN-16";#N/A,#N/A,TRUE,"CIN-17";#N/A,#N/A,TRUE,"CIN-18";#N/A,#N/A,TRUE,"CIN Earnings To Fixed Charges";#N/A,#N/A,TRUE,"CIN Financial Ratios";#N/A,#N/A,TRUE,"CIN-IS";#N/A,#N/A,TRUE,"CIN-BS";#N/A,#N/A,TRUE,"CIN-CS";#N/A,#N/A,TRUE,"Invest In Unconsol Subs"}</definedName>
    <definedName name="wrn.CIN._2" localSheetId="6" hidden="1">{#N/A,#N/A,TRUE,"CIN-11";#N/A,#N/A,TRUE,"CIN-13";#N/A,#N/A,TRUE,"CIN-14";#N/A,#N/A,TRUE,"CIN-16";#N/A,#N/A,TRUE,"CIN-17";#N/A,#N/A,TRUE,"CIN-18";#N/A,#N/A,TRUE,"CIN Earnings To Fixed Charges";#N/A,#N/A,TRUE,"CIN Financial Ratios";#N/A,#N/A,TRUE,"CIN-IS";#N/A,#N/A,TRUE,"CIN-BS";#N/A,#N/A,TRUE,"CIN-CS";#N/A,#N/A,TRUE,"Invest In Unconsol Subs"}</definedName>
    <definedName name="wrn.CIN._2" hidden="1">{#N/A,#N/A,TRUE,"CIN-11";#N/A,#N/A,TRUE,"CIN-13";#N/A,#N/A,TRUE,"CIN-14";#N/A,#N/A,TRUE,"CIN-16";#N/A,#N/A,TRUE,"CIN-17";#N/A,#N/A,TRUE,"CIN-18";#N/A,#N/A,TRUE,"CIN Earnings To Fixed Charges";#N/A,#N/A,TRUE,"CIN Financial Ratios";#N/A,#N/A,TRUE,"CIN-IS";#N/A,#N/A,TRUE,"CIN-BS";#N/A,#N/A,TRUE,"CIN-CS";#N/A,#N/A,TRUE,"Invest In Unconsol Subs"}</definedName>
    <definedName name="wrn.CIN._3" localSheetId="4" hidden="1">{#N/A,#N/A,TRUE,"CIN-11";#N/A,#N/A,TRUE,"CIN-13";#N/A,#N/A,TRUE,"CIN-14";#N/A,#N/A,TRUE,"CIN-16";#N/A,#N/A,TRUE,"CIN-17";#N/A,#N/A,TRUE,"CIN-18";#N/A,#N/A,TRUE,"CIN Earnings To Fixed Charges";#N/A,#N/A,TRUE,"CIN Financial Ratios";#N/A,#N/A,TRUE,"CIN-IS";#N/A,#N/A,TRUE,"CIN-BS";#N/A,#N/A,TRUE,"CIN-CS";#N/A,#N/A,TRUE,"Invest In Unconsol Subs"}</definedName>
    <definedName name="wrn.CIN._3" localSheetId="5" hidden="1">{#N/A,#N/A,TRUE,"CIN-11";#N/A,#N/A,TRUE,"CIN-13";#N/A,#N/A,TRUE,"CIN-14";#N/A,#N/A,TRUE,"CIN-16";#N/A,#N/A,TRUE,"CIN-17";#N/A,#N/A,TRUE,"CIN-18";#N/A,#N/A,TRUE,"CIN Earnings To Fixed Charges";#N/A,#N/A,TRUE,"CIN Financial Ratios";#N/A,#N/A,TRUE,"CIN-IS";#N/A,#N/A,TRUE,"CIN-BS";#N/A,#N/A,TRUE,"CIN-CS";#N/A,#N/A,TRUE,"Invest In Unconsol Subs"}</definedName>
    <definedName name="wrn.CIN._3" localSheetId="8" hidden="1">{#N/A,#N/A,TRUE,"CIN-11";#N/A,#N/A,TRUE,"CIN-13";#N/A,#N/A,TRUE,"CIN-14";#N/A,#N/A,TRUE,"CIN-16";#N/A,#N/A,TRUE,"CIN-17";#N/A,#N/A,TRUE,"CIN-18";#N/A,#N/A,TRUE,"CIN Earnings To Fixed Charges";#N/A,#N/A,TRUE,"CIN Financial Ratios";#N/A,#N/A,TRUE,"CIN-IS";#N/A,#N/A,TRUE,"CIN-BS";#N/A,#N/A,TRUE,"CIN-CS";#N/A,#N/A,TRUE,"Invest In Unconsol Subs"}</definedName>
    <definedName name="wrn.CIN._3" localSheetId="10" hidden="1">{#N/A,#N/A,TRUE,"CIN-11";#N/A,#N/A,TRUE,"CIN-13";#N/A,#N/A,TRUE,"CIN-14";#N/A,#N/A,TRUE,"CIN-16";#N/A,#N/A,TRUE,"CIN-17";#N/A,#N/A,TRUE,"CIN-18";#N/A,#N/A,TRUE,"CIN Earnings To Fixed Charges";#N/A,#N/A,TRUE,"CIN Financial Ratios";#N/A,#N/A,TRUE,"CIN-IS";#N/A,#N/A,TRUE,"CIN-BS";#N/A,#N/A,TRUE,"CIN-CS";#N/A,#N/A,TRUE,"Invest In Unconsol Subs"}</definedName>
    <definedName name="wrn.CIN._3" localSheetId="9" hidden="1">{#N/A,#N/A,TRUE,"CIN-11";#N/A,#N/A,TRUE,"CIN-13";#N/A,#N/A,TRUE,"CIN-14";#N/A,#N/A,TRUE,"CIN-16";#N/A,#N/A,TRUE,"CIN-17";#N/A,#N/A,TRUE,"CIN-18";#N/A,#N/A,TRUE,"CIN Earnings To Fixed Charges";#N/A,#N/A,TRUE,"CIN Financial Ratios";#N/A,#N/A,TRUE,"CIN-IS";#N/A,#N/A,TRUE,"CIN-BS";#N/A,#N/A,TRUE,"CIN-CS";#N/A,#N/A,TRUE,"Invest In Unconsol Subs"}</definedName>
    <definedName name="wrn.CIN._3" localSheetId="2" hidden="1">{#N/A,#N/A,TRUE,"CIN-11";#N/A,#N/A,TRUE,"CIN-13";#N/A,#N/A,TRUE,"CIN-14";#N/A,#N/A,TRUE,"CIN-16";#N/A,#N/A,TRUE,"CIN-17";#N/A,#N/A,TRUE,"CIN-18";#N/A,#N/A,TRUE,"CIN Earnings To Fixed Charges";#N/A,#N/A,TRUE,"CIN Financial Ratios";#N/A,#N/A,TRUE,"CIN-IS";#N/A,#N/A,TRUE,"CIN-BS";#N/A,#N/A,TRUE,"CIN-CS";#N/A,#N/A,TRUE,"Invest In Unconsol Subs"}</definedName>
    <definedName name="wrn.CIN._3" localSheetId="12" hidden="1">{#N/A,#N/A,TRUE,"CIN-11";#N/A,#N/A,TRUE,"CIN-13";#N/A,#N/A,TRUE,"CIN-14";#N/A,#N/A,TRUE,"CIN-16";#N/A,#N/A,TRUE,"CIN-17";#N/A,#N/A,TRUE,"CIN-18";#N/A,#N/A,TRUE,"CIN Earnings To Fixed Charges";#N/A,#N/A,TRUE,"CIN Financial Ratios";#N/A,#N/A,TRUE,"CIN-IS";#N/A,#N/A,TRUE,"CIN-BS";#N/A,#N/A,TRUE,"CIN-CS";#N/A,#N/A,TRUE,"Invest In Unconsol Subs"}</definedName>
    <definedName name="wrn.CIN._3" localSheetId="6" hidden="1">{#N/A,#N/A,TRUE,"CIN-11";#N/A,#N/A,TRUE,"CIN-13";#N/A,#N/A,TRUE,"CIN-14";#N/A,#N/A,TRUE,"CIN-16";#N/A,#N/A,TRUE,"CIN-17";#N/A,#N/A,TRUE,"CIN-18";#N/A,#N/A,TRUE,"CIN Earnings To Fixed Charges";#N/A,#N/A,TRUE,"CIN Financial Ratios";#N/A,#N/A,TRUE,"CIN-IS";#N/A,#N/A,TRUE,"CIN-BS";#N/A,#N/A,TRUE,"CIN-CS";#N/A,#N/A,TRUE,"Invest In Unconsol Subs"}</definedName>
    <definedName name="wrn.CIN._3" hidden="1">{#N/A,#N/A,TRUE,"CIN-11";#N/A,#N/A,TRUE,"CIN-13";#N/A,#N/A,TRUE,"CIN-14";#N/A,#N/A,TRUE,"CIN-16";#N/A,#N/A,TRUE,"CIN-17";#N/A,#N/A,TRUE,"CIN-18";#N/A,#N/A,TRUE,"CIN Earnings To Fixed Charges";#N/A,#N/A,TRUE,"CIN Financial Ratios";#N/A,#N/A,TRUE,"CIN-IS";#N/A,#N/A,TRUE,"CIN-BS";#N/A,#N/A,TRUE,"CIN-CS";#N/A,#N/A,TRUE,"Invest In Unconsol Subs"}</definedName>
    <definedName name="wrn.Client._.cfbs." localSheetId="4" hidden="1">{"client cfbs",#N/A,FALSE,"Client"}</definedName>
    <definedName name="wrn.Client._.cfbs." localSheetId="5" hidden="1">{"client cfbs",#N/A,FALSE,"Client"}</definedName>
    <definedName name="wrn.Client._.cfbs." localSheetId="8" hidden="1">{"client cfbs",#N/A,FALSE,"Client"}</definedName>
    <definedName name="wrn.Client._.cfbs." localSheetId="10" hidden="1">{"client cfbs",#N/A,FALSE,"Client"}</definedName>
    <definedName name="wrn.Client._.cfbs." localSheetId="13" hidden="1">{"client cfbs",#N/A,FALSE,"Client"}</definedName>
    <definedName name="wrn.Client._.cfbs." localSheetId="9" hidden="1">{"client cfbs",#N/A,FALSE,"Client"}</definedName>
    <definedName name="wrn.Client._.cfbs." localSheetId="2" hidden="1">{"client cfbs",#N/A,FALSE,"Client"}</definedName>
    <definedName name="wrn.Client._.cfbs." localSheetId="12" hidden="1">{"client cfbs",#N/A,FALSE,"Client"}</definedName>
    <definedName name="wrn.Client._.cfbs." localSheetId="6" hidden="1">{"client cfbs",#N/A,FALSE,"Client"}</definedName>
    <definedName name="wrn.Client._.cfbs." hidden="1">{"client cfbs",#N/A,FALSE,"Client"}</definedName>
    <definedName name="wrn.Client._.is." localSheetId="4" hidden="1">{"client is",#N/A,FALSE,"Client"}</definedName>
    <definedName name="wrn.Client._.is." localSheetId="5" hidden="1">{"client is",#N/A,FALSE,"Client"}</definedName>
    <definedName name="wrn.Client._.is." localSheetId="8" hidden="1">{"client is",#N/A,FALSE,"Client"}</definedName>
    <definedName name="wrn.Client._.is." localSheetId="10" hidden="1">{"client is",#N/A,FALSE,"Client"}</definedName>
    <definedName name="wrn.Client._.is." localSheetId="13" hidden="1">{"client is",#N/A,FALSE,"Client"}</definedName>
    <definedName name="wrn.Client._.is." localSheetId="9" hidden="1">{"client is",#N/A,FALSE,"Client"}</definedName>
    <definedName name="wrn.Client._.is." localSheetId="2" hidden="1">{"client is",#N/A,FALSE,"Client"}</definedName>
    <definedName name="wrn.Client._.is." localSheetId="12" hidden="1">{"client is",#N/A,FALSE,"Client"}</definedName>
    <definedName name="wrn.Client._.is." localSheetId="6" hidden="1">{"client is",#N/A,FALSE,"Client"}</definedName>
    <definedName name="wrn.Client._.is." hidden="1">{"client is",#N/A,FALSE,"Client"}</definedName>
    <definedName name="wrn.Client._.stats." localSheetId="4" hidden="1">{"client stats",#N/A,FALSE,"Client"}</definedName>
    <definedName name="wrn.Client._.stats." localSheetId="5" hidden="1">{"client stats",#N/A,FALSE,"Client"}</definedName>
    <definedName name="wrn.Client._.stats." localSheetId="8" hidden="1">{"client stats",#N/A,FALSE,"Client"}</definedName>
    <definedName name="wrn.Client._.stats." localSheetId="10" hidden="1">{"client stats",#N/A,FALSE,"Client"}</definedName>
    <definedName name="wrn.Client._.stats." localSheetId="13" hidden="1">{"client stats",#N/A,FALSE,"Client"}</definedName>
    <definedName name="wrn.Client._.stats." localSheetId="9" hidden="1">{"client stats",#N/A,FALSE,"Client"}</definedName>
    <definedName name="wrn.Client._.stats." localSheetId="2" hidden="1">{"client stats",#N/A,FALSE,"Client"}</definedName>
    <definedName name="wrn.Client._.stats." localSheetId="12" hidden="1">{"client stats",#N/A,FALSE,"Client"}</definedName>
    <definedName name="wrn.Client._.stats." localSheetId="6" hidden="1">{"client stats",#N/A,FALSE,"Client"}</definedName>
    <definedName name="wrn.Client._.stats." hidden="1">{"client stats",#N/A,FALSE,"Client"}</definedName>
    <definedName name="wrn.dcf." localSheetId="4" hidden="1">{"mgmt forecast",#N/A,FALSE,"Mgmt Forecast";"dcf table",#N/A,FALSE,"Mgmt Forecast";"sensitivity",#N/A,FALSE,"Mgmt Forecast";"table inputs",#N/A,FALSE,"Mgmt Forecast";"calculations",#N/A,FALSE,"Mgmt Forecast"}</definedName>
    <definedName name="wrn.dcf." localSheetId="5" hidden="1">{"mgmt forecast",#N/A,FALSE,"Mgmt Forecast";"dcf table",#N/A,FALSE,"Mgmt Forecast";"sensitivity",#N/A,FALSE,"Mgmt Forecast";"table inputs",#N/A,FALSE,"Mgmt Forecast";"calculations",#N/A,FALSE,"Mgmt Forecast"}</definedName>
    <definedName name="wrn.dcf." localSheetId="8" hidden="1">{"mgmt forecast",#N/A,FALSE,"Mgmt Forecast";"dcf table",#N/A,FALSE,"Mgmt Forecast";"sensitivity",#N/A,FALSE,"Mgmt Forecast";"table inputs",#N/A,FALSE,"Mgmt Forecast";"calculations",#N/A,FALSE,"Mgmt Forecast"}</definedName>
    <definedName name="wrn.dcf." localSheetId="10" hidden="1">{"mgmt forecast",#N/A,FALSE,"Mgmt Forecast";"dcf table",#N/A,FALSE,"Mgmt Forecast";"sensitivity",#N/A,FALSE,"Mgmt Forecast";"table inputs",#N/A,FALSE,"Mgmt Forecast";"calculations",#N/A,FALSE,"Mgmt Forecast"}</definedName>
    <definedName name="wrn.dcf." localSheetId="9" hidden="1">{"mgmt forecast",#N/A,FALSE,"Mgmt Forecast";"dcf table",#N/A,FALSE,"Mgmt Forecast";"sensitivity",#N/A,FALSE,"Mgmt Forecast";"table inputs",#N/A,FALSE,"Mgmt Forecast";"calculations",#N/A,FALSE,"Mgmt Forecast"}</definedName>
    <definedName name="wrn.dcf." localSheetId="2" hidden="1">{"mgmt forecast",#N/A,FALSE,"Mgmt Forecast";"dcf table",#N/A,FALSE,"Mgmt Forecast";"sensitivity",#N/A,FALSE,"Mgmt Forecast";"table inputs",#N/A,FALSE,"Mgmt Forecast";"calculations",#N/A,FALSE,"Mgmt Forecast"}</definedName>
    <definedName name="wrn.dcf." localSheetId="12" hidden="1">{"mgmt forecast",#N/A,FALSE,"Mgmt Forecast";"dcf table",#N/A,FALSE,"Mgmt Forecast";"sensitivity",#N/A,FALSE,"Mgmt Forecast";"table inputs",#N/A,FALSE,"Mgmt Forecast";"calculations",#N/A,FALSE,"Mgmt Forecast"}</definedName>
    <definedName name="wrn.dcf." localSheetId="6"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Everything." localSheetId="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5"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8"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10"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9"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1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6"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_.A." localSheetId="4" hidden="1">{"Page 1",#N/A,TRUE,"Sheet1";"Page 2",#N/A,TRUE,"Sheet1"}</definedName>
    <definedName name="wrn.Ex.._.A." localSheetId="5" hidden="1">{"Page 1",#N/A,TRUE,"Sheet1";"Page 2",#N/A,TRUE,"Sheet1"}</definedName>
    <definedName name="wrn.Ex.._.A." localSheetId="8" hidden="1">{"Page 1",#N/A,TRUE,"Sheet1";"Page 2",#N/A,TRUE,"Sheet1"}</definedName>
    <definedName name="wrn.Ex.._.A." localSheetId="10" hidden="1">{"Page 1",#N/A,TRUE,"Sheet1";"Page 2",#N/A,TRUE,"Sheet1"}</definedName>
    <definedName name="wrn.Ex.._.A." localSheetId="9" hidden="1">{"Page 1",#N/A,TRUE,"Sheet1";"Page 2",#N/A,TRUE,"Sheet1"}</definedName>
    <definedName name="wrn.Ex.._.A." localSheetId="2" hidden="1">{"Page 1",#N/A,TRUE,"Sheet1";"Page 2",#N/A,TRUE,"Sheet1"}</definedName>
    <definedName name="wrn.Ex.._.A." localSheetId="12" hidden="1">{"Page 1",#N/A,TRUE,"Sheet1";"Page 2",#N/A,TRUE,"Sheet1"}</definedName>
    <definedName name="wrn.Ex.._.A." localSheetId="6" hidden="1">{"Page 1",#N/A,TRUE,"Sheet1";"Page 2",#N/A,TRUE,"Sheet1"}</definedName>
    <definedName name="wrn.Ex.._.A." hidden="1">{"Page 1",#N/A,TRUE,"Sheet1";"Page 2",#N/A,TRUE,"Sheet1"}</definedName>
    <definedName name="wrn.Fees._.by._.Quarter." localSheetId="4" hidden="1">{#N/A,#N/A,FALSE,"Fees by QTR"}</definedName>
    <definedName name="wrn.Fees._.by._.Quarter." localSheetId="5" hidden="1">{#N/A,#N/A,FALSE,"Fees by QTR"}</definedName>
    <definedName name="wrn.Fees._.by._.Quarter." localSheetId="8" hidden="1">{#N/A,#N/A,FALSE,"Fees by QTR"}</definedName>
    <definedName name="wrn.Fees._.by._.Quarter." localSheetId="10" hidden="1">{#N/A,#N/A,FALSE,"Fees by QTR"}</definedName>
    <definedName name="wrn.Fees._.by._.Quarter." localSheetId="13" hidden="1">{#N/A,#N/A,FALSE,"Fees by QTR"}</definedName>
    <definedName name="wrn.Fees._.by._.Quarter." localSheetId="9" hidden="1">{#N/A,#N/A,FALSE,"Fees by QTR"}</definedName>
    <definedName name="wrn.Fees._.by._.Quarter." localSheetId="2" hidden="1">{#N/A,#N/A,FALSE,"Fees by QTR"}</definedName>
    <definedName name="wrn.Fees._.by._.Quarter." localSheetId="12" hidden="1">{#N/A,#N/A,FALSE,"Fees by QTR"}</definedName>
    <definedName name="wrn.Fees._.by._.Quarter." localSheetId="6" hidden="1">{#N/A,#N/A,FALSE,"Fees by QTR"}</definedName>
    <definedName name="wrn.Fees._.by._.Quarter." hidden="1">{#N/A,#N/A,FALSE,"Fees by QTR"}</definedName>
    <definedName name="wrn.form." localSheetId="4" hidden="1">{#N/A,#N/A,FALSE,"OffAdvance";#N/A,#N/A,FALSE,"OffExpRprt";#N/A,#N/A,FALSE,"Entertmnt";#N/A,#N/A,FALSE,"Promotion";#N/A,#N/A,FALSE,"Travelling"}</definedName>
    <definedName name="wrn.form." localSheetId="5" hidden="1">{#N/A,#N/A,FALSE,"OffAdvance";#N/A,#N/A,FALSE,"OffExpRprt";#N/A,#N/A,FALSE,"Entertmnt";#N/A,#N/A,FALSE,"Promotion";#N/A,#N/A,FALSE,"Travelling"}</definedName>
    <definedName name="wrn.form." localSheetId="8" hidden="1">{#N/A,#N/A,FALSE,"OffAdvance";#N/A,#N/A,FALSE,"OffExpRprt";#N/A,#N/A,FALSE,"Entertmnt";#N/A,#N/A,FALSE,"Promotion";#N/A,#N/A,FALSE,"Travelling"}</definedName>
    <definedName name="wrn.form." localSheetId="10" hidden="1">{#N/A,#N/A,FALSE,"OffAdvance";#N/A,#N/A,FALSE,"OffExpRprt";#N/A,#N/A,FALSE,"Entertmnt";#N/A,#N/A,FALSE,"Promotion";#N/A,#N/A,FALSE,"Travelling"}</definedName>
    <definedName name="wrn.form." localSheetId="13" hidden="1">{#N/A,#N/A,FALSE,"OffAdvance";#N/A,#N/A,FALSE,"OffExpRprt";#N/A,#N/A,FALSE,"Entertmnt";#N/A,#N/A,FALSE,"Promotion";#N/A,#N/A,FALSE,"Travelling"}</definedName>
    <definedName name="wrn.form." localSheetId="9" hidden="1">{#N/A,#N/A,FALSE,"OffAdvance";#N/A,#N/A,FALSE,"OffExpRprt";#N/A,#N/A,FALSE,"Entertmnt";#N/A,#N/A,FALSE,"Promotion";#N/A,#N/A,FALSE,"Travelling"}</definedName>
    <definedName name="wrn.form." localSheetId="2" hidden="1">{#N/A,#N/A,FALSE,"OffAdvance";#N/A,#N/A,FALSE,"OffExpRprt";#N/A,#N/A,FALSE,"Entertmnt";#N/A,#N/A,FALSE,"Promotion";#N/A,#N/A,FALSE,"Travelling"}</definedName>
    <definedName name="wrn.form." localSheetId="12" hidden="1">{#N/A,#N/A,FALSE,"OffAdvance";#N/A,#N/A,FALSE,"OffExpRprt";#N/A,#N/A,FALSE,"Entertmnt";#N/A,#N/A,FALSE,"Promotion";#N/A,#N/A,FALSE,"Travelling"}</definedName>
    <definedName name="wrn.form." localSheetId="6" hidden="1">{#N/A,#N/A,FALSE,"OffAdvance";#N/A,#N/A,FALSE,"OffExpRprt";#N/A,#N/A,FALSE,"Entertmnt";#N/A,#N/A,FALSE,"Promotion";#N/A,#N/A,FALSE,"Travelling"}</definedName>
    <definedName name="wrn.form." hidden="1">{#N/A,#N/A,FALSE,"OffAdvance";#N/A,#N/A,FALSE,"OffExpRprt";#N/A,#N/A,FALSE,"Entertmnt";#N/A,#N/A,FALSE,"Promotion";#N/A,#N/A,FALSE,"Travelling"}</definedName>
    <definedName name="wrn.Full." localSheetId="4" hidden="1">{#N/A,#N/A,TRUE,"Cover Page";#N/A,#N/A,TRUE,"Summary";#N/A,#N/A,TRUE,"Acquisition Analysis";#N/A,#N/A,TRUE,"Acquiror Financials";#N/A,#N/A,TRUE,"Target Financials";#N/A,#N/A,TRUE,"Pro Forma";#N/A,#N/A,TRUE,"Shares";#N/A,#N/A,TRUE,"ESOP Recon";#N/A,#N/A,TRUE,"IRR";#N/A,#N/A,TRUE,"Sensitivity";#N/A,#N/A,TRUE,"Inputs"}</definedName>
    <definedName name="wrn.Full." localSheetId="5" hidden="1">{#N/A,#N/A,TRUE,"Cover Page";#N/A,#N/A,TRUE,"Summary";#N/A,#N/A,TRUE,"Acquisition Analysis";#N/A,#N/A,TRUE,"Acquiror Financials";#N/A,#N/A,TRUE,"Target Financials";#N/A,#N/A,TRUE,"Pro Forma";#N/A,#N/A,TRUE,"Shares";#N/A,#N/A,TRUE,"ESOP Recon";#N/A,#N/A,TRUE,"IRR";#N/A,#N/A,TRUE,"Sensitivity";#N/A,#N/A,TRUE,"Inputs"}</definedName>
    <definedName name="wrn.Full." localSheetId="8" hidden="1">{#N/A,#N/A,TRUE,"Cover Page";#N/A,#N/A,TRUE,"Summary";#N/A,#N/A,TRUE,"Acquisition Analysis";#N/A,#N/A,TRUE,"Acquiror Financials";#N/A,#N/A,TRUE,"Target Financials";#N/A,#N/A,TRUE,"Pro Forma";#N/A,#N/A,TRUE,"Shares";#N/A,#N/A,TRUE,"ESOP Recon";#N/A,#N/A,TRUE,"IRR";#N/A,#N/A,TRUE,"Sensitivity";#N/A,#N/A,TRUE,"Inputs"}</definedName>
    <definedName name="wrn.Full." localSheetId="10" hidden="1">{#N/A,#N/A,TRUE,"Cover Page";#N/A,#N/A,TRUE,"Summary";#N/A,#N/A,TRUE,"Acquisition Analysis";#N/A,#N/A,TRUE,"Acquiror Financials";#N/A,#N/A,TRUE,"Target Financials";#N/A,#N/A,TRUE,"Pro Forma";#N/A,#N/A,TRUE,"Shares";#N/A,#N/A,TRUE,"ESOP Recon";#N/A,#N/A,TRUE,"IRR";#N/A,#N/A,TRUE,"Sensitivity";#N/A,#N/A,TRUE,"Inputs"}</definedName>
    <definedName name="wrn.Full." localSheetId="13" hidden="1">{#N/A,#N/A,TRUE,"Cover Page";#N/A,#N/A,TRUE,"Summary";#N/A,#N/A,TRUE,"Acquisition Analysis";#N/A,#N/A,TRUE,"Acquiror Financials";#N/A,#N/A,TRUE,"Target Financials";#N/A,#N/A,TRUE,"Pro Forma";#N/A,#N/A,TRUE,"Shares";#N/A,#N/A,TRUE,"ESOP Recon";#N/A,#N/A,TRUE,"IRR";#N/A,#N/A,TRUE,"Sensitivity";#N/A,#N/A,TRUE,"Inputs"}</definedName>
    <definedName name="wrn.Full." localSheetId="9" hidden="1">{#N/A,#N/A,TRUE,"Cover Page";#N/A,#N/A,TRUE,"Summary";#N/A,#N/A,TRUE,"Acquisition Analysis";#N/A,#N/A,TRUE,"Acquiror Financials";#N/A,#N/A,TRUE,"Target Financials";#N/A,#N/A,TRUE,"Pro Forma";#N/A,#N/A,TRUE,"Shares";#N/A,#N/A,TRUE,"ESOP Recon";#N/A,#N/A,TRUE,"IRR";#N/A,#N/A,TRUE,"Sensitivity";#N/A,#N/A,TRUE,"Inputs"}</definedName>
    <definedName name="wrn.Full." localSheetId="2" hidden="1">{#N/A,#N/A,TRUE,"Cover Page";#N/A,#N/A,TRUE,"Summary";#N/A,#N/A,TRUE,"Acquisition Analysis";#N/A,#N/A,TRUE,"Acquiror Financials";#N/A,#N/A,TRUE,"Target Financials";#N/A,#N/A,TRUE,"Pro Forma";#N/A,#N/A,TRUE,"Shares";#N/A,#N/A,TRUE,"ESOP Recon";#N/A,#N/A,TRUE,"IRR";#N/A,#N/A,TRUE,"Sensitivity";#N/A,#N/A,TRUE,"Inputs"}</definedName>
    <definedName name="wrn.Full." localSheetId="12" hidden="1">{#N/A,#N/A,TRUE,"Cover Page";#N/A,#N/A,TRUE,"Summary";#N/A,#N/A,TRUE,"Acquisition Analysis";#N/A,#N/A,TRUE,"Acquiror Financials";#N/A,#N/A,TRUE,"Target Financials";#N/A,#N/A,TRUE,"Pro Forma";#N/A,#N/A,TRUE,"Shares";#N/A,#N/A,TRUE,"ESOP Recon";#N/A,#N/A,TRUE,"IRR";#N/A,#N/A,TRUE,"Sensitivity";#N/A,#N/A,TRUE,"Inputs"}</definedName>
    <definedName name="wrn.Full." localSheetId="6" hidden="1">{#N/A,#N/A,TRUE,"Cover Page";#N/A,#N/A,TRUE,"Summary";#N/A,#N/A,TRUE,"Acquisition Analysis";#N/A,#N/A,TRUE,"Acquiror Financials";#N/A,#N/A,TRUE,"Target Financials";#N/A,#N/A,TRUE,"Pro Forma";#N/A,#N/A,TRUE,"Shares";#N/A,#N/A,TRUE,"ESOP Recon";#N/A,#N/A,TRUE,"IRR";#N/A,#N/A,TRUE,"Sensitivity";#N/A,#N/A,TRUE,"Inputs"}</definedName>
    <definedName name="wrn.Full." hidden="1">{#N/A,#N/A,TRUE,"Cover Page";#N/A,#N/A,TRUE,"Summary";#N/A,#N/A,TRUE,"Acquisition Analysis";#N/A,#N/A,TRUE,"Acquiror Financials";#N/A,#N/A,TRUE,"Target Financials";#N/A,#N/A,TRUE,"Pro Forma";#N/A,#N/A,TRUE,"Shares";#N/A,#N/A,TRUE,"ESOP Recon";#N/A,#N/A,TRUE,"IRR";#N/A,#N/A,TRUE,"Sensitivity";#N/A,#N/A,TRUE,"Inputs"}</definedName>
    <definedName name="wrn.FY96sbp99" localSheetId="4" hidden="1">{#N/A,#N/A,FALSE,"FY97";#N/A,#N/A,FALSE,"FY98";#N/A,#N/A,FALSE,"FY99";#N/A,#N/A,FALSE,"FY00";#N/A,#N/A,FALSE,"FY01"}</definedName>
    <definedName name="wrn.FY96sbp99" localSheetId="5" hidden="1">{#N/A,#N/A,FALSE,"FY97";#N/A,#N/A,FALSE,"FY98";#N/A,#N/A,FALSE,"FY99";#N/A,#N/A,FALSE,"FY00";#N/A,#N/A,FALSE,"FY01"}</definedName>
    <definedName name="wrn.FY96sbp99" localSheetId="8" hidden="1">{#N/A,#N/A,FALSE,"FY97";#N/A,#N/A,FALSE,"FY98";#N/A,#N/A,FALSE,"FY99";#N/A,#N/A,FALSE,"FY00";#N/A,#N/A,FALSE,"FY01"}</definedName>
    <definedName name="wrn.FY96sbp99" localSheetId="10" hidden="1">{#N/A,#N/A,FALSE,"FY97";#N/A,#N/A,FALSE,"FY98";#N/A,#N/A,FALSE,"FY99";#N/A,#N/A,FALSE,"FY00";#N/A,#N/A,FALSE,"FY01"}</definedName>
    <definedName name="wrn.FY96sbp99" localSheetId="13" hidden="1">{#N/A,#N/A,FALSE,"FY97";#N/A,#N/A,FALSE,"FY98";#N/A,#N/A,FALSE,"FY99";#N/A,#N/A,FALSE,"FY00";#N/A,#N/A,FALSE,"FY01"}</definedName>
    <definedName name="wrn.FY96sbp99" localSheetId="9" hidden="1">{#N/A,#N/A,FALSE,"FY97";#N/A,#N/A,FALSE,"FY98";#N/A,#N/A,FALSE,"FY99";#N/A,#N/A,FALSE,"FY00";#N/A,#N/A,FALSE,"FY01"}</definedName>
    <definedName name="wrn.FY96sbp99" localSheetId="2" hidden="1">{#N/A,#N/A,FALSE,"FY97";#N/A,#N/A,FALSE,"FY98";#N/A,#N/A,FALSE,"FY99";#N/A,#N/A,FALSE,"FY00";#N/A,#N/A,FALSE,"FY01"}</definedName>
    <definedName name="wrn.FY96sbp99" localSheetId="12" hidden="1">{#N/A,#N/A,FALSE,"FY97";#N/A,#N/A,FALSE,"FY98";#N/A,#N/A,FALSE,"FY99";#N/A,#N/A,FALSE,"FY00";#N/A,#N/A,FALSE,"FY01"}</definedName>
    <definedName name="wrn.FY96sbp99" localSheetId="6" hidden="1">{#N/A,#N/A,FALSE,"FY97";#N/A,#N/A,FALSE,"FY98";#N/A,#N/A,FALSE,"FY99";#N/A,#N/A,FALSE,"FY00";#N/A,#N/A,FALSE,"FY01"}</definedName>
    <definedName name="wrn.FY96sbp99" hidden="1">{#N/A,#N/A,FALSE,"FY97";#N/A,#N/A,FALSE,"FY98";#N/A,#N/A,FALSE,"FY99";#N/A,#N/A,FALSE,"FY00";#N/A,#N/A,FALSE,"FY01"}</definedName>
    <definedName name="wrn.FY97SBP." localSheetId="4" hidden="1">{#N/A,#N/A,FALSE,"FY97";#N/A,#N/A,FALSE,"FY98";#N/A,#N/A,FALSE,"FY99";#N/A,#N/A,FALSE,"FY00";#N/A,#N/A,FALSE,"FY01"}</definedName>
    <definedName name="wrn.FY97SBP." localSheetId="5" hidden="1">{#N/A,#N/A,FALSE,"FY97";#N/A,#N/A,FALSE,"FY98";#N/A,#N/A,FALSE,"FY99";#N/A,#N/A,FALSE,"FY00";#N/A,#N/A,FALSE,"FY01"}</definedName>
    <definedName name="wrn.FY97SBP." localSheetId="8" hidden="1">{#N/A,#N/A,FALSE,"FY97";#N/A,#N/A,FALSE,"FY98";#N/A,#N/A,FALSE,"FY99";#N/A,#N/A,FALSE,"FY00";#N/A,#N/A,FALSE,"FY01"}</definedName>
    <definedName name="wrn.FY97SBP." localSheetId="10" hidden="1">{#N/A,#N/A,FALSE,"FY97";#N/A,#N/A,FALSE,"FY98";#N/A,#N/A,FALSE,"FY99";#N/A,#N/A,FALSE,"FY00";#N/A,#N/A,FALSE,"FY01"}</definedName>
    <definedName name="wrn.FY97SBP." localSheetId="13" hidden="1">{#N/A,#N/A,FALSE,"FY97";#N/A,#N/A,FALSE,"FY98";#N/A,#N/A,FALSE,"FY99";#N/A,#N/A,FALSE,"FY00";#N/A,#N/A,FALSE,"FY01"}</definedName>
    <definedName name="wrn.FY97SBP." localSheetId="9" hidden="1">{#N/A,#N/A,FALSE,"FY97";#N/A,#N/A,FALSE,"FY98";#N/A,#N/A,FALSE,"FY99";#N/A,#N/A,FALSE,"FY00";#N/A,#N/A,FALSE,"FY01"}</definedName>
    <definedName name="wrn.FY97SBP." localSheetId="2" hidden="1">{#N/A,#N/A,FALSE,"FY97";#N/A,#N/A,FALSE,"FY98";#N/A,#N/A,FALSE,"FY99";#N/A,#N/A,FALSE,"FY00";#N/A,#N/A,FALSE,"FY01"}</definedName>
    <definedName name="wrn.FY97SBP." localSheetId="12" hidden="1">{#N/A,#N/A,FALSE,"FY97";#N/A,#N/A,FALSE,"FY98";#N/A,#N/A,FALSE,"FY99";#N/A,#N/A,FALSE,"FY00";#N/A,#N/A,FALSE,"FY01"}</definedName>
    <definedName name="wrn.FY97SBP." localSheetId="6" hidden="1">{#N/A,#N/A,FALSE,"FY97";#N/A,#N/A,FALSE,"FY98";#N/A,#N/A,FALSE,"FY99";#N/A,#N/A,FALSE,"FY00";#N/A,#N/A,FALSE,"FY01"}</definedName>
    <definedName name="wrn.FY97SBP." hidden="1">{#N/A,#N/A,FALSE,"FY97";#N/A,#N/A,FALSE,"FY98";#N/A,#N/A,FALSE,"FY99";#N/A,#N/A,FALSE,"FY00";#N/A,#N/A,FALSE,"FY01"}</definedName>
    <definedName name="wrn.FY97SBP2" localSheetId="4" hidden="1">{#N/A,#N/A,FALSE,"FY97";#N/A,#N/A,FALSE,"FY98";#N/A,#N/A,FALSE,"FY99";#N/A,#N/A,FALSE,"FY00";#N/A,#N/A,FALSE,"FY01"}</definedName>
    <definedName name="wrn.FY97SBP2" localSheetId="5" hidden="1">{#N/A,#N/A,FALSE,"FY97";#N/A,#N/A,FALSE,"FY98";#N/A,#N/A,FALSE,"FY99";#N/A,#N/A,FALSE,"FY00";#N/A,#N/A,FALSE,"FY01"}</definedName>
    <definedName name="wrn.FY97SBP2" localSheetId="8" hidden="1">{#N/A,#N/A,FALSE,"FY97";#N/A,#N/A,FALSE,"FY98";#N/A,#N/A,FALSE,"FY99";#N/A,#N/A,FALSE,"FY00";#N/A,#N/A,FALSE,"FY01"}</definedName>
    <definedName name="wrn.FY97SBP2" localSheetId="10" hidden="1">{#N/A,#N/A,FALSE,"FY97";#N/A,#N/A,FALSE,"FY98";#N/A,#N/A,FALSE,"FY99";#N/A,#N/A,FALSE,"FY00";#N/A,#N/A,FALSE,"FY01"}</definedName>
    <definedName name="wrn.FY97SBP2" localSheetId="13" hidden="1">{#N/A,#N/A,FALSE,"FY97";#N/A,#N/A,FALSE,"FY98";#N/A,#N/A,FALSE,"FY99";#N/A,#N/A,FALSE,"FY00";#N/A,#N/A,FALSE,"FY01"}</definedName>
    <definedName name="wrn.FY97SBP2" localSheetId="9" hidden="1">{#N/A,#N/A,FALSE,"FY97";#N/A,#N/A,FALSE,"FY98";#N/A,#N/A,FALSE,"FY99";#N/A,#N/A,FALSE,"FY00";#N/A,#N/A,FALSE,"FY01"}</definedName>
    <definedName name="wrn.FY97SBP2" localSheetId="2" hidden="1">{#N/A,#N/A,FALSE,"FY97";#N/A,#N/A,FALSE,"FY98";#N/A,#N/A,FALSE,"FY99";#N/A,#N/A,FALSE,"FY00";#N/A,#N/A,FALSE,"FY01"}</definedName>
    <definedName name="wrn.FY97SBP2" localSheetId="12" hidden="1">{#N/A,#N/A,FALSE,"FY97";#N/A,#N/A,FALSE,"FY98";#N/A,#N/A,FALSE,"FY99";#N/A,#N/A,FALSE,"FY00";#N/A,#N/A,FALSE,"FY01"}</definedName>
    <definedName name="wrn.FY97SBP2" localSheetId="6" hidden="1">{#N/A,#N/A,FALSE,"FY97";#N/A,#N/A,FALSE,"FY98";#N/A,#N/A,FALSE,"FY99";#N/A,#N/A,FALSE,"FY00";#N/A,#N/A,FALSE,"FY01"}</definedName>
    <definedName name="wrn.FY97SBP2" hidden="1">{#N/A,#N/A,FALSE,"FY97";#N/A,#N/A,FALSE,"FY98";#N/A,#N/A,FALSE,"FY99";#N/A,#N/A,FALSE,"FY00";#N/A,#N/A,FALSE,"FY01"}</definedName>
    <definedName name="wrn.Internal._.is." localSheetId="4" hidden="1">{"internal is",#N/A,FALSE,"Model"}</definedName>
    <definedName name="wrn.Internal._.is." localSheetId="5" hidden="1">{"internal is",#N/A,FALSE,"Model"}</definedName>
    <definedName name="wrn.Internal._.is." localSheetId="8" hidden="1">{"internal is",#N/A,FALSE,"Model"}</definedName>
    <definedName name="wrn.Internal._.is." localSheetId="10" hidden="1">{"internal is",#N/A,FALSE,"Model"}</definedName>
    <definedName name="wrn.Internal._.is." localSheetId="13" hidden="1">{"internal is",#N/A,FALSE,"Model"}</definedName>
    <definedName name="wrn.Internal._.is." localSheetId="9" hidden="1">{"internal is",#N/A,FALSE,"Model"}</definedName>
    <definedName name="wrn.Internal._.is." localSheetId="2" hidden="1">{"internal is",#N/A,FALSE,"Model"}</definedName>
    <definedName name="wrn.Internal._.is." localSheetId="12" hidden="1">{"internal is",#N/A,FALSE,"Model"}</definedName>
    <definedName name="wrn.Internal._.is." localSheetId="6" hidden="1">{"internal is",#N/A,FALSE,"Model"}</definedName>
    <definedName name="wrn.Internal._.is." hidden="1">{"internal is",#N/A,FALSE,"Model"}</definedName>
    <definedName name="wrn.ipo." localSheetId="4" hidden="1">{"assumptions",#N/A,FALSE,"Scenario 1";"valuation",#N/A,FALSE,"Scenario 1"}</definedName>
    <definedName name="wrn.ipo." localSheetId="5" hidden="1">{"assumptions",#N/A,FALSE,"Scenario 1";"valuation",#N/A,FALSE,"Scenario 1"}</definedName>
    <definedName name="wrn.ipo." localSheetId="8" hidden="1">{"assumptions",#N/A,FALSE,"Scenario 1";"valuation",#N/A,FALSE,"Scenario 1"}</definedName>
    <definedName name="wrn.ipo." localSheetId="10" hidden="1">{"assumptions",#N/A,FALSE,"Scenario 1";"valuation",#N/A,FALSE,"Scenario 1"}</definedName>
    <definedName name="wrn.ipo." localSheetId="9" hidden="1">{"assumptions",#N/A,FALSE,"Scenario 1";"valuation",#N/A,FALSE,"Scenario 1"}</definedName>
    <definedName name="wrn.ipo." localSheetId="2" hidden="1">{"assumptions",#N/A,FALSE,"Scenario 1";"valuation",#N/A,FALSE,"Scenario 1"}</definedName>
    <definedName name="wrn.ipo." localSheetId="12" hidden="1">{"assumptions",#N/A,FALSE,"Scenario 1";"valuation",#N/A,FALSE,"Scenario 1"}</definedName>
    <definedName name="wrn.ipo." localSheetId="6" hidden="1">{"assumptions",#N/A,FALSE,"Scenario 1";"valuation",#N/A,FALSE,"Scenario 1"}</definedName>
    <definedName name="wrn.ipo." hidden="1">{"assumptions",#N/A,FALSE,"Scenario 1";"valuation",#N/A,FALSE,"Scenario 1"}</definedName>
    <definedName name="wrn.IPO._.Valuation." localSheetId="4" hidden="1">{"assumptions",#N/A,FALSE,"Scenario 1";"valuation",#N/A,FALSE,"Scenario 1"}</definedName>
    <definedName name="wrn.IPO._.Valuation." localSheetId="5" hidden="1">{"assumptions",#N/A,FALSE,"Scenario 1";"valuation",#N/A,FALSE,"Scenario 1"}</definedName>
    <definedName name="wrn.IPO._.Valuation." localSheetId="8" hidden="1">{"assumptions",#N/A,FALSE,"Scenario 1";"valuation",#N/A,FALSE,"Scenario 1"}</definedName>
    <definedName name="wrn.IPO._.Valuation." localSheetId="10" hidden="1">{"assumptions",#N/A,FALSE,"Scenario 1";"valuation",#N/A,FALSE,"Scenario 1"}</definedName>
    <definedName name="wrn.IPO._.Valuation." localSheetId="9" hidden="1">{"assumptions",#N/A,FALSE,"Scenario 1";"valuation",#N/A,FALSE,"Scenario 1"}</definedName>
    <definedName name="wrn.IPO._.Valuation." localSheetId="2" hidden="1">{"assumptions",#N/A,FALSE,"Scenario 1";"valuation",#N/A,FALSE,"Scenario 1"}</definedName>
    <definedName name="wrn.IPO._.Valuation." localSheetId="12" hidden="1">{"assumptions",#N/A,FALSE,"Scenario 1";"valuation",#N/A,FALSE,"Scenario 1"}</definedName>
    <definedName name="wrn.IPO._.Valuation." localSheetId="6" hidden="1">{"assumptions",#N/A,FALSE,"Scenario 1";"valuation",#N/A,FALSE,"Scenario 1"}</definedName>
    <definedName name="wrn.IPO._.Valuation." hidden="1">{"assumptions",#N/A,FALSE,"Scenario 1";"valuation",#N/A,FALSE,"Scenario 1"}</definedName>
    <definedName name="wrn.IPO._.Valuation._2" localSheetId="4" hidden="1">{"assumptions",#N/A,FALSE,"Scenario 1";"valuation",#N/A,FALSE,"Scenario 1"}</definedName>
    <definedName name="wrn.IPO._.Valuation._2" localSheetId="5" hidden="1">{"assumptions",#N/A,FALSE,"Scenario 1";"valuation",#N/A,FALSE,"Scenario 1"}</definedName>
    <definedName name="wrn.IPO._.Valuation._2" localSheetId="8" hidden="1">{"assumptions",#N/A,FALSE,"Scenario 1";"valuation",#N/A,FALSE,"Scenario 1"}</definedName>
    <definedName name="wrn.IPO._.Valuation._2" localSheetId="10" hidden="1">{"assumptions",#N/A,FALSE,"Scenario 1";"valuation",#N/A,FALSE,"Scenario 1"}</definedName>
    <definedName name="wrn.IPO._.Valuation._2" localSheetId="9" hidden="1">{"assumptions",#N/A,FALSE,"Scenario 1";"valuation",#N/A,FALSE,"Scenario 1"}</definedName>
    <definedName name="wrn.IPO._.Valuation._2" localSheetId="2" hidden="1">{"assumptions",#N/A,FALSE,"Scenario 1";"valuation",#N/A,FALSE,"Scenario 1"}</definedName>
    <definedName name="wrn.IPO._.Valuation._2" localSheetId="12" hidden="1">{"assumptions",#N/A,FALSE,"Scenario 1";"valuation",#N/A,FALSE,"Scenario 1"}</definedName>
    <definedName name="wrn.IPO._.Valuation._2" localSheetId="6" hidden="1">{"assumptions",#N/A,FALSE,"Scenario 1";"valuation",#N/A,FALSE,"Scenario 1"}</definedName>
    <definedName name="wrn.IPO._.Valuation._2" hidden="1">{"assumptions",#N/A,FALSE,"Scenario 1";"valuation",#N/A,FALSE,"Scenario 1"}</definedName>
    <definedName name="wrn.IPO._.Valuation._3" localSheetId="4" hidden="1">{"assumptions",#N/A,FALSE,"Scenario 1";"valuation",#N/A,FALSE,"Scenario 1"}</definedName>
    <definedName name="wrn.IPO._.Valuation._3" localSheetId="5" hidden="1">{"assumptions",#N/A,FALSE,"Scenario 1";"valuation",#N/A,FALSE,"Scenario 1"}</definedName>
    <definedName name="wrn.IPO._.Valuation._3" localSheetId="8" hidden="1">{"assumptions",#N/A,FALSE,"Scenario 1";"valuation",#N/A,FALSE,"Scenario 1"}</definedName>
    <definedName name="wrn.IPO._.Valuation._3" localSheetId="10" hidden="1">{"assumptions",#N/A,FALSE,"Scenario 1";"valuation",#N/A,FALSE,"Scenario 1"}</definedName>
    <definedName name="wrn.IPO._.Valuation._3" localSheetId="9" hidden="1">{"assumptions",#N/A,FALSE,"Scenario 1";"valuation",#N/A,FALSE,"Scenario 1"}</definedName>
    <definedName name="wrn.IPO._.Valuation._3" localSheetId="2" hidden="1">{"assumptions",#N/A,FALSE,"Scenario 1";"valuation",#N/A,FALSE,"Scenario 1"}</definedName>
    <definedName name="wrn.IPO._.Valuation._3" localSheetId="12" hidden="1">{"assumptions",#N/A,FALSE,"Scenario 1";"valuation",#N/A,FALSE,"Scenario 1"}</definedName>
    <definedName name="wrn.IPO._.Valuation._3" localSheetId="6" hidden="1">{"assumptions",#N/A,FALSE,"Scenario 1";"valuation",#N/A,FALSE,"Scenario 1"}</definedName>
    <definedName name="wrn.IPO._.Valuation._3" hidden="1">{"assumptions",#N/A,FALSE,"Scenario 1";"valuation",#N/A,FALSE,"Scenario 1"}</definedName>
    <definedName name="wrn.ipo._2" localSheetId="4" hidden="1">{"assumptions",#N/A,FALSE,"Scenario 1";"valuation",#N/A,FALSE,"Scenario 1"}</definedName>
    <definedName name="wrn.ipo._2" localSheetId="5" hidden="1">{"assumptions",#N/A,FALSE,"Scenario 1";"valuation",#N/A,FALSE,"Scenario 1"}</definedName>
    <definedName name="wrn.ipo._2" localSheetId="8" hidden="1">{"assumptions",#N/A,FALSE,"Scenario 1";"valuation",#N/A,FALSE,"Scenario 1"}</definedName>
    <definedName name="wrn.ipo._2" localSheetId="10" hidden="1">{"assumptions",#N/A,FALSE,"Scenario 1";"valuation",#N/A,FALSE,"Scenario 1"}</definedName>
    <definedName name="wrn.ipo._2" localSheetId="9" hidden="1">{"assumptions",#N/A,FALSE,"Scenario 1";"valuation",#N/A,FALSE,"Scenario 1"}</definedName>
    <definedName name="wrn.ipo._2" localSheetId="2" hidden="1">{"assumptions",#N/A,FALSE,"Scenario 1";"valuation",#N/A,FALSE,"Scenario 1"}</definedName>
    <definedName name="wrn.ipo._2" localSheetId="12" hidden="1">{"assumptions",#N/A,FALSE,"Scenario 1";"valuation",#N/A,FALSE,"Scenario 1"}</definedName>
    <definedName name="wrn.ipo._2" localSheetId="6" hidden="1">{"assumptions",#N/A,FALSE,"Scenario 1";"valuation",#N/A,FALSE,"Scenario 1"}</definedName>
    <definedName name="wrn.ipo._2" hidden="1">{"assumptions",#N/A,FALSE,"Scenario 1";"valuation",#N/A,FALSE,"Scenario 1"}</definedName>
    <definedName name="wrn.ipo._3" localSheetId="4" hidden="1">{"assumptions",#N/A,FALSE,"Scenario 1";"valuation",#N/A,FALSE,"Scenario 1"}</definedName>
    <definedName name="wrn.ipo._3" localSheetId="5" hidden="1">{"assumptions",#N/A,FALSE,"Scenario 1";"valuation",#N/A,FALSE,"Scenario 1"}</definedName>
    <definedName name="wrn.ipo._3" localSheetId="8" hidden="1">{"assumptions",#N/A,FALSE,"Scenario 1";"valuation",#N/A,FALSE,"Scenario 1"}</definedName>
    <definedName name="wrn.ipo._3" localSheetId="10" hidden="1">{"assumptions",#N/A,FALSE,"Scenario 1";"valuation",#N/A,FALSE,"Scenario 1"}</definedName>
    <definedName name="wrn.ipo._3" localSheetId="9" hidden="1">{"assumptions",#N/A,FALSE,"Scenario 1";"valuation",#N/A,FALSE,"Scenario 1"}</definedName>
    <definedName name="wrn.ipo._3" localSheetId="2" hidden="1">{"assumptions",#N/A,FALSE,"Scenario 1";"valuation",#N/A,FALSE,"Scenario 1"}</definedName>
    <definedName name="wrn.ipo._3" localSheetId="12" hidden="1">{"assumptions",#N/A,FALSE,"Scenario 1";"valuation",#N/A,FALSE,"Scenario 1"}</definedName>
    <definedName name="wrn.ipo._3" localSheetId="6" hidden="1">{"assumptions",#N/A,FALSE,"Scenario 1";"valuation",#N/A,FALSE,"Scenario 1"}</definedName>
    <definedName name="wrn.ipo._3" hidden="1">{"assumptions",#N/A,FALSE,"Scenario 1";"valuation",#N/A,FALSE,"Scenario 1"}</definedName>
    <definedName name="wrn.Long._.Report." localSheetId="4" hidden="1">{#N/A,#N/A,TRUE,"Cover";#N/A,#N/A,TRUE,"Header (ld)";#N/A,#N/A,TRUE,"T&amp;O By Region";#N/A,#N/A,TRUE,"Region Charts ";#N/A,#N/A,TRUE,"T&amp;O London";#N/A,#N/A,TRUE,"AD Report";#N/A,#N/A,TRUE,"Var by OU"}</definedName>
    <definedName name="wrn.Long._.Report." localSheetId="5" hidden="1">{#N/A,#N/A,TRUE,"Cover";#N/A,#N/A,TRUE,"Header (ld)";#N/A,#N/A,TRUE,"T&amp;O By Region";#N/A,#N/A,TRUE,"Region Charts ";#N/A,#N/A,TRUE,"T&amp;O London";#N/A,#N/A,TRUE,"AD Report";#N/A,#N/A,TRUE,"Var by OU"}</definedName>
    <definedName name="wrn.Long._.Report." localSheetId="8" hidden="1">{#N/A,#N/A,TRUE,"Cover";#N/A,#N/A,TRUE,"Header (ld)";#N/A,#N/A,TRUE,"T&amp;O By Region";#N/A,#N/A,TRUE,"Region Charts ";#N/A,#N/A,TRUE,"T&amp;O London";#N/A,#N/A,TRUE,"AD Report";#N/A,#N/A,TRUE,"Var by OU"}</definedName>
    <definedName name="wrn.Long._.Report." localSheetId="10" hidden="1">{#N/A,#N/A,TRUE,"Cover";#N/A,#N/A,TRUE,"Header (ld)";#N/A,#N/A,TRUE,"T&amp;O By Region";#N/A,#N/A,TRUE,"Region Charts ";#N/A,#N/A,TRUE,"T&amp;O London";#N/A,#N/A,TRUE,"AD Report";#N/A,#N/A,TRUE,"Var by OU"}</definedName>
    <definedName name="wrn.Long._.Report." localSheetId="13" hidden="1">{#N/A,#N/A,TRUE,"Cover";#N/A,#N/A,TRUE,"Header (ld)";#N/A,#N/A,TRUE,"T&amp;O By Region";#N/A,#N/A,TRUE,"Region Charts ";#N/A,#N/A,TRUE,"T&amp;O London";#N/A,#N/A,TRUE,"AD Report";#N/A,#N/A,TRUE,"Var by OU"}</definedName>
    <definedName name="wrn.Long._.Report." localSheetId="9" hidden="1">{#N/A,#N/A,TRUE,"Cover";#N/A,#N/A,TRUE,"Header (ld)";#N/A,#N/A,TRUE,"T&amp;O By Region";#N/A,#N/A,TRUE,"Region Charts ";#N/A,#N/A,TRUE,"T&amp;O London";#N/A,#N/A,TRUE,"AD Report";#N/A,#N/A,TRUE,"Var by OU"}</definedName>
    <definedName name="wrn.Long._.Report." localSheetId="2" hidden="1">{#N/A,#N/A,TRUE,"Cover";#N/A,#N/A,TRUE,"Header (ld)";#N/A,#N/A,TRUE,"T&amp;O By Region";#N/A,#N/A,TRUE,"Region Charts ";#N/A,#N/A,TRUE,"T&amp;O London";#N/A,#N/A,TRUE,"AD Report";#N/A,#N/A,TRUE,"Var by OU"}</definedName>
    <definedName name="wrn.Long._.Report." localSheetId="12" hidden="1">{#N/A,#N/A,TRUE,"Cover";#N/A,#N/A,TRUE,"Header (ld)";#N/A,#N/A,TRUE,"T&amp;O By Region";#N/A,#N/A,TRUE,"Region Charts ";#N/A,#N/A,TRUE,"T&amp;O London";#N/A,#N/A,TRUE,"AD Report";#N/A,#N/A,TRUE,"Var by OU"}</definedName>
    <definedName name="wrn.Long._.Report." localSheetId="6" hidden="1">{#N/A,#N/A,TRUE,"Cover";#N/A,#N/A,TRUE,"Header (ld)";#N/A,#N/A,TRUE,"T&amp;O By Region";#N/A,#N/A,TRUE,"Region Charts ";#N/A,#N/A,TRUE,"T&amp;O London";#N/A,#N/A,TRUE,"AD Report";#N/A,#N/A,TRUE,"Var by OU"}</definedName>
    <definedName name="wrn.Long._.Report." hidden="1">{#N/A,#N/A,TRUE,"Cover";#N/A,#N/A,TRUE,"Header (ld)";#N/A,#N/A,TRUE,"T&amp;O By Region";#N/A,#N/A,TRUE,"Region Charts ";#N/A,#N/A,TRUE,"T&amp;O London";#N/A,#N/A,TRUE,"AD Report";#N/A,#N/A,TRUE,"Var by OU"}</definedName>
    <definedName name="wrn.Long._.Report.a" localSheetId="4" hidden="1">{#N/A,#N/A,TRUE,"Cover";#N/A,#N/A,TRUE,"Header (ld)";#N/A,#N/A,TRUE,"T&amp;O By Region";#N/A,#N/A,TRUE,"Region Charts ";#N/A,#N/A,TRUE,"T&amp;O London";#N/A,#N/A,TRUE,"AD Report";#N/A,#N/A,TRUE,"Var by OU"}</definedName>
    <definedName name="wrn.Long._.Report.a" localSheetId="5" hidden="1">{#N/A,#N/A,TRUE,"Cover";#N/A,#N/A,TRUE,"Header (ld)";#N/A,#N/A,TRUE,"T&amp;O By Region";#N/A,#N/A,TRUE,"Region Charts ";#N/A,#N/A,TRUE,"T&amp;O London";#N/A,#N/A,TRUE,"AD Report";#N/A,#N/A,TRUE,"Var by OU"}</definedName>
    <definedName name="wrn.Long._.Report.a" localSheetId="8" hidden="1">{#N/A,#N/A,TRUE,"Cover";#N/A,#N/A,TRUE,"Header (ld)";#N/A,#N/A,TRUE,"T&amp;O By Region";#N/A,#N/A,TRUE,"Region Charts ";#N/A,#N/A,TRUE,"T&amp;O London";#N/A,#N/A,TRUE,"AD Report";#N/A,#N/A,TRUE,"Var by OU"}</definedName>
    <definedName name="wrn.Long._.Report.a" localSheetId="10" hidden="1">{#N/A,#N/A,TRUE,"Cover";#N/A,#N/A,TRUE,"Header (ld)";#N/A,#N/A,TRUE,"T&amp;O By Region";#N/A,#N/A,TRUE,"Region Charts ";#N/A,#N/A,TRUE,"T&amp;O London";#N/A,#N/A,TRUE,"AD Report";#N/A,#N/A,TRUE,"Var by OU"}</definedName>
    <definedName name="wrn.Long._.Report.a" localSheetId="13" hidden="1">{#N/A,#N/A,TRUE,"Cover";#N/A,#N/A,TRUE,"Header (ld)";#N/A,#N/A,TRUE,"T&amp;O By Region";#N/A,#N/A,TRUE,"Region Charts ";#N/A,#N/A,TRUE,"T&amp;O London";#N/A,#N/A,TRUE,"AD Report";#N/A,#N/A,TRUE,"Var by OU"}</definedName>
    <definedName name="wrn.Long._.Report.a" localSheetId="9" hidden="1">{#N/A,#N/A,TRUE,"Cover";#N/A,#N/A,TRUE,"Header (ld)";#N/A,#N/A,TRUE,"T&amp;O By Region";#N/A,#N/A,TRUE,"Region Charts ";#N/A,#N/A,TRUE,"T&amp;O London";#N/A,#N/A,TRUE,"AD Report";#N/A,#N/A,TRUE,"Var by OU"}</definedName>
    <definedName name="wrn.Long._.Report.a" localSheetId="2" hidden="1">{#N/A,#N/A,TRUE,"Cover";#N/A,#N/A,TRUE,"Header (ld)";#N/A,#N/A,TRUE,"T&amp;O By Region";#N/A,#N/A,TRUE,"Region Charts ";#N/A,#N/A,TRUE,"T&amp;O London";#N/A,#N/A,TRUE,"AD Report";#N/A,#N/A,TRUE,"Var by OU"}</definedName>
    <definedName name="wrn.Long._.Report.a" localSheetId="12" hidden="1">{#N/A,#N/A,TRUE,"Cover";#N/A,#N/A,TRUE,"Header (ld)";#N/A,#N/A,TRUE,"T&amp;O By Region";#N/A,#N/A,TRUE,"Region Charts ";#N/A,#N/A,TRUE,"T&amp;O London";#N/A,#N/A,TRUE,"AD Report";#N/A,#N/A,TRUE,"Var by OU"}</definedName>
    <definedName name="wrn.Long._.Report.a" localSheetId="6" hidden="1">{#N/A,#N/A,TRUE,"Cover";#N/A,#N/A,TRUE,"Header (ld)";#N/A,#N/A,TRUE,"T&amp;O By Region";#N/A,#N/A,TRUE,"Region Charts ";#N/A,#N/A,TRUE,"T&amp;O London";#N/A,#N/A,TRUE,"AD Report";#N/A,#N/A,TRUE,"Var by OU"}</definedName>
    <definedName name="wrn.Long._.Report.a" hidden="1">{#N/A,#N/A,TRUE,"Cover";#N/A,#N/A,TRUE,"Header (ld)";#N/A,#N/A,TRUE,"T&amp;O By Region";#N/A,#N/A,TRUE,"Region Charts ";#N/A,#N/A,TRUE,"T&amp;O London";#N/A,#N/A,TRUE,"AD Report";#N/A,#N/A,TRUE,"Var by OU"}</definedName>
    <definedName name="wrn.NCM._.Print._.Out." localSheetId="4" hidden="1">{"AO/EO/AP",#N/A,FALSE,"NCM REV";"VAR/HQ/Totals",#N/A,FALSE,"NCM REV"}</definedName>
    <definedName name="wrn.NCM._.Print._.Out." localSheetId="5" hidden="1">{"AO/EO/AP",#N/A,FALSE,"NCM REV";"VAR/HQ/Totals",#N/A,FALSE,"NCM REV"}</definedName>
    <definedName name="wrn.NCM._.Print._.Out." localSheetId="8" hidden="1">{"AO/EO/AP",#N/A,FALSE,"NCM REV";"VAR/HQ/Totals",#N/A,FALSE,"NCM REV"}</definedName>
    <definedName name="wrn.NCM._.Print._.Out." localSheetId="10" hidden="1">{"AO/EO/AP",#N/A,FALSE,"NCM REV";"VAR/HQ/Totals",#N/A,FALSE,"NCM REV"}</definedName>
    <definedName name="wrn.NCM._.Print._.Out." localSheetId="13" hidden="1">{"AO/EO/AP",#N/A,FALSE,"NCM REV";"VAR/HQ/Totals",#N/A,FALSE,"NCM REV"}</definedName>
    <definedName name="wrn.NCM._.Print._.Out." localSheetId="9" hidden="1">{"AO/EO/AP",#N/A,FALSE,"NCM REV";"VAR/HQ/Totals",#N/A,FALSE,"NCM REV"}</definedName>
    <definedName name="wrn.NCM._.Print._.Out." localSheetId="2" hidden="1">{"AO/EO/AP",#N/A,FALSE,"NCM REV";"VAR/HQ/Totals",#N/A,FALSE,"NCM REV"}</definedName>
    <definedName name="wrn.NCM._.Print._.Out." localSheetId="12" hidden="1">{"AO/EO/AP",#N/A,FALSE,"NCM REV";"VAR/HQ/Totals",#N/A,FALSE,"NCM REV"}</definedName>
    <definedName name="wrn.NCM._.Print._.Out." localSheetId="6" hidden="1">{"AO/EO/AP",#N/A,FALSE,"NCM REV";"VAR/HQ/Totals",#N/A,FALSE,"NCM REV"}</definedName>
    <definedName name="wrn.NCM._.Print._.Out." hidden="1">{"AO/EO/AP",#N/A,FALSE,"NCM REV";"VAR/HQ/Totals",#N/A,FALSE,"NCM REV"}</definedName>
    <definedName name="wrn.Office." localSheetId="4" hidden="1">{#N/A,#N/A,FALSE,"OffAdvance";#N/A,#N/A,FALSE,"OffExpRprt";#N/A,#N/A,FALSE,"Travelling";#N/A,#N/A,FALSE,"Entertmnt";#N/A,#N/A,FALSE,"Promotion"}</definedName>
    <definedName name="wrn.Office." localSheetId="5" hidden="1">{#N/A,#N/A,FALSE,"OffAdvance";#N/A,#N/A,FALSE,"OffExpRprt";#N/A,#N/A,FALSE,"Travelling";#N/A,#N/A,FALSE,"Entertmnt";#N/A,#N/A,FALSE,"Promotion"}</definedName>
    <definedName name="wrn.Office." localSheetId="8" hidden="1">{#N/A,#N/A,FALSE,"OffAdvance";#N/A,#N/A,FALSE,"OffExpRprt";#N/A,#N/A,FALSE,"Travelling";#N/A,#N/A,FALSE,"Entertmnt";#N/A,#N/A,FALSE,"Promotion"}</definedName>
    <definedName name="wrn.Office." localSheetId="10" hidden="1">{#N/A,#N/A,FALSE,"OffAdvance";#N/A,#N/A,FALSE,"OffExpRprt";#N/A,#N/A,FALSE,"Travelling";#N/A,#N/A,FALSE,"Entertmnt";#N/A,#N/A,FALSE,"Promotion"}</definedName>
    <definedName name="wrn.Office." localSheetId="13" hidden="1">{#N/A,#N/A,FALSE,"OffAdvance";#N/A,#N/A,FALSE,"OffExpRprt";#N/A,#N/A,FALSE,"Travelling";#N/A,#N/A,FALSE,"Entertmnt";#N/A,#N/A,FALSE,"Promotion"}</definedName>
    <definedName name="wrn.Office." localSheetId="9" hidden="1">{#N/A,#N/A,FALSE,"OffAdvance";#N/A,#N/A,FALSE,"OffExpRprt";#N/A,#N/A,FALSE,"Travelling";#N/A,#N/A,FALSE,"Entertmnt";#N/A,#N/A,FALSE,"Promotion"}</definedName>
    <definedName name="wrn.Office." localSheetId="2" hidden="1">{#N/A,#N/A,FALSE,"OffAdvance";#N/A,#N/A,FALSE,"OffExpRprt";#N/A,#N/A,FALSE,"Travelling";#N/A,#N/A,FALSE,"Entertmnt";#N/A,#N/A,FALSE,"Promotion"}</definedName>
    <definedName name="wrn.Office." localSheetId="12" hidden="1">{#N/A,#N/A,FALSE,"OffAdvance";#N/A,#N/A,FALSE,"OffExpRprt";#N/A,#N/A,FALSE,"Travelling";#N/A,#N/A,FALSE,"Entertmnt";#N/A,#N/A,FALSE,"Promotion"}</definedName>
    <definedName name="wrn.Office." localSheetId="6" hidden="1">{#N/A,#N/A,FALSE,"OffAdvance";#N/A,#N/A,FALSE,"OffExpRprt";#N/A,#N/A,FALSE,"Travelling";#N/A,#N/A,FALSE,"Entertmnt";#N/A,#N/A,FALSE,"Promotion"}</definedName>
    <definedName name="wrn.Office." hidden="1">{#N/A,#N/A,FALSE,"OffAdvance";#N/A,#N/A,FALSE,"OffExpRprt";#N/A,#N/A,FALSE,"Travelling";#N/A,#N/A,FALSE,"Entertmnt";#N/A,#N/A,FALSE,"Promotion"}</definedName>
    <definedName name="wrn.one" localSheetId="4" hidden="1">{"page1",#N/A,FALSE,"A";"page2",#N/A,FALSE,"A"}</definedName>
    <definedName name="wrn.one" localSheetId="5" hidden="1">{"page1",#N/A,FALSE,"A";"page2",#N/A,FALSE,"A"}</definedName>
    <definedName name="wrn.one" localSheetId="8" hidden="1">{"page1",#N/A,FALSE,"A";"page2",#N/A,FALSE,"A"}</definedName>
    <definedName name="wrn.one" localSheetId="10" hidden="1">{"page1",#N/A,FALSE,"A";"page2",#N/A,FALSE,"A"}</definedName>
    <definedName name="wrn.one" localSheetId="9" hidden="1">{"page1",#N/A,FALSE,"A";"page2",#N/A,FALSE,"A"}</definedName>
    <definedName name="wrn.one" localSheetId="2" hidden="1">{"page1",#N/A,FALSE,"A";"page2",#N/A,FALSE,"A"}</definedName>
    <definedName name="wrn.one" localSheetId="12" hidden="1">{"page1",#N/A,FALSE,"A";"page2",#N/A,FALSE,"A"}</definedName>
    <definedName name="wrn.one" localSheetId="6" hidden="1">{"page1",#N/A,FALSE,"A";"page2",#N/A,FALSE,"A"}</definedName>
    <definedName name="wrn.one" hidden="1">{"page1",#N/A,FALSE,"A";"page2",#N/A,FALSE,"A"}</definedName>
    <definedName name="wrn.one." localSheetId="4" hidden="1">{"page1",#N/A,FALSE,"A";"page2",#N/A,FALSE,"A"}</definedName>
    <definedName name="wrn.one." localSheetId="5" hidden="1">{"page1",#N/A,FALSE,"A";"page2",#N/A,FALSE,"A"}</definedName>
    <definedName name="wrn.one." localSheetId="8" hidden="1">{"page1",#N/A,FALSE,"A";"page2",#N/A,FALSE,"A"}</definedName>
    <definedName name="wrn.one." localSheetId="10" hidden="1">{"page1",#N/A,FALSE,"A";"page2",#N/A,FALSE,"A"}</definedName>
    <definedName name="wrn.one." localSheetId="9" hidden="1">{"page1",#N/A,FALSE,"A";"page2",#N/A,FALSE,"A"}</definedName>
    <definedName name="wrn.one." localSheetId="2" hidden="1">{"page1",#N/A,FALSE,"A";"page2",#N/A,FALSE,"A"}</definedName>
    <definedName name="wrn.one." localSheetId="12" hidden="1">{"page1",#N/A,FALSE,"A";"page2",#N/A,FALSE,"A"}</definedName>
    <definedName name="wrn.one." localSheetId="6" hidden="1">{"page1",#N/A,FALSE,"A";"page2",#N/A,FALSE,"A"}</definedName>
    <definedName name="wrn.one." hidden="1">{"page1",#N/A,FALSE,"A";"page2",#N/A,FALSE,"A"}</definedName>
    <definedName name="wrn.one._2" localSheetId="4" hidden="1">{"page1",#N/A,FALSE,"A";"page2",#N/A,FALSE,"A"}</definedName>
    <definedName name="wrn.one._2" localSheetId="5" hidden="1">{"page1",#N/A,FALSE,"A";"page2",#N/A,FALSE,"A"}</definedName>
    <definedName name="wrn.one._2" localSheetId="8" hidden="1">{"page1",#N/A,FALSE,"A";"page2",#N/A,FALSE,"A"}</definedName>
    <definedName name="wrn.one._2" localSheetId="10" hidden="1">{"page1",#N/A,FALSE,"A";"page2",#N/A,FALSE,"A"}</definedName>
    <definedName name="wrn.one._2" localSheetId="9" hidden="1">{"page1",#N/A,FALSE,"A";"page2",#N/A,FALSE,"A"}</definedName>
    <definedName name="wrn.one._2" localSheetId="2" hidden="1">{"page1",#N/A,FALSE,"A";"page2",#N/A,FALSE,"A"}</definedName>
    <definedName name="wrn.one._2" localSheetId="12" hidden="1">{"page1",#N/A,FALSE,"A";"page2",#N/A,FALSE,"A"}</definedName>
    <definedName name="wrn.one._2" localSheetId="6" hidden="1">{"page1",#N/A,FALSE,"A";"page2",#N/A,FALSE,"A"}</definedName>
    <definedName name="wrn.one._2" hidden="1">{"page1",#N/A,FALSE,"A";"page2",#N/A,FALSE,"A"}</definedName>
    <definedName name="wrn.one._3" localSheetId="4" hidden="1">{"page1",#N/A,FALSE,"A";"page2",#N/A,FALSE,"A"}</definedName>
    <definedName name="wrn.one._3" localSheetId="5" hidden="1">{"page1",#N/A,FALSE,"A";"page2",#N/A,FALSE,"A"}</definedName>
    <definedName name="wrn.one._3" localSheetId="8" hidden="1">{"page1",#N/A,FALSE,"A";"page2",#N/A,FALSE,"A"}</definedName>
    <definedName name="wrn.one._3" localSheetId="10" hidden="1">{"page1",#N/A,FALSE,"A";"page2",#N/A,FALSE,"A"}</definedName>
    <definedName name="wrn.one._3" localSheetId="9" hidden="1">{"page1",#N/A,FALSE,"A";"page2",#N/A,FALSE,"A"}</definedName>
    <definedName name="wrn.one._3" localSheetId="2" hidden="1">{"page1",#N/A,FALSE,"A";"page2",#N/A,FALSE,"A"}</definedName>
    <definedName name="wrn.one._3" localSheetId="12" hidden="1">{"page1",#N/A,FALSE,"A";"page2",#N/A,FALSE,"A"}</definedName>
    <definedName name="wrn.one._3" localSheetId="6" hidden="1">{"page1",#N/A,FALSE,"A";"page2",#N/A,FALSE,"A"}</definedName>
    <definedName name="wrn.one._3" hidden="1">{"page1",#N/A,FALSE,"A";"page2",#N/A,FALSE,"A"}</definedName>
    <definedName name="wrn.one_2" localSheetId="4" hidden="1">{"page1",#N/A,FALSE,"A";"page2",#N/A,FALSE,"A"}</definedName>
    <definedName name="wrn.one_2" localSheetId="5" hidden="1">{"page1",#N/A,FALSE,"A";"page2",#N/A,FALSE,"A"}</definedName>
    <definedName name="wrn.one_2" localSheetId="8" hidden="1">{"page1",#N/A,FALSE,"A";"page2",#N/A,FALSE,"A"}</definedName>
    <definedName name="wrn.one_2" localSheetId="10" hidden="1">{"page1",#N/A,FALSE,"A";"page2",#N/A,FALSE,"A"}</definedName>
    <definedName name="wrn.one_2" localSheetId="9" hidden="1">{"page1",#N/A,FALSE,"A";"page2",#N/A,FALSE,"A"}</definedName>
    <definedName name="wrn.one_2" localSheetId="2" hidden="1">{"page1",#N/A,FALSE,"A";"page2",#N/A,FALSE,"A"}</definedName>
    <definedName name="wrn.one_2" localSheetId="12" hidden="1">{"page1",#N/A,FALSE,"A";"page2",#N/A,FALSE,"A"}</definedName>
    <definedName name="wrn.one_2" localSheetId="6" hidden="1">{"page1",#N/A,FALSE,"A";"page2",#N/A,FALSE,"A"}</definedName>
    <definedName name="wrn.one_2" hidden="1">{"page1",#N/A,FALSE,"A";"page2",#N/A,FALSE,"A"}</definedName>
    <definedName name="wrn.one_3" localSheetId="4" hidden="1">{"page1",#N/A,FALSE,"A";"page2",#N/A,FALSE,"A"}</definedName>
    <definedName name="wrn.one_3" localSheetId="5" hidden="1">{"page1",#N/A,FALSE,"A";"page2",#N/A,FALSE,"A"}</definedName>
    <definedName name="wrn.one_3" localSheetId="8" hidden="1">{"page1",#N/A,FALSE,"A";"page2",#N/A,FALSE,"A"}</definedName>
    <definedName name="wrn.one_3" localSheetId="10" hidden="1">{"page1",#N/A,FALSE,"A";"page2",#N/A,FALSE,"A"}</definedName>
    <definedName name="wrn.one_3" localSheetId="9" hidden="1">{"page1",#N/A,FALSE,"A";"page2",#N/A,FALSE,"A"}</definedName>
    <definedName name="wrn.one_3" localSheetId="2" hidden="1">{"page1",#N/A,FALSE,"A";"page2",#N/A,FALSE,"A"}</definedName>
    <definedName name="wrn.one_3" localSheetId="12" hidden="1">{"page1",#N/A,FALSE,"A";"page2",#N/A,FALSE,"A"}</definedName>
    <definedName name="wrn.one_3" localSheetId="6" hidden="1">{"page1",#N/A,FALSE,"A";"page2",#N/A,FALSE,"A"}</definedName>
    <definedName name="wrn.one_3" hidden="1">{"page1",#N/A,FALSE,"A";"page2",#N/A,FALSE,"A"}</definedName>
    <definedName name="wrn.Ops._.Meeting." localSheetId="4" hidden="1">{#N/A,#N/A,FALSE,"Changes since last ESM";#N/A,#N/A,FALSE,"Changes since last div meeting";#N/A,#N/A,FALSE,"4 Qtr Rolling Fcst  "}</definedName>
    <definedName name="wrn.Ops._.Meeting." localSheetId="5" hidden="1">{#N/A,#N/A,FALSE,"Changes since last ESM";#N/A,#N/A,FALSE,"Changes since last div meeting";#N/A,#N/A,FALSE,"4 Qtr Rolling Fcst  "}</definedName>
    <definedName name="wrn.Ops._.Meeting." localSheetId="8" hidden="1">{#N/A,#N/A,FALSE,"Changes since last ESM";#N/A,#N/A,FALSE,"Changes since last div meeting";#N/A,#N/A,FALSE,"4 Qtr Rolling Fcst  "}</definedName>
    <definedName name="wrn.Ops._.Meeting." localSheetId="10" hidden="1">{#N/A,#N/A,FALSE,"Changes since last ESM";#N/A,#N/A,FALSE,"Changes since last div meeting";#N/A,#N/A,FALSE,"4 Qtr Rolling Fcst  "}</definedName>
    <definedName name="wrn.Ops._.Meeting." localSheetId="13" hidden="1">{#N/A,#N/A,FALSE,"Changes since last ESM";#N/A,#N/A,FALSE,"Changes since last div meeting";#N/A,#N/A,FALSE,"4 Qtr Rolling Fcst  "}</definedName>
    <definedName name="wrn.Ops._.Meeting." localSheetId="9" hidden="1">{#N/A,#N/A,FALSE,"Changes since last ESM";#N/A,#N/A,FALSE,"Changes since last div meeting";#N/A,#N/A,FALSE,"4 Qtr Rolling Fcst  "}</definedName>
    <definedName name="wrn.Ops._.Meeting." localSheetId="2" hidden="1">{#N/A,#N/A,FALSE,"Changes since last ESM";#N/A,#N/A,FALSE,"Changes since last div meeting";#N/A,#N/A,FALSE,"4 Qtr Rolling Fcst  "}</definedName>
    <definedName name="wrn.Ops._.Meeting." localSheetId="12" hidden="1">{#N/A,#N/A,FALSE,"Changes since last ESM";#N/A,#N/A,FALSE,"Changes since last div meeting";#N/A,#N/A,FALSE,"4 Qtr Rolling Fcst  "}</definedName>
    <definedName name="wrn.Ops._.Meeting." localSheetId="6" hidden="1">{#N/A,#N/A,FALSE,"Changes since last ESM";#N/A,#N/A,FALSE,"Changes since last div meeting";#N/A,#N/A,FALSE,"4 Qtr Rolling Fcst  "}</definedName>
    <definedName name="wrn.Ops._.Meeting." hidden="1">{#N/A,#N/A,FALSE,"Changes since last ESM";#N/A,#N/A,FALSE,"Changes since last div meeting";#N/A,#N/A,FALSE,"4 Qtr Rolling Fcst  "}</definedName>
    <definedName name="wrn.pl" localSheetId="4" hidden="1">{"20 Years",#N/A,FALSE,"P&amp;Ls";"2001",#N/A,FALSE,"P&amp;Ls"}</definedName>
    <definedName name="wrn.pl" localSheetId="5" hidden="1">{"20 Years",#N/A,FALSE,"P&amp;Ls";"2001",#N/A,FALSE,"P&amp;Ls"}</definedName>
    <definedName name="wrn.pl" localSheetId="8" hidden="1">{"20 Years",#N/A,FALSE,"P&amp;Ls";"2001",#N/A,FALSE,"P&amp;Ls"}</definedName>
    <definedName name="wrn.pl" localSheetId="10" hidden="1">{"20 Years",#N/A,FALSE,"P&amp;Ls";"2001",#N/A,FALSE,"P&amp;Ls"}</definedName>
    <definedName name="wrn.pl" localSheetId="9" hidden="1">{"20 Years",#N/A,FALSE,"P&amp;Ls";"2001",#N/A,FALSE,"P&amp;Ls"}</definedName>
    <definedName name="wrn.pl" localSheetId="2" hidden="1">{"20 Years",#N/A,FALSE,"P&amp;Ls";"2001",#N/A,FALSE,"P&amp;Ls"}</definedName>
    <definedName name="wrn.pl" localSheetId="12" hidden="1">{"20 Years",#N/A,FALSE,"P&amp;Ls";"2001",#N/A,FALSE,"P&amp;Ls"}</definedName>
    <definedName name="wrn.pl" localSheetId="6" hidden="1">{"20 Years",#N/A,FALSE,"P&amp;Ls";"2001",#N/A,FALSE,"P&amp;Ls"}</definedName>
    <definedName name="wrn.pl" hidden="1">{"20 Years",#N/A,FALSE,"P&amp;Ls";"2001",#N/A,FALSE,"P&amp;Ls"}</definedName>
    <definedName name="wrn.PL." localSheetId="4" hidden="1">{"20 Years",#N/A,FALSE,"P&amp;Ls";"2001",#N/A,FALSE,"P&amp;Ls"}</definedName>
    <definedName name="wrn.PL." localSheetId="5" hidden="1">{"20 Years",#N/A,FALSE,"P&amp;Ls";"2001",#N/A,FALSE,"P&amp;Ls"}</definedName>
    <definedName name="wrn.PL." localSheetId="8" hidden="1">{"20 Years",#N/A,FALSE,"P&amp;Ls";"2001",#N/A,FALSE,"P&amp;Ls"}</definedName>
    <definedName name="wrn.PL." localSheetId="10" hidden="1">{"20 Years",#N/A,FALSE,"P&amp;Ls";"2001",#N/A,FALSE,"P&amp;Ls"}</definedName>
    <definedName name="wrn.PL." localSheetId="9" hidden="1">{"20 Years",#N/A,FALSE,"P&amp;Ls";"2001",#N/A,FALSE,"P&amp;Ls"}</definedName>
    <definedName name="wrn.PL." localSheetId="2" hidden="1">{"20 Years",#N/A,FALSE,"P&amp;Ls";"2001",#N/A,FALSE,"P&amp;Ls"}</definedName>
    <definedName name="wrn.PL." localSheetId="12" hidden="1">{"20 Years",#N/A,FALSE,"P&amp;Ls";"2001",#N/A,FALSE,"P&amp;Ls"}</definedName>
    <definedName name="wrn.PL." localSheetId="6" hidden="1">{"20 Years",#N/A,FALSE,"P&amp;Ls";"2001",#N/A,FALSE,"P&amp;Ls"}</definedName>
    <definedName name="wrn.PL." hidden="1">{"20 Years",#N/A,FALSE,"P&amp;Ls";"2001",#N/A,FALSE,"P&amp;Ls"}</definedName>
    <definedName name="wrn.PL._2" localSheetId="4" hidden="1">{"20 Years",#N/A,FALSE,"P&amp;Ls";"2001",#N/A,FALSE,"P&amp;Ls"}</definedName>
    <definedName name="wrn.PL._2" localSheetId="5" hidden="1">{"20 Years",#N/A,FALSE,"P&amp;Ls";"2001",#N/A,FALSE,"P&amp;Ls"}</definedName>
    <definedName name="wrn.PL._2" localSheetId="8" hidden="1">{"20 Years",#N/A,FALSE,"P&amp;Ls";"2001",#N/A,FALSE,"P&amp;Ls"}</definedName>
    <definedName name="wrn.PL._2" localSheetId="10" hidden="1">{"20 Years",#N/A,FALSE,"P&amp;Ls";"2001",#N/A,FALSE,"P&amp;Ls"}</definedName>
    <definedName name="wrn.PL._2" localSheetId="9" hidden="1">{"20 Years",#N/A,FALSE,"P&amp;Ls";"2001",#N/A,FALSE,"P&amp;Ls"}</definedName>
    <definedName name="wrn.PL._2" localSheetId="2" hidden="1">{"20 Years",#N/A,FALSE,"P&amp;Ls";"2001",#N/A,FALSE,"P&amp;Ls"}</definedName>
    <definedName name="wrn.PL._2" localSheetId="12" hidden="1">{"20 Years",#N/A,FALSE,"P&amp;Ls";"2001",#N/A,FALSE,"P&amp;Ls"}</definedName>
    <definedName name="wrn.PL._2" localSheetId="6" hidden="1">{"20 Years",#N/A,FALSE,"P&amp;Ls";"2001",#N/A,FALSE,"P&amp;Ls"}</definedName>
    <definedName name="wrn.PL._2" hidden="1">{"20 Years",#N/A,FALSE,"P&amp;Ls";"2001",#N/A,FALSE,"P&amp;Ls"}</definedName>
    <definedName name="wrn.PL._3" localSheetId="4" hidden="1">{"20 Years",#N/A,FALSE,"P&amp;Ls";"2001",#N/A,FALSE,"P&amp;Ls"}</definedName>
    <definedName name="wrn.PL._3" localSheetId="5" hidden="1">{"20 Years",#N/A,FALSE,"P&amp;Ls";"2001",#N/A,FALSE,"P&amp;Ls"}</definedName>
    <definedName name="wrn.PL._3" localSheetId="8" hidden="1">{"20 Years",#N/A,FALSE,"P&amp;Ls";"2001",#N/A,FALSE,"P&amp;Ls"}</definedName>
    <definedName name="wrn.PL._3" localSheetId="10" hidden="1">{"20 Years",#N/A,FALSE,"P&amp;Ls";"2001",#N/A,FALSE,"P&amp;Ls"}</definedName>
    <definedName name="wrn.PL._3" localSheetId="9" hidden="1">{"20 Years",#N/A,FALSE,"P&amp;Ls";"2001",#N/A,FALSE,"P&amp;Ls"}</definedName>
    <definedName name="wrn.PL._3" localSheetId="2" hidden="1">{"20 Years",#N/A,FALSE,"P&amp;Ls";"2001",#N/A,FALSE,"P&amp;Ls"}</definedName>
    <definedName name="wrn.PL._3" localSheetId="12" hidden="1">{"20 Years",#N/A,FALSE,"P&amp;Ls";"2001",#N/A,FALSE,"P&amp;Ls"}</definedName>
    <definedName name="wrn.PL._3" localSheetId="6" hidden="1">{"20 Years",#N/A,FALSE,"P&amp;Ls";"2001",#N/A,FALSE,"P&amp;Ls"}</definedName>
    <definedName name="wrn.PL._3" hidden="1">{"20 Years",#N/A,FALSE,"P&amp;Ls";"2001",#N/A,FALSE,"P&amp;Ls"}</definedName>
    <definedName name="wrn.pl_2" localSheetId="4" hidden="1">{"20 Years",#N/A,FALSE,"P&amp;Ls";"2001",#N/A,FALSE,"P&amp;Ls"}</definedName>
    <definedName name="wrn.pl_2" localSheetId="5" hidden="1">{"20 Years",#N/A,FALSE,"P&amp;Ls";"2001",#N/A,FALSE,"P&amp;Ls"}</definedName>
    <definedName name="wrn.pl_2" localSheetId="8" hidden="1">{"20 Years",#N/A,FALSE,"P&amp;Ls";"2001",#N/A,FALSE,"P&amp;Ls"}</definedName>
    <definedName name="wrn.pl_2" localSheetId="10" hidden="1">{"20 Years",#N/A,FALSE,"P&amp;Ls";"2001",#N/A,FALSE,"P&amp;Ls"}</definedName>
    <definedName name="wrn.pl_2" localSheetId="9" hidden="1">{"20 Years",#N/A,FALSE,"P&amp;Ls";"2001",#N/A,FALSE,"P&amp;Ls"}</definedName>
    <definedName name="wrn.pl_2" localSheetId="2" hidden="1">{"20 Years",#N/A,FALSE,"P&amp;Ls";"2001",#N/A,FALSE,"P&amp;Ls"}</definedName>
    <definedName name="wrn.pl_2" localSheetId="12" hidden="1">{"20 Years",#N/A,FALSE,"P&amp;Ls";"2001",#N/A,FALSE,"P&amp;Ls"}</definedName>
    <definedName name="wrn.pl_2" localSheetId="6" hidden="1">{"20 Years",#N/A,FALSE,"P&amp;Ls";"2001",#N/A,FALSE,"P&amp;Ls"}</definedName>
    <definedName name="wrn.pl_2" hidden="1">{"20 Years",#N/A,FALSE,"P&amp;Ls";"2001",#N/A,FALSE,"P&amp;Ls"}</definedName>
    <definedName name="wrn.pl_3" localSheetId="4" hidden="1">{"20 Years",#N/A,FALSE,"P&amp;Ls";"2001",#N/A,FALSE,"P&amp;Ls"}</definedName>
    <definedName name="wrn.pl_3" localSheetId="5" hidden="1">{"20 Years",#N/A,FALSE,"P&amp;Ls";"2001",#N/A,FALSE,"P&amp;Ls"}</definedName>
    <definedName name="wrn.pl_3" localSheetId="8" hidden="1">{"20 Years",#N/A,FALSE,"P&amp;Ls";"2001",#N/A,FALSE,"P&amp;Ls"}</definedName>
    <definedName name="wrn.pl_3" localSheetId="10" hidden="1">{"20 Years",#N/A,FALSE,"P&amp;Ls";"2001",#N/A,FALSE,"P&amp;Ls"}</definedName>
    <definedName name="wrn.pl_3" localSheetId="9" hidden="1">{"20 Years",#N/A,FALSE,"P&amp;Ls";"2001",#N/A,FALSE,"P&amp;Ls"}</definedName>
    <definedName name="wrn.pl_3" localSheetId="2" hidden="1">{"20 Years",#N/A,FALSE,"P&amp;Ls";"2001",#N/A,FALSE,"P&amp;Ls"}</definedName>
    <definedName name="wrn.pl_3" localSheetId="12" hidden="1">{"20 Years",#N/A,FALSE,"P&amp;Ls";"2001",#N/A,FALSE,"P&amp;Ls"}</definedName>
    <definedName name="wrn.pl_3" localSheetId="6" hidden="1">{"20 Years",#N/A,FALSE,"P&amp;Ls";"2001",#N/A,FALSE,"P&amp;Ls"}</definedName>
    <definedName name="wrn.pl_3" hidden="1">{"20 Years",#N/A,FALSE,"P&amp;Ls";"2001",#N/A,FALSE,"P&amp;Ls"}</definedName>
    <definedName name="wrn.Portrait._.letter._.is." localSheetId="4" hidden="1">{"portrait letter is",#N/A,FALSE,"Model"}</definedName>
    <definedName name="wrn.Portrait._.letter._.is." localSheetId="5" hidden="1">{"portrait letter is",#N/A,FALSE,"Model"}</definedName>
    <definedName name="wrn.Portrait._.letter._.is." localSheetId="8" hidden="1">{"portrait letter is",#N/A,FALSE,"Model"}</definedName>
    <definedName name="wrn.Portrait._.letter._.is." localSheetId="10" hidden="1">{"portrait letter is",#N/A,FALSE,"Model"}</definedName>
    <definedName name="wrn.Portrait._.letter._.is." localSheetId="13" hidden="1">{"portrait letter is",#N/A,FALSE,"Model"}</definedName>
    <definedName name="wrn.Portrait._.letter._.is." localSheetId="9" hidden="1">{"portrait letter is",#N/A,FALSE,"Model"}</definedName>
    <definedName name="wrn.Portrait._.letter._.is." localSheetId="2" hidden="1">{"portrait letter is",#N/A,FALSE,"Model"}</definedName>
    <definedName name="wrn.Portrait._.letter._.is." localSheetId="12" hidden="1">{"portrait letter is",#N/A,FALSE,"Model"}</definedName>
    <definedName name="wrn.Portrait._.letter._.is." localSheetId="6" hidden="1">{"portrait letter is",#N/A,FALSE,"Model"}</definedName>
    <definedName name="wrn.Portrait._.letter._.is." hidden="1">{"portrait letter is",#N/A,FALSE,"Model"}</definedName>
    <definedName name="wrn.PRES_OUT." localSheetId="4" hidden="1">{"page1",#N/A,FALSE,"PRESENTATION";"page2",#N/A,FALSE,"PRESENTATION";#N/A,#N/A,FALSE,"Valuation Summary"}</definedName>
    <definedName name="wrn.PRES_OUT." localSheetId="5" hidden="1">{"page1",#N/A,FALSE,"PRESENTATION";"page2",#N/A,FALSE,"PRESENTATION";#N/A,#N/A,FALSE,"Valuation Summary"}</definedName>
    <definedName name="wrn.PRES_OUT." localSheetId="8" hidden="1">{"page1",#N/A,FALSE,"PRESENTATION";"page2",#N/A,FALSE,"PRESENTATION";#N/A,#N/A,FALSE,"Valuation Summary"}</definedName>
    <definedName name="wrn.PRES_OUT." localSheetId="10" hidden="1">{"page1",#N/A,FALSE,"PRESENTATION";"page2",#N/A,FALSE,"PRESENTATION";#N/A,#N/A,FALSE,"Valuation Summary"}</definedName>
    <definedName name="wrn.PRES_OUT." localSheetId="13" hidden="1">{"page1",#N/A,FALSE,"PRESENTATION";"page2",#N/A,FALSE,"PRESENTATION";#N/A,#N/A,FALSE,"Valuation Summary"}</definedName>
    <definedName name="wrn.PRES_OUT." localSheetId="9" hidden="1">{"page1",#N/A,FALSE,"PRESENTATION";"page2",#N/A,FALSE,"PRESENTATION";#N/A,#N/A,FALSE,"Valuation Summary"}</definedName>
    <definedName name="wrn.PRES_OUT." localSheetId="2" hidden="1">{"page1",#N/A,FALSE,"PRESENTATION";"page2",#N/A,FALSE,"PRESENTATION";#N/A,#N/A,FALSE,"Valuation Summary"}</definedName>
    <definedName name="wrn.PRES_OUT." localSheetId="12" hidden="1">{"page1",#N/A,FALSE,"PRESENTATION";"page2",#N/A,FALSE,"PRESENTATION";#N/A,#N/A,FALSE,"Valuation Summary"}</definedName>
    <definedName name="wrn.PRES_OUT." localSheetId="6" hidden="1">{"page1",#N/A,FALSE,"PRESENTATION";"page2",#N/A,FALSE,"PRESENTATION";#N/A,#N/A,FALSE,"Valuation Summary"}</definedName>
    <definedName name="wrn.PRES_OUT." hidden="1">{"page1",#N/A,FALSE,"PRESENTATION";"page2",#N/A,FALSE,"PRESENTATION";#N/A,#N/A,FALSE,"Valuation Summary"}</definedName>
    <definedName name="wrn.PRES_OUT2" localSheetId="4" hidden="1">{"page1",#N/A,FALSE,"PRESENTATION";"page2",#N/A,FALSE,"PRESENTATION";#N/A,#N/A,FALSE,"Valuation Summary"}</definedName>
    <definedName name="wrn.PRES_OUT2" localSheetId="5" hidden="1">{"page1",#N/A,FALSE,"PRESENTATION";"page2",#N/A,FALSE,"PRESENTATION";#N/A,#N/A,FALSE,"Valuation Summary"}</definedName>
    <definedName name="wrn.PRES_OUT2" localSheetId="8" hidden="1">{"page1",#N/A,FALSE,"PRESENTATION";"page2",#N/A,FALSE,"PRESENTATION";#N/A,#N/A,FALSE,"Valuation Summary"}</definedName>
    <definedName name="wrn.PRES_OUT2" localSheetId="10" hidden="1">{"page1",#N/A,FALSE,"PRESENTATION";"page2",#N/A,FALSE,"PRESENTATION";#N/A,#N/A,FALSE,"Valuation Summary"}</definedName>
    <definedName name="wrn.PRES_OUT2" localSheetId="13" hidden="1">{"page1",#N/A,FALSE,"PRESENTATION";"page2",#N/A,FALSE,"PRESENTATION";#N/A,#N/A,FALSE,"Valuation Summary"}</definedName>
    <definedName name="wrn.PRES_OUT2" localSheetId="9" hidden="1">{"page1",#N/A,FALSE,"PRESENTATION";"page2",#N/A,FALSE,"PRESENTATION";#N/A,#N/A,FALSE,"Valuation Summary"}</definedName>
    <definedName name="wrn.PRES_OUT2" localSheetId="2" hidden="1">{"page1",#N/A,FALSE,"PRESENTATION";"page2",#N/A,FALSE,"PRESENTATION";#N/A,#N/A,FALSE,"Valuation Summary"}</definedName>
    <definedName name="wrn.PRES_OUT2" localSheetId="12" hidden="1">{"page1",#N/A,FALSE,"PRESENTATION";"page2",#N/A,FALSE,"PRESENTATION";#N/A,#N/A,FALSE,"Valuation Summary"}</definedName>
    <definedName name="wrn.PRES_OUT2" localSheetId="6" hidden="1">{"page1",#N/A,FALSE,"PRESENTATION";"page2",#N/A,FALSE,"PRESENTATION";#N/A,#N/A,FALSE,"Valuation Summary"}</definedName>
    <definedName name="wrn.PRES_OUT2" hidden="1">{"page1",#N/A,FALSE,"PRESENTATION";"page2",#N/A,FALSE,"PRESENTATION";#N/A,#N/A,FALSE,"Valuation Summary"}</definedName>
    <definedName name="wrn.Pres_OUT3" localSheetId="4" hidden="1">{"page1",#N/A,FALSE,"PRESENTATION";"page2",#N/A,FALSE,"PRESENTATION";#N/A,#N/A,FALSE,"Valuation Summary"}</definedName>
    <definedName name="wrn.Pres_OUT3" localSheetId="5" hidden="1">{"page1",#N/A,FALSE,"PRESENTATION";"page2",#N/A,FALSE,"PRESENTATION";#N/A,#N/A,FALSE,"Valuation Summary"}</definedName>
    <definedName name="wrn.Pres_OUT3" localSheetId="8" hidden="1">{"page1",#N/A,FALSE,"PRESENTATION";"page2",#N/A,FALSE,"PRESENTATION";#N/A,#N/A,FALSE,"Valuation Summary"}</definedName>
    <definedName name="wrn.Pres_OUT3" localSheetId="10" hidden="1">{"page1",#N/A,FALSE,"PRESENTATION";"page2",#N/A,FALSE,"PRESENTATION";#N/A,#N/A,FALSE,"Valuation Summary"}</definedName>
    <definedName name="wrn.Pres_OUT3" localSheetId="13" hidden="1">{"page1",#N/A,FALSE,"PRESENTATION";"page2",#N/A,FALSE,"PRESENTATION";#N/A,#N/A,FALSE,"Valuation Summary"}</definedName>
    <definedName name="wrn.Pres_OUT3" localSheetId="9" hidden="1">{"page1",#N/A,FALSE,"PRESENTATION";"page2",#N/A,FALSE,"PRESENTATION";#N/A,#N/A,FALSE,"Valuation Summary"}</definedName>
    <definedName name="wrn.Pres_OUT3" localSheetId="2" hidden="1">{"page1",#N/A,FALSE,"PRESENTATION";"page2",#N/A,FALSE,"PRESENTATION";#N/A,#N/A,FALSE,"Valuation Summary"}</definedName>
    <definedName name="wrn.Pres_OUT3" localSheetId="12" hidden="1">{"page1",#N/A,FALSE,"PRESENTATION";"page2",#N/A,FALSE,"PRESENTATION";#N/A,#N/A,FALSE,"Valuation Summary"}</definedName>
    <definedName name="wrn.Pres_OUT3" localSheetId="6" hidden="1">{"page1",#N/A,FALSE,"PRESENTATION";"page2",#N/A,FALSE,"PRESENTATION";#N/A,#N/A,FALSE,"Valuation Summary"}</definedName>
    <definedName name="wrn.Pres_OUT3" hidden="1">{"page1",#N/A,FALSE,"PRESENTATION";"page2",#N/A,FALSE,"PRESENTATION";#N/A,#N/A,FALSE,"Valuation Summary"}</definedName>
    <definedName name="wrn.PRES_OUT4" localSheetId="4" hidden="1">{"page1",#N/A,FALSE,"PRESENTATION";"page2",#N/A,FALSE,"PRESENTATION";#N/A,#N/A,FALSE,"Valuation Summary"}</definedName>
    <definedName name="wrn.PRES_OUT4" localSheetId="5" hidden="1">{"page1",#N/A,FALSE,"PRESENTATION";"page2",#N/A,FALSE,"PRESENTATION";#N/A,#N/A,FALSE,"Valuation Summary"}</definedName>
    <definedName name="wrn.PRES_OUT4" localSheetId="8" hidden="1">{"page1",#N/A,FALSE,"PRESENTATION";"page2",#N/A,FALSE,"PRESENTATION";#N/A,#N/A,FALSE,"Valuation Summary"}</definedName>
    <definedName name="wrn.PRES_OUT4" localSheetId="10" hidden="1">{"page1",#N/A,FALSE,"PRESENTATION";"page2",#N/A,FALSE,"PRESENTATION";#N/A,#N/A,FALSE,"Valuation Summary"}</definedName>
    <definedName name="wrn.PRES_OUT4" localSheetId="13" hidden="1">{"page1",#N/A,FALSE,"PRESENTATION";"page2",#N/A,FALSE,"PRESENTATION";#N/A,#N/A,FALSE,"Valuation Summary"}</definedName>
    <definedName name="wrn.PRES_OUT4" localSheetId="9" hidden="1">{"page1",#N/A,FALSE,"PRESENTATION";"page2",#N/A,FALSE,"PRESENTATION";#N/A,#N/A,FALSE,"Valuation Summary"}</definedName>
    <definedName name="wrn.PRES_OUT4" localSheetId="2" hidden="1">{"page1",#N/A,FALSE,"PRESENTATION";"page2",#N/A,FALSE,"PRESENTATION";#N/A,#N/A,FALSE,"Valuation Summary"}</definedName>
    <definedName name="wrn.PRES_OUT4" localSheetId="12" hidden="1">{"page1",#N/A,FALSE,"PRESENTATION";"page2",#N/A,FALSE,"PRESENTATION";#N/A,#N/A,FALSE,"Valuation Summary"}</definedName>
    <definedName name="wrn.PRES_OUT4" localSheetId="6" hidden="1">{"page1",#N/A,FALSE,"PRESENTATION";"page2",#N/A,FALSE,"PRESENTATION";#N/A,#N/A,FALSE,"Valuation Summary"}</definedName>
    <definedName name="wrn.PRES_OUT4" hidden="1">{"page1",#N/A,FALSE,"PRESENTATION";"page2",#N/A,FALSE,"PRESENTATION";#N/A,#N/A,FALSE,"Valuation Summary"}</definedName>
    <definedName name="wrn.PRES_OUT5" localSheetId="4" hidden="1">{"page1",#N/A,FALSE,"PRESENTATION";"page2",#N/A,FALSE,"PRESENTATION";#N/A,#N/A,FALSE,"Valuation Summary"}</definedName>
    <definedName name="wrn.PRES_OUT5" localSheetId="5" hidden="1">{"page1",#N/A,FALSE,"PRESENTATION";"page2",#N/A,FALSE,"PRESENTATION";#N/A,#N/A,FALSE,"Valuation Summary"}</definedName>
    <definedName name="wrn.PRES_OUT5" localSheetId="8" hidden="1">{"page1",#N/A,FALSE,"PRESENTATION";"page2",#N/A,FALSE,"PRESENTATION";#N/A,#N/A,FALSE,"Valuation Summary"}</definedName>
    <definedName name="wrn.PRES_OUT5" localSheetId="10" hidden="1">{"page1",#N/A,FALSE,"PRESENTATION";"page2",#N/A,FALSE,"PRESENTATION";#N/A,#N/A,FALSE,"Valuation Summary"}</definedName>
    <definedName name="wrn.PRES_OUT5" localSheetId="13" hidden="1">{"page1",#N/A,FALSE,"PRESENTATION";"page2",#N/A,FALSE,"PRESENTATION";#N/A,#N/A,FALSE,"Valuation Summary"}</definedName>
    <definedName name="wrn.PRES_OUT5" localSheetId="9" hidden="1">{"page1",#N/A,FALSE,"PRESENTATION";"page2",#N/A,FALSE,"PRESENTATION";#N/A,#N/A,FALSE,"Valuation Summary"}</definedName>
    <definedName name="wrn.PRES_OUT5" localSheetId="2" hidden="1">{"page1",#N/A,FALSE,"PRESENTATION";"page2",#N/A,FALSE,"PRESENTATION";#N/A,#N/A,FALSE,"Valuation Summary"}</definedName>
    <definedName name="wrn.PRES_OUT5" localSheetId="12" hidden="1">{"page1",#N/A,FALSE,"PRESENTATION";"page2",#N/A,FALSE,"PRESENTATION";#N/A,#N/A,FALSE,"Valuation Summary"}</definedName>
    <definedName name="wrn.PRES_OUT5" localSheetId="6" hidden="1">{"page1",#N/A,FALSE,"PRESENTATION";"page2",#N/A,FALSE,"PRESENTATION";#N/A,#N/A,FALSE,"Valuation Summary"}</definedName>
    <definedName name="wrn.PRES_OUT5" hidden="1">{"page1",#N/A,FALSE,"PRESENTATION";"page2",#N/A,FALSE,"PRESENTATION";#N/A,#N/A,FALSE,"Valuation Summary"}</definedName>
    <definedName name="wrn.PRES_OUT6" localSheetId="4" hidden="1">{"page1",#N/A,FALSE,"PRESENTATION";"page2",#N/A,FALSE,"PRESENTATION";#N/A,#N/A,FALSE,"Valuation Summary"}</definedName>
    <definedName name="wrn.PRES_OUT6" localSheetId="5" hidden="1">{"page1",#N/A,FALSE,"PRESENTATION";"page2",#N/A,FALSE,"PRESENTATION";#N/A,#N/A,FALSE,"Valuation Summary"}</definedName>
    <definedName name="wrn.PRES_OUT6" localSheetId="8" hidden="1">{"page1",#N/A,FALSE,"PRESENTATION";"page2",#N/A,FALSE,"PRESENTATION";#N/A,#N/A,FALSE,"Valuation Summary"}</definedName>
    <definedName name="wrn.PRES_OUT6" localSheetId="10" hidden="1">{"page1",#N/A,FALSE,"PRESENTATION";"page2",#N/A,FALSE,"PRESENTATION";#N/A,#N/A,FALSE,"Valuation Summary"}</definedName>
    <definedName name="wrn.PRES_OUT6" localSheetId="13" hidden="1">{"page1",#N/A,FALSE,"PRESENTATION";"page2",#N/A,FALSE,"PRESENTATION";#N/A,#N/A,FALSE,"Valuation Summary"}</definedName>
    <definedName name="wrn.PRES_OUT6" localSheetId="9" hidden="1">{"page1",#N/A,FALSE,"PRESENTATION";"page2",#N/A,FALSE,"PRESENTATION";#N/A,#N/A,FALSE,"Valuation Summary"}</definedName>
    <definedName name="wrn.PRES_OUT6" localSheetId="2" hidden="1">{"page1",#N/A,FALSE,"PRESENTATION";"page2",#N/A,FALSE,"PRESENTATION";#N/A,#N/A,FALSE,"Valuation Summary"}</definedName>
    <definedName name="wrn.PRES_OUT6" localSheetId="12" hidden="1">{"page1",#N/A,FALSE,"PRESENTATION";"page2",#N/A,FALSE,"PRESENTATION";#N/A,#N/A,FALSE,"Valuation Summary"}</definedName>
    <definedName name="wrn.PRES_OUT6" localSheetId="6" hidden="1">{"page1",#N/A,FALSE,"PRESENTATION";"page2",#N/A,FALSE,"PRESENTATION";#N/A,#N/A,FALSE,"Valuation Summary"}</definedName>
    <definedName name="wrn.PRES_OUT6" hidden="1">{"page1",#N/A,FALSE,"PRESENTATION";"page2",#N/A,FALSE,"PRESENTATION";#N/A,#N/A,FALSE,"Valuation Summary"}</definedName>
    <definedName name="wrn.PRES_OUT8" localSheetId="4" hidden="1">{"page1",#N/A,FALSE,"PRESENTATION";"page2",#N/A,FALSE,"PRESENTATION";#N/A,#N/A,FALSE,"Valuation Summary"}</definedName>
    <definedName name="wrn.PRES_OUT8" localSheetId="5" hidden="1">{"page1",#N/A,FALSE,"PRESENTATION";"page2",#N/A,FALSE,"PRESENTATION";#N/A,#N/A,FALSE,"Valuation Summary"}</definedName>
    <definedName name="wrn.PRES_OUT8" localSheetId="8" hidden="1">{"page1",#N/A,FALSE,"PRESENTATION";"page2",#N/A,FALSE,"PRESENTATION";#N/A,#N/A,FALSE,"Valuation Summary"}</definedName>
    <definedName name="wrn.PRES_OUT8" localSheetId="10" hidden="1">{"page1",#N/A,FALSE,"PRESENTATION";"page2",#N/A,FALSE,"PRESENTATION";#N/A,#N/A,FALSE,"Valuation Summary"}</definedName>
    <definedName name="wrn.PRES_OUT8" localSheetId="13" hidden="1">{"page1",#N/A,FALSE,"PRESENTATION";"page2",#N/A,FALSE,"PRESENTATION";#N/A,#N/A,FALSE,"Valuation Summary"}</definedName>
    <definedName name="wrn.PRES_OUT8" localSheetId="9" hidden="1">{"page1",#N/A,FALSE,"PRESENTATION";"page2",#N/A,FALSE,"PRESENTATION";#N/A,#N/A,FALSE,"Valuation Summary"}</definedName>
    <definedName name="wrn.PRES_OUT8" localSheetId="2" hidden="1">{"page1",#N/A,FALSE,"PRESENTATION";"page2",#N/A,FALSE,"PRESENTATION";#N/A,#N/A,FALSE,"Valuation Summary"}</definedName>
    <definedName name="wrn.PRES_OUT8" localSheetId="12" hidden="1">{"page1",#N/A,FALSE,"PRESENTATION";"page2",#N/A,FALSE,"PRESENTATION";#N/A,#N/A,FALSE,"Valuation Summary"}</definedName>
    <definedName name="wrn.PRES_OUT8" localSheetId="6" hidden="1">{"page1",#N/A,FALSE,"PRESENTATION";"page2",#N/A,FALSE,"PRESENTATION";#N/A,#N/A,FALSE,"Valuation Summary"}</definedName>
    <definedName name="wrn.PRES_OUT8" hidden="1">{"page1",#N/A,FALSE,"PRESENTATION";"page2",#N/A,FALSE,"PRESENTATION";#N/A,#N/A,FALSE,"Valuation Summary"}</definedName>
    <definedName name="wrn.print." localSheetId="4" hidden="1">{"page1",#N/A,FALSE,"PROFORMA";"page2",#N/A,FALSE,"PROFORMA";"page3",#N/A,FALSE,"PROFORMA";"page4",#N/A,FALSE,"PROFORMA";"page5",#N/A,FALSE,"PROFORMA";"page6",#N/A,FALSE,"PROFORMA";"page7",#N/A,FALSE,"PROFORMA";"page8",#N/A,FALSE,"PROFORMA"}</definedName>
    <definedName name="wrn.print." localSheetId="5" hidden="1">{"page1",#N/A,FALSE,"PROFORMA";"page2",#N/A,FALSE,"PROFORMA";"page3",#N/A,FALSE,"PROFORMA";"page4",#N/A,FALSE,"PROFORMA";"page5",#N/A,FALSE,"PROFORMA";"page6",#N/A,FALSE,"PROFORMA";"page7",#N/A,FALSE,"PROFORMA";"page8",#N/A,FALSE,"PROFORMA"}</definedName>
    <definedName name="wrn.print." localSheetId="8" hidden="1">{"page1",#N/A,FALSE,"PROFORMA";"page2",#N/A,FALSE,"PROFORMA";"page3",#N/A,FALSE,"PROFORMA";"page4",#N/A,FALSE,"PROFORMA";"page5",#N/A,FALSE,"PROFORMA";"page6",#N/A,FALSE,"PROFORMA";"page7",#N/A,FALSE,"PROFORMA";"page8",#N/A,FALSE,"PROFORMA"}</definedName>
    <definedName name="wrn.print." localSheetId="10" hidden="1">{#N/A,#N/A,FALSE,"Financial";#N/A,#N/A,FALSE,"Balance Sheet";#N/A,#N/A,FALSE,"Income stmt";#N/A,#N/A,FALSE,"Ratio"}</definedName>
    <definedName name="wrn.print." localSheetId="13" hidden="1">{"page1",#N/A,FALSE,"PROFORMA";"page2",#N/A,FALSE,"PROFORMA";"page3",#N/A,FALSE,"PROFORMA";"page4",#N/A,FALSE,"PROFORMA";"page5",#N/A,FALSE,"PROFORMA";"page6",#N/A,FALSE,"PROFORMA";"page7",#N/A,FALSE,"PROFORMA";"page8",#N/A,FALSE,"PROFORMA"}</definedName>
    <definedName name="wrn.print." localSheetId="9" hidden="1">{#N/A,#N/A,FALSE,"Financial";#N/A,#N/A,FALSE,"Balance Sheet";#N/A,#N/A,FALSE,"Income stmt";#N/A,#N/A,FALSE,"Ratio"}</definedName>
    <definedName name="wrn.print." localSheetId="2" hidden="1">{"page1",#N/A,FALSE,"PROFORMA";"page2",#N/A,FALSE,"PROFORMA";"page3",#N/A,FALSE,"PROFORMA";"page4",#N/A,FALSE,"PROFORMA";"page5",#N/A,FALSE,"PROFORMA";"page6",#N/A,FALSE,"PROFORMA";"page7",#N/A,FALSE,"PROFORMA";"page8",#N/A,FALSE,"PROFORMA"}</definedName>
    <definedName name="wrn.print." localSheetId="12" hidden="1">{"page1",#N/A,FALSE,"PROFORMA";"page2",#N/A,FALSE,"PROFORMA";"page3",#N/A,FALSE,"PROFORMA";"page4",#N/A,FALSE,"PROFORMA";"page5",#N/A,FALSE,"PROFORMA";"page6",#N/A,FALSE,"PROFORMA";"page7",#N/A,FALSE,"PROFORMA";"page8",#N/A,FALSE,"PROFORMA"}</definedName>
    <definedName name="wrn.print." localSheetId="6" hidden="1">{"page1",#N/A,FALSE,"PROFORMA";"page2",#N/A,FALSE,"PROFORMA";"page3",#N/A,FALSE,"PROFORMA";"page4",#N/A,FALSE,"PROFORMA";"page5",#N/A,FALSE,"PROFORMA";"page6",#N/A,FALSE,"PROFORMA";"page7",#N/A,FALSE,"PROFORMA";"page8",#N/A,FALSE,"PROFORMA"}</definedName>
    <definedName name="wrn.print." hidden="1">{"page1",#N/A,FALSE,"PROFORMA";"page2",#N/A,FALSE,"PROFORMA";"page3",#N/A,FALSE,"PROFORMA";"page4",#N/A,FALSE,"PROFORMA";"page5",#N/A,FALSE,"PROFORMA";"page6",#N/A,FALSE,"PROFORMA";"page7",#N/A,FALSE,"PROFORMA";"page8",#N/A,FALSE,"PROFORMA"}</definedName>
    <definedName name="wrn.Print._.all._.exhibits." localSheetId="4"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wrn.Print._.all._.exhibits." localSheetId="5"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wrn.Print._.all._.exhibits." localSheetId="8"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wrn.Print._.all._.exhibits." localSheetId="10"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wrn.Print._.all._.exhibits." localSheetId="9"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wrn.Print._.all._.exhibits." localSheetId="2"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wrn.Print._.all._.exhibits." localSheetId="12"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wrn.Print._.all._.exhibits." localSheetId="6"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wrn.Print._.all._.exhibits." hidden="1">{"BS_00",#N/A,FALSE,"Consolidated_BS";"BS_01",#N/A,FALSE,"Consolidated_BS";"BS_02",#N/A,FALSE,"Consolidated_BS";"IS_00",#N/A,FALSE,"Consolidated_IS";"IS_01",#N/A,FALSE,"Consolidated_IS";"IS_02",#N/A,FALSE,"Consolidated_IS";"SanMarcos_00",#N/A,FALSE,"San Marcos_IS";"SanMarcos_01",#N/A,FALSE,"San Marcos_IS";"SanMarcos_02",#N/A,FALSE,"San Marcos_IS";"Hagerstown_00",#N/A,FALSE,"Hagerstown_IS";"Hagerstown_01",#N/A,FALSE,"Hagerstown_IS";"Hagerstown_02",#N/A,FALSE,"Hagerstown_IS";"Corporate_00",#N/A,FALSE,"Corporate_IS";"Corporate_01",#N/A,FALSE,"Corporate_IS";"Corporate_02",#N/A,FALSE,"Corporate_IS";"Cash_Flow_00",#N/A,FALSE,"Consolidated_CashFlow";"Store#3_02",#N/A,FALSE,"Store#3";"Store#3_01",#N/A,FALSE,"Store#3";"Store#4_01",#N/A,FALSE,"Store#4";"Store#4_02",#N/A,FALSE,"Store#4";"Store#5_02",#N/A,FALSE,"Store#5";"Store#6_02",#N/A,FALSE,"Store#6";"San_Marcos_99",#N/A,FALSE,"San Marcos_IS _99";"Corporate_99",#N/A,FALSE,"Corp_IS_99"}</definedName>
    <definedName name="wrn.Print._.all._.workpapers._.and._.exhibits." localSheetId="4"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wrn.Print._.all._.workpapers._.and._.exhibits." localSheetId="5"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wrn.Print._.all._.workpapers._.and._.exhibits." localSheetId="8"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wrn.Print._.all._.workpapers._.and._.exhibits." localSheetId="10"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wrn.Print._.all._.workpapers._.and._.exhibits." localSheetId="9"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wrn.Print._.all._.workpapers._.and._.exhibits." localSheetId="2"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wrn.Print._.all._.workpapers._.and._.exhibits." localSheetId="12"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wrn.Print._.all._.workpapers._.and._.exhibits." localSheetId="6"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wrn.Print._.all._.workpapers._.and._.exhibits." hidden="1">{"Exhibit 1",#N/A,FALSE,"Rev Exp to 6";"Exhibit 2",#N/A,FALSE,"Rev Exp to 6";#N/A,#N/A,FALSE,"DCF Rev Exp to 6";#N/A,#N/A,FALSE,"Taxdepr rev exp to 6";"Exhibit 1",#N/A,FALSE,"Rev Exp flat 5";"Exhibit 2",#N/A,FALSE,"Rev Exp flat 5";#N/A,#N/A,FALSE,"DCF Rev Exp flat 5";#N/A,#N/A,FALSE,"Taxdepr rev exp flat 5";"Exhibit 1",#N/A,FALSE,"Base to 6";"Exhibit 2",#N/A,FALSE,"Base to 6";#N/A,#N/A,FALSE,"DCF Base to 6";#N/A,#N/A,FALSE,"Taxdepr base to 6";"Exhibit 1",#N/A,FALSE,"Base flat 5";"Exhibit 2",#N/A,FALSE,"Base flat 5";#N/A,#N/A,FALSE,"DCF Base flat 5";#N/A,#N/A,FALSE,"Taxdepr base flat 5";#N/A,#N/A,FALSE,"TM margins"}</definedName>
    <definedName name="wrn.Print._.exhibits._.used._.in._.Report." localSheetId="4" hidden="1">{#N/A,#N/A,FALSE,"DCF Rev Exp flat 5";"Exhibit 1",#N/A,FALSE,"Rev Exp flat 5";"Exhibit 2",#N/A,FALSE,"Rev Exp flat 5";#N/A,#N/A,FALSE,"DCF Rev Exp to 6";"Exhibit 1",#N/A,FALSE,"Rev Exp to 6";"Exhibit 2",#N/A,FALSE,"Rev Exp to 6"}</definedName>
    <definedName name="wrn.Print._.exhibits._.used._.in._.Report." localSheetId="5" hidden="1">{#N/A,#N/A,FALSE,"DCF Rev Exp flat 5";"Exhibit 1",#N/A,FALSE,"Rev Exp flat 5";"Exhibit 2",#N/A,FALSE,"Rev Exp flat 5";#N/A,#N/A,FALSE,"DCF Rev Exp to 6";"Exhibit 1",#N/A,FALSE,"Rev Exp to 6";"Exhibit 2",#N/A,FALSE,"Rev Exp to 6"}</definedName>
    <definedName name="wrn.Print._.exhibits._.used._.in._.Report." localSheetId="8" hidden="1">{#N/A,#N/A,FALSE,"DCF Rev Exp flat 5";"Exhibit 1",#N/A,FALSE,"Rev Exp flat 5";"Exhibit 2",#N/A,FALSE,"Rev Exp flat 5";#N/A,#N/A,FALSE,"DCF Rev Exp to 6";"Exhibit 1",#N/A,FALSE,"Rev Exp to 6";"Exhibit 2",#N/A,FALSE,"Rev Exp to 6"}</definedName>
    <definedName name="wrn.Print._.exhibits._.used._.in._.Report." localSheetId="10" hidden="1">{#N/A,#N/A,FALSE,"DCF Rev Exp flat 5";"Exhibit 1",#N/A,FALSE,"Rev Exp flat 5";"Exhibit 2",#N/A,FALSE,"Rev Exp flat 5";#N/A,#N/A,FALSE,"DCF Rev Exp to 6";"Exhibit 1",#N/A,FALSE,"Rev Exp to 6";"Exhibit 2",#N/A,FALSE,"Rev Exp to 6"}</definedName>
    <definedName name="wrn.Print._.exhibits._.used._.in._.Report." localSheetId="9" hidden="1">{#N/A,#N/A,FALSE,"DCF Rev Exp flat 5";"Exhibit 1",#N/A,FALSE,"Rev Exp flat 5";"Exhibit 2",#N/A,FALSE,"Rev Exp flat 5";#N/A,#N/A,FALSE,"DCF Rev Exp to 6";"Exhibit 1",#N/A,FALSE,"Rev Exp to 6";"Exhibit 2",#N/A,FALSE,"Rev Exp to 6"}</definedName>
    <definedName name="wrn.Print._.exhibits._.used._.in._.Report." localSheetId="2" hidden="1">{#N/A,#N/A,FALSE,"DCF Rev Exp flat 5";"Exhibit 1",#N/A,FALSE,"Rev Exp flat 5";"Exhibit 2",#N/A,FALSE,"Rev Exp flat 5";#N/A,#N/A,FALSE,"DCF Rev Exp to 6";"Exhibit 1",#N/A,FALSE,"Rev Exp to 6";"Exhibit 2",#N/A,FALSE,"Rev Exp to 6"}</definedName>
    <definedName name="wrn.Print._.exhibits._.used._.in._.Report." localSheetId="12" hidden="1">{#N/A,#N/A,FALSE,"DCF Rev Exp flat 5";"Exhibit 1",#N/A,FALSE,"Rev Exp flat 5";"Exhibit 2",#N/A,FALSE,"Rev Exp flat 5";#N/A,#N/A,FALSE,"DCF Rev Exp to 6";"Exhibit 1",#N/A,FALSE,"Rev Exp to 6";"Exhibit 2",#N/A,FALSE,"Rev Exp to 6"}</definedName>
    <definedName name="wrn.Print._.exhibits._.used._.in._.Report." localSheetId="6" hidden="1">{#N/A,#N/A,FALSE,"DCF Rev Exp flat 5";"Exhibit 1",#N/A,FALSE,"Rev Exp flat 5";"Exhibit 2",#N/A,FALSE,"Rev Exp flat 5";#N/A,#N/A,FALSE,"DCF Rev Exp to 6";"Exhibit 1",#N/A,FALSE,"Rev Exp to 6";"Exhibit 2",#N/A,FALSE,"Rev Exp to 6"}</definedName>
    <definedName name="wrn.Print._.exhibits._.used._.in._.Report." hidden="1">{#N/A,#N/A,FALSE,"DCF Rev Exp flat 5";"Exhibit 1",#N/A,FALSE,"Rev Exp flat 5";"Exhibit 2",#N/A,FALSE,"Rev Exp flat 5";#N/A,#N/A,FALSE,"DCF Rev Exp to 6";"Exhibit 1",#N/A,FALSE,"Rev Exp to 6";"Exhibit 2",#N/A,FALSE,"Rev Exp to 6"}</definedName>
    <definedName name="wrn.print._.standalone." localSheetId="4" hidden="1">{"standalone1",#N/A,FALSE,"DCFBase";"standalone2",#N/A,FALSE,"DCFBase"}</definedName>
    <definedName name="wrn.print._.standalone." localSheetId="5" hidden="1">{"standalone1",#N/A,FALSE,"DCFBase";"standalone2",#N/A,FALSE,"DCFBase"}</definedName>
    <definedName name="wrn.print._.standalone." localSheetId="8" hidden="1">{"standalone1",#N/A,FALSE,"DCFBase";"standalone2",#N/A,FALSE,"DCFBase"}</definedName>
    <definedName name="wrn.print._.standalone." localSheetId="10" hidden="1">{"standalone1",#N/A,FALSE,"DCFBase";"standalone2",#N/A,FALSE,"DCFBase"}</definedName>
    <definedName name="wrn.print._.standalone." localSheetId="9" hidden="1">{"standalone1",#N/A,FALSE,"DCFBase";"standalone2",#N/A,FALSE,"DCFBase"}</definedName>
    <definedName name="wrn.print._.standalone." localSheetId="2" hidden="1">{"standalone1",#N/A,FALSE,"DCFBase";"standalone2",#N/A,FALSE,"DCFBase"}</definedName>
    <definedName name="wrn.print._.standalone." localSheetId="12" hidden="1">{"standalone1",#N/A,FALSE,"DCFBase";"standalone2",#N/A,FALSE,"DCFBase"}</definedName>
    <definedName name="wrn.print._.standalone." localSheetId="6" hidden="1">{"standalone1",#N/A,FALSE,"DCFBase";"standalone2",#N/A,FALSE,"DCFBase"}</definedName>
    <definedName name="wrn.print._.standalone." hidden="1">{"standalone1",#N/A,FALSE,"DCFBase";"standalone2",#N/A,FALSE,"DCFBase"}</definedName>
    <definedName name="wrn.Product._.Mix." localSheetId="4" hidden="1">{"Field",#N/A,FALSE,"Q2 Mix Fcst - Bookings";"Totals",#N/A,FALSE,"Q2 Mix Fcst - Bookings"}</definedName>
    <definedName name="wrn.Product._.Mix." localSheetId="5" hidden="1">{"Field",#N/A,FALSE,"Q2 Mix Fcst - Bookings";"Totals",#N/A,FALSE,"Q2 Mix Fcst - Bookings"}</definedName>
    <definedName name="wrn.Product._.Mix." localSheetId="8" hidden="1">{"Field",#N/A,FALSE,"Q2 Mix Fcst - Bookings";"Totals",#N/A,FALSE,"Q2 Mix Fcst - Bookings"}</definedName>
    <definedName name="wrn.Product._.Mix." localSheetId="10" hidden="1">{"Field",#N/A,FALSE,"Q2 Mix Fcst - Bookings";"Totals",#N/A,FALSE,"Q2 Mix Fcst - Bookings"}</definedName>
    <definedName name="wrn.Product._.Mix." localSheetId="13" hidden="1">{"Field",#N/A,FALSE,"Q2 Mix Fcst - Bookings";"Totals",#N/A,FALSE,"Q2 Mix Fcst - Bookings"}</definedName>
    <definedName name="wrn.Product._.Mix." localSheetId="9" hidden="1">{"Field",#N/A,FALSE,"Q2 Mix Fcst - Bookings";"Totals",#N/A,FALSE,"Q2 Mix Fcst - Bookings"}</definedName>
    <definedName name="wrn.Product._.Mix." localSheetId="2" hidden="1">{"Field",#N/A,FALSE,"Q2 Mix Fcst - Bookings";"Totals",#N/A,FALSE,"Q2 Mix Fcst - Bookings"}</definedName>
    <definedName name="wrn.Product._.Mix." localSheetId="12" hidden="1">{"Field",#N/A,FALSE,"Q2 Mix Fcst - Bookings";"Totals",#N/A,FALSE,"Q2 Mix Fcst - Bookings"}</definedName>
    <definedName name="wrn.Product._.Mix." localSheetId="6" hidden="1">{"Field",#N/A,FALSE,"Q2 Mix Fcst - Bookings";"Totals",#N/A,FALSE,"Q2 Mix Fcst - Bookings"}</definedName>
    <definedName name="wrn.Product._.Mix." hidden="1">{"Field",#N/A,FALSE,"Q2 Mix Fcst - Bookings";"Totals",#N/A,FALSE,"Q2 Mix Fcst - Bookings"}</definedName>
    <definedName name="wrn.Report." localSheetId="4" hidden="1">{#N/A,#N/A,TRUE,"Summary";#N/A,#N/A,TRUE,"Payroll";#N/A,#N/A,TRUE,"Eqment";#N/A,#N/A,TRUE,"Other - StartUp"}</definedName>
    <definedName name="wrn.Report." localSheetId="5" hidden="1">{#N/A,#N/A,TRUE,"Summary";#N/A,#N/A,TRUE,"Payroll";#N/A,#N/A,TRUE,"Eqment";#N/A,#N/A,TRUE,"Other - StartUp"}</definedName>
    <definedName name="wrn.Report." localSheetId="8" hidden="1">{#N/A,#N/A,TRUE,"Summary";#N/A,#N/A,TRUE,"Payroll";#N/A,#N/A,TRUE,"Eqment";#N/A,#N/A,TRUE,"Other - StartUp"}</definedName>
    <definedName name="wrn.Report." localSheetId="10" hidden="1">{#N/A,#N/A,TRUE,"Summary";#N/A,#N/A,TRUE,"Payroll";#N/A,#N/A,TRUE,"Eqment";#N/A,#N/A,TRUE,"Other - StartUp"}</definedName>
    <definedName name="wrn.Report." localSheetId="9" hidden="1">{#N/A,#N/A,TRUE,"Summary";#N/A,#N/A,TRUE,"Payroll";#N/A,#N/A,TRUE,"Eqment";#N/A,#N/A,TRUE,"Other - StartUp"}</definedName>
    <definedName name="wrn.Report." localSheetId="2" hidden="1">{#N/A,#N/A,TRUE,"Summary";#N/A,#N/A,TRUE,"Payroll";#N/A,#N/A,TRUE,"Eqment";#N/A,#N/A,TRUE,"Other - StartUp"}</definedName>
    <definedName name="wrn.Report." localSheetId="12" hidden="1">{#N/A,#N/A,TRUE,"Summary";#N/A,#N/A,TRUE,"Payroll";#N/A,#N/A,TRUE,"Eqment";#N/A,#N/A,TRUE,"Other - StartUp"}</definedName>
    <definedName name="wrn.Report." localSheetId="6" hidden="1">{#N/A,#N/A,TRUE,"Summary";#N/A,#N/A,TRUE,"Payroll";#N/A,#N/A,TRUE,"Eqment";#N/A,#N/A,TRUE,"Other - StartUp"}</definedName>
    <definedName name="wrn.Report." hidden="1">{#N/A,#N/A,TRUE,"Summary";#N/A,#N/A,TRUE,"Payroll";#N/A,#N/A,TRUE,"Eqment";#N/A,#N/A,TRUE,"Other - StartUp"}</definedName>
    <definedName name="wrn.report._.set._.with._.311." localSheetId="4" hidden="1">{"summary report",#N/A,FALSE,"SUMMARY REPORT";"salary model ytd",#N/A,FALSE,"SALARY MODEL - YTD";"salary model mtd",#N/A,FALSE,"SALARY MODEL - MTD";"detail 311",#N/A,FALSE,"311 ACTUAL"}</definedName>
    <definedName name="wrn.report._.set._.with._.311." localSheetId="5" hidden="1">{"summary report",#N/A,FALSE,"SUMMARY REPORT";"salary model ytd",#N/A,FALSE,"SALARY MODEL - YTD";"salary model mtd",#N/A,FALSE,"SALARY MODEL - MTD";"detail 311",#N/A,FALSE,"311 ACTUAL"}</definedName>
    <definedName name="wrn.report._.set._.with._.311." localSheetId="8" hidden="1">{"summary report",#N/A,FALSE,"SUMMARY REPORT";"salary model ytd",#N/A,FALSE,"SALARY MODEL - YTD";"salary model mtd",#N/A,FALSE,"SALARY MODEL - MTD";"detail 311",#N/A,FALSE,"311 ACTUAL"}</definedName>
    <definedName name="wrn.report._.set._.with._.311." localSheetId="10" hidden="1">{"summary report",#N/A,FALSE,"SUMMARY REPORT";"salary model ytd",#N/A,FALSE,"SALARY MODEL - YTD";"salary model mtd",#N/A,FALSE,"SALARY MODEL - MTD";"detail 311",#N/A,FALSE,"311 ACTUAL"}</definedName>
    <definedName name="wrn.report._.set._.with._.311." localSheetId="13" hidden="1">{"summary report",#N/A,FALSE,"SUMMARY REPORT";"salary model ytd",#N/A,FALSE,"SALARY MODEL - YTD";"salary model mtd",#N/A,FALSE,"SALARY MODEL - MTD";"detail 311",#N/A,FALSE,"311 ACTUAL"}</definedName>
    <definedName name="wrn.report._.set._.with._.311." localSheetId="9" hidden="1">{"summary report",#N/A,FALSE,"SUMMARY REPORT";"salary model ytd",#N/A,FALSE,"SALARY MODEL - YTD";"salary model mtd",#N/A,FALSE,"SALARY MODEL - MTD";"detail 311",#N/A,FALSE,"311 ACTUAL"}</definedName>
    <definedName name="wrn.report._.set._.with._.311." localSheetId="2" hidden="1">{"summary report",#N/A,FALSE,"SUMMARY REPORT";"salary model ytd",#N/A,FALSE,"SALARY MODEL - YTD";"salary model mtd",#N/A,FALSE,"SALARY MODEL - MTD";"detail 311",#N/A,FALSE,"311 ACTUAL"}</definedName>
    <definedName name="wrn.report._.set._.with._.311." localSheetId="12" hidden="1">{"summary report",#N/A,FALSE,"SUMMARY REPORT";"salary model ytd",#N/A,FALSE,"SALARY MODEL - YTD";"salary model mtd",#N/A,FALSE,"SALARY MODEL - MTD";"detail 311",#N/A,FALSE,"311 ACTUAL"}</definedName>
    <definedName name="wrn.report._.set._.with._.311." localSheetId="6" hidden="1">{"summary report",#N/A,FALSE,"SUMMARY REPORT";"salary model ytd",#N/A,FALSE,"SALARY MODEL - YTD";"salary model mtd",#N/A,FALSE,"SALARY MODEL - MTD";"detail 311",#N/A,FALSE,"311 ACTUAL"}</definedName>
    <definedName name="wrn.report._.set._.with._.311." hidden="1">{"summary report",#N/A,FALSE,"SUMMARY REPORT";"salary model ytd",#N/A,FALSE,"SALARY MODEL - YTD";"salary model mtd",#N/A,FALSE,"SALARY MODEL - MTD";"detail 311",#N/A,FALSE,"311 ACTUAL"}</definedName>
    <definedName name="wrn.report._.set._.without._.311." localSheetId="4" hidden="1">{"summary report",#N/A,FALSE,"SUMMARY REPORT";"salary model ytd",#N/A,FALSE,"SALARY MODEL - YTD";"salary model mtd",#N/A,FALSE,"SALARY MODEL - MTD"}</definedName>
    <definedName name="wrn.report._.set._.without._.311." localSheetId="5" hidden="1">{"summary report",#N/A,FALSE,"SUMMARY REPORT";"salary model ytd",#N/A,FALSE,"SALARY MODEL - YTD";"salary model mtd",#N/A,FALSE,"SALARY MODEL - MTD"}</definedName>
    <definedName name="wrn.report._.set._.without._.311." localSheetId="8" hidden="1">{"summary report",#N/A,FALSE,"SUMMARY REPORT";"salary model ytd",#N/A,FALSE,"SALARY MODEL - YTD";"salary model mtd",#N/A,FALSE,"SALARY MODEL - MTD"}</definedName>
    <definedName name="wrn.report._.set._.without._.311." localSheetId="10" hidden="1">{"summary report",#N/A,FALSE,"SUMMARY REPORT";"salary model ytd",#N/A,FALSE,"SALARY MODEL - YTD";"salary model mtd",#N/A,FALSE,"SALARY MODEL - MTD"}</definedName>
    <definedName name="wrn.report._.set._.without._.311." localSheetId="13" hidden="1">{"summary report",#N/A,FALSE,"SUMMARY REPORT";"salary model ytd",#N/A,FALSE,"SALARY MODEL - YTD";"salary model mtd",#N/A,FALSE,"SALARY MODEL - MTD"}</definedName>
    <definedName name="wrn.report._.set._.without._.311." localSheetId="9" hidden="1">{"summary report",#N/A,FALSE,"SUMMARY REPORT";"salary model ytd",#N/A,FALSE,"SALARY MODEL - YTD";"salary model mtd",#N/A,FALSE,"SALARY MODEL - MTD"}</definedName>
    <definedName name="wrn.report._.set._.without._.311." localSheetId="2" hidden="1">{"summary report",#N/A,FALSE,"SUMMARY REPORT";"salary model ytd",#N/A,FALSE,"SALARY MODEL - YTD";"salary model mtd",#N/A,FALSE,"SALARY MODEL - MTD"}</definedName>
    <definedName name="wrn.report._.set._.without._.311." localSheetId="12" hidden="1">{"summary report",#N/A,FALSE,"SUMMARY REPORT";"salary model ytd",#N/A,FALSE,"SALARY MODEL - YTD";"salary model mtd",#N/A,FALSE,"SALARY MODEL - MTD"}</definedName>
    <definedName name="wrn.report._.set._.without._.311." localSheetId="6" hidden="1">{"summary report",#N/A,FALSE,"SUMMARY REPORT";"salary model ytd",#N/A,FALSE,"SALARY MODEL - YTD";"salary model mtd",#N/A,FALSE,"SALARY MODEL - MTD"}</definedName>
    <definedName name="wrn.report._.set._.without._.311." hidden="1">{"summary report",#N/A,FALSE,"SUMMARY REPORT";"salary model ytd",#N/A,FALSE,"SALARY MODEL - YTD";"salary model mtd",#N/A,FALSE,"SALARY MODEL - MTD"}</definedName>
    <definedName name="wrn.Sales." localSheetId="4" hidden="1">{#N/A,#N/A,FALSE,"Marketing";#N/A,#N/A,FALSE,"Selling";#N/A,#N/A,FALSE,"Promotional";#N/A,#N/A,FALSE,"Advertising"}</definedName>
    <definedName name="wrn.Sales." localSheetId="5" hidden="1">{#N/A,#N/A,FALSE,"Marketing";#N/A,#N/A,FALSE,"Selling";#N/A,#N/A,FALSE,"Promotional";#N/A,#N/A,FALSE,"Advertising"}</definedName>
    <definedName name="wrn.Sales." localSheetId="8" hidden="1">{#N/A,#N/A,FALSE,"Marketing";#N/A,#N/A,FALSE,"Selling";#N/A,#N/A,FALSE,"Promotional";#N/A,#N/A,FALSE,"Advertising"}</definedName>
    <definedName name="wrn.Sales." localSheetId="10" hidden="1">{#N/A,#N/A,FALSE,"Marketing";#N/A,#N/A,FALSE,"Selling";#N/A,#N/A,FALSE,"Promotional";#N/A,#N/A,FALSE,"Advertising"}</definedName>
    <definedName name="wrn.Sales." localSheetId="13" hidden="1">{#N/A,#N/A,FALSE,"Marketing";#N/A,#N/A,FALSE,"Selling";#N/A,#N/A,FALSE,"Promotional";#N/A,#N/A,FALSE,"Advertising"}</definedName>
    <definedName name="wrn.Sales." localSheetId="9" hidden="1">{#N/A,#N/A,FALSE,"Marketing";#N/A,#N/A,FALSE,"Selling";#N/A,#N/A,FALSE,"Promotional";#N/A,#N/A,FALSE,"Advertising"}</definedName>
    <definedName name="wrn.Sales." localSheetId="2" hidden="1">{#N/A,#N/A,FALSE,"Marketing";#N/A,#N/A,FALSE,"Selling";#N/A,#N/A,FALSE,"Promotional";#N/A,#N/A,FALSE,"Advertising"}</definedName>
    <definedName name="wrn.Sales." localSheetId="12" hidden="1">{#N/A,#N/A,FALSE,"Marketing";#N/A,#N/A,FALSE,"Selling";#N/A,#N/A,FALSE,"Promotional";#N/A,#N/A,FALSE,"Advertising"}</definedName>
    <definedName name="wrn.Sales." localSheetId="6" hidden="1">{#N/A,#N/A,FALSE,"Marketing";#N/A,#N/A,FALSE,"Selling";#N/A,#N/A,FALSE,"Promotional";#N/A,#N/A,FALSE,"Advertising"}</definedName>
    <definedName name="wrn.Sales." hidden="1">{#N/A,#N/A,FALSE,"Marketing";#N/A,#N/A,FALSE,"Selling";#N/A,#N/A,FALSE,"Promotional";#N/A,#N/A,FALSE,"Advertising"}</definedName>
    <definedName name="wrn.Scenario._.Summary." localSheetId="4" hidden="1">{#N/A,#N/A,TRUE,"Summary";#N/A,"1",TRUE,"Summary";#N/A,"2",TRUE,"Summary";#N/A,"3",TRUE,"Summary";#N/A,"4",TRUE,"Summary";#N/A,"5",TRUE,"Summary";#N/A,"6",TRUE,"Summary";#N/A,"7",TRUE,"Summary";#N/A,"8",TRUE,"Summary";#N/A,"9",TRUE,"Summary";#N/A,"10",TRUE,"Summary";#N/A,"11",TRUE,"Summary"}</definedName>
    <definedName name="wrn.Scenario._.Summary." localSheetId="5" hidden="1">{#N/A,#N/A,TRUE,"Summary";#N/A,"1",TRUE,"Summary";#N/A,"2",TRUE,"Summary";#N/A,"3",TRUE,"Summary";#N/A,"4",TRUE,"Summary";#N/A,"5",TRUE,"Summary";#N/A,"6",TRUE,"Summary";#N/A,"7",TRUE,"Summary";#N/A,"8",TRUE,"Summary";#N/A,"9",TRUE,"Summary";#N/A,"10",TRUE,"Summary";#N/A,"11",TRUE,"Summary"}</definedName>
    <definedName name="wrn.Scenario._.Summary." localSheetId="8" hidden="1">{#N/A,#N/A,TRUE,"Summary";#N/A,"1",TRUE,"Summary";#N/A,"2",TRUE,"Summary";#N/A,"3",TRUE,"Summary";#N/A,"4",TRUE,"Summary";#N/A,"5",TRUE,"Summary";#N/A,"6",TRUE,"Summary";#N/A,"7",TRUE,"Summary";#N/A,"8",TRUE,"Summary";#N/A,"9",TRUE,"Summary";#N/A,"10",TRUE,"Summary";#N/A,"11",TRUE,"Summary"}</definedName>
    <definedName name="wrn.Scenario._.Summary." localSheetId="10" hidden="1">{#N/A,#N/A,TRUE,"Summary";#N/A,"1",TRUE,"Summary";#N/A,"2",TRUE,"Summary";#N/A,"3",TRUE,"Summary";#N/A,"4",TRUE,"Summary";#N/A,"5",TRUE,"Summary";#N/A,"6",TRUE,"Summary";#N/A,"7",TRUE,"Summary";#N/A,"8",TRUE,"Summary";#N/A,"9",TRUE,"Summary";#N/A,"10",TRUE,"Summary";#N/A,"11",TRUE,"Summary"}</definedName>
    <definedName name="wrn.Scenario._.Summary." localSheetId="9" hidden="1">{#N/A,#N/A,TRUE,"Summary";#N/A,"1",TRUE,"Summary";#N/A,"2",TRUE,"Summary";#N/A,"3",TRUE,"Summary";#N/A,"4",TRUE,"Summary";#N/A,"5",TRUE,"Summary";#N/A,"6",TRUE,"Summary";#N/A,"7",TRUE,"Summary";#N/A,"8",TRUE,"Summary";#N/A,"9",TRUE,"Summary";#N/A,"10",TRUE,"Summary";#N/A,"11",TRUE,"Summary"}</definedName>
    <definedName name="wrn.Scenario._.Summary." localSheetId="2" hidden="1">{#N/A,#N/A,TRUE,"Summary";#N/A,"1",TRUE,"Summary";#N/A,"2",TRUE,"Summary";#N/A,"3",TRUE,"Summary";#N/A,"4",TRUE,"Summary";#N/A,"5",TRUE,"Summary";#N/A,"6",TRUE,"Summary";#N/A,"7",TRUE,"Summary";#N/A,"8",TRUE,"Summary";#N/A,"9",TRUE,"Summary";#N/A,"10",TRUE,"Summary";#N/A,"11",TRUE,"Summary"}</definedName>
    <definedName name="wrn.Scenario._.Summary." localSheetId="12" hidden="1">{#N/A,#N/A,TRUE,"Summary";#N/A,"1",TRUE,"Summary";#N/A,"2",TRUE,"Summary";#N/A,"3",TRUE,"Summary";#N/A,"4",TRUE,"Summary";#N/A,"5",TRUE,"Summary";#N/A,"6",TRUE,"Summary";#N/A,"7",TRUE,"Summary";#N/A,"8",TRUE,"Summary";#N/A,"9",TRUE,"Summary";#N/A,"10",TRUE,"Summary";#N/A,"11",TRUE,"Summary"}</definedName>
    <definedName name="wrn.Scenario._.Summary." localSheetId="6" hidden="1">{#N/A,#N/A,TRUE,"Summary";#N/A,"1",TRUE,"Summary";#N/A,"2",TRUE,"Summary";#N/A,"3",TRUE,"Summary";#N/A,"4",TRUE,"Summary";#N/A,"5",TRUE,"Summary";#N/A,"6",TRUE,"Summary";#N/A,"7",TRUE,"Summary";#N/A,"8",TRUE,"Summary";#N/A,"9",TRUE,"Summary";#N/A,"10",TRUE,"Summary";#N/A,"11",TRUE,"Summary"}</definedName>
    <definedName name="wrn.Scenario._.Summary." hidden="1">{#N/A,#N/A,TRUE,"Summary";#N/A,"1",TRUE,"Summary";#N/A,"2",TRUE,"Summary";#N/A,"3",TRUE,"Summary";#N/A,"4",TRUE,"Summary";#N/A,"5",TRUE,"Summary";#N/A,"6",TRUE,"Summary";#N/A,"7",TRUE,"Summary";#N/A,"8",TRUE,"Summary";#N/A,"9",TRUE,"Summary";#N/A,"10",TRUE,"Summary";#N/A,"11",TRUE,"Summary"}</definedName>
    <definedName name="wrn.Scenario._.Summary._2" localSheetId="4" hidden="1">{#N/A,#N/A,TRUE,"Summary";#N/A,"1",TRUE,"Summary";#N/A,"2",TRUE,"Summary";#N/A,"3",TRUE,"Summary";#N/A,"4",TRUE,"Summary";#N/A,"5",TRUE,"Summary";#N/A,"6",TRUE,"Summary";#N/A,"7",TRUE,"Summary";#N/A,"8",TRUE,"Summary";#N/A,"9",TRUE,"Summary";#N/A,"10",TRUE,"Summary";#N/A,"11",TRUE,"Summary"}</definedName>
    <definedName name="wrn.Scenario._.Summary._2" localSheetId="5" hidden="1">{#N/A,#N/A,TRUE,"Summary";#N/A,"1",TRUE,"Summary";#N/A,"2",TRUE,"Summary";#N/A,"3",TRUE,"Summary";#N/A,"4",TRUE,"Summary";#N/A,"5",TRUE,"Summary";#N/A,"6",TRUE,"Summary";#N/A,"7",TRUE,"Summary";#N/A,"8",TRUE,"Summary";#N/A,"9",TRUE,"Summary";#N/A,"10",TRUE,"Summary";#N/A,"11",TRUE,"Summary"}</definedName>
    <definedName name="wrn.Scenario._.Summary._2" localSheetId="8" hidden="1">{#N/A,#N/A,TRUE,"Summary";#N/A,"1",TRUE,"Summary";#N/A,"2",TRUE,"Summary";#N/A,"3",TRUE,"Summary";#N/A,"4",TRUE,"Summary";#N/A,"5",TRUE,"Summary";#N/A,"6",TRUE,"Summary";#N/A,"7",TRUE,"Summary";#N/A,"8",TRUE,"Summary";#N/A,"9",TRUE,"Summary";#N/A,"10",TRUE,"Summary";#N/A,"11",TRUE,"Summary"}</definedName>
    <definedName name="wrn.Scenario._.Summary._2" localSheetId="10" hidden="1">{#N/A,#N/A,TRUE,"Summary";#N/A,"1",TRUE,"Summary";#N/A,"2",TRUE,"Summary";#N/A,"3",TRUE,"Summary";#N/A,"4",TRUE,"Summary";#N/A,"5",TRUE,"Summary";#N/A,"6",TRUE,"Summary";#N/A,"7",TRUE,"Summary";#N/A,"8",TRUE,"Summary";#N/A,"9",TRUE,"Summary";#N/A,"10",TRUE,"Summary";#N/A,"11",TRUE,"Summary"}</definedName>
    <definedName name="wrn.Scenario._.Summary._2" localSheetId="9" hidden="1">{#N/A,#N/A,TRUE,"Summary";#N/A,"1",TRUE,"Summary";#N/A,"2",TRUE,"Summary";#N/A,"3",TRUE,"Summary";#N/A,"4",TRUE,"Summary";#N/A,"5",TRUE,"Summary";#N/A,"6",TRUE,"Summary";#N/A,"7",TRUE,"Summary";#N/A,"8",TRUE,"Summary";#N/A,"9",TRUE,"Summary";#N/A,"10",TRUE,"Summary";#N/A,"11",TRUE,"Summary"}</definedName>
    <definedName name="wrn.Scenario._.Summary._2" localSheetId="2" hidden="1">{#N/A,#N/A,TRUE,"Summary";#N/A,"1",TRUE,"Summary";#N/A,"2",TRUE,"Summary";#N/A,"3",TRUE,"Summary";#N/A,"4",TRUE,"Summary";#N/A,"5",TRUE,"Summary";#N/A,"6",TRUE,"Summary";#N/A,"7",TRUE,"Summary";#N/A,"8",TRUE,"Summary";#N/A,"9",TRUE,"Summary";#N/A,"10",TRUE,"Summary";#N/A,"11",TRUE,"Summary"}</definedName>
    <definedName name="wrn.Scenario._.Summary._2" localSheetId="12" hidden="1">{#N/A,#N/A,TRUE,"Summary";#N/A,"1",TRUE,"Summary";#N/A,"2",TRUE,"Summary";#N/A,"3",TRUE,"Summary";#N/A,"4",TRUE,"Summary";#N/A,"5",TRUE,"Summary";#N/A,"6",TRUE,"Summary";#N/A,"7",TRUE,"Summary";#N/A,"8",TRUE,"Summary";#N/A,"9",TRUE,"Summary";#N/A,"10",TRUE,"Summary";#N/A,"11",TRUE,"Summary"}</definedName>
    <definedName name="wrn.Scenario._.Summary._2" localSheetId="6" hidden="1">{#N/A,#N/A,TRUE,"Summary";#N/A,"1",TRUE,"Summary";#N/A,"2",TRUE,"Summary";#N/A,"3",TRUE,"Summary";#N/A,"4",TRUE,"Summary";#N/A,"5",TRUE,"Summary";#N/A,"6",TRUE,"Summary";#N/A,"7",TRUE,"Summary";#N/A,"8",TRUE,"Summary";#N/A,"9",TRUE,"Summary";#N/A,"10",TRUE,"Summary";#N/A,"11",TRUE,"Summary"}</definedName>
    <definedName name="wrn.Scenario._.Summary._2" hidden="1">{#N/A,#N/A,TRUE,"Summary";#N/A,"1",TRUE,"Summary";#N/A,"2",TRUE,"Summary";#N/A,"3",TRUE,"Summary";#N/A,"4",TRUE,"Summary";#N/A,"5",TRUE,"Summary";#N/A,"6",TRUE,"Summary";#N/A,"7",TRUE,"Summary";#N/A,"8",TRUE,"Summary";#N/A,"9",TRUE,"Summary";#N/A,"10",TRUE,"Summary";#N/A,"11",TRUE,"Summary"}</definedName>
    <definedName name="wrn.Scenario._.Summary._3" localSheetId="4" hidden="1">{#N/A,#N/A,TRUE,"Summary";#N/A,"1",TRUE,"Summary";#N/A,"2",TRUE,"Summary";#N/A,"3",TRUE,"Summary";#N/A,"4",TRUE,"Summary";#N/A,"5",TRUE,"Summary";#N/A,"6",TRUE,"Summary";#N/A,"7",TRUE,"Summary";#N/A,"8",TRUE,"Summary";#N/A,"9",TRUE,"Summary";#N/A,"10",TRUE,"Summary";#N/A,"11",TRUE,"Summary"}</definedName>
    <definedName name="wrn.Scenario._.Summary._3" localSheetId="5" hidden="1">{#N/A,#N/A,TRUE,"Summary";#N/A,"1",TRUE,"Summary";#N/A,"2",TRUE,"Summary";#N/A,"3",TRUE,"Summary";#N/A,"4",TRUE,"Summary";#N/A,"5",TRUE,"Summary";#N/A,"6",TRUE,"Summary";#N/A,"7",TRUE,"Summary";#N/A,"8",TRUE,"Summary";#N/A,"9",TRUE,"Summary";#N/A,"10",TRUE,"Summary";#N/A,"11",TRUE,"Summary"}</definedName>
    <definedName name="wrn.Scenario._.Summary._3" localSheetId="8" hidden="1">{#N/A,#N/A,TRUE,"Summary";#N/A,"1",TRUE,"Summary";#N/A,"2",TRUE,"Summary";#N/A,"3",TRUE,"Summary";#N/A,"4",TRUE,"Summary";#N/A,"5",TRUE,"Summary";#N/A,"6",TRUE,"Summary";#N/A,"7",TRUE,"Summary";#N/A,"8",TRUE,"Summary";#N/A,"9",TRUE,"Summary";#N/A,"10",TRUE,"Summary";#N/A,"11",TRUE,"Summary"}</definedName>
    <definedName name="wrn.Scenario._.Summary._3" localSheetId="10" hidden="1">{#N/A,#N/A,TRUE,"Summary";#N/A,"1",TRUE,"Summary";#N/A,"2",TRUE,"Summary";#N/A,"3",TRUE,"Summary";#N/A,"4",TRUE,"Summary";#N/A,"5",TRUE,"Summary";#N/A,"6",TRUE,"Summary";#N/A,"7",TRUE,"Summary";#N/A,"8",TRUE,"Summary";#N/A,"9",TRUE,"Summary";#N/A,"10",TRUE,"Summary";#N/A,"11",TRUE,"Summary"}</definedName>
    <definedName name="wrn.Scenario._.Summary._3" localSheetId="9" hidden="1">{#N/A,#N/A,TRUE,"Summary";#N/A,"1",TRUE,"Summary";#N/A,"2",TRUE,"Summary";#N/A,"3",TRUE,"Summary";#N/A,"4",TRUE,"Summary";#N/A,"5",TRUE,"Summary";#N/A,"6",TRUE,"Summary";#N/A,"7",TRUE,"Summary";#N/A,"8",TRUE,"Summary";#N/A,"9",TRUE,"Summary";#N/A,"10",TRUE,"Summary";#N/A,"11",TRUE,"Summary"}</definedName>
    <definedName name="wrn.Scenario._.Summary._3" localSheetId="2" hidden="1">{#N/A,#N/A,TRUE,"Summary";#N/A,"1",TRUE,"Summary";#N/A,"2",TRUE,"Summary";#N/A,"3",TRUE,"Summary";#N/A,"4",TRUE,"Summary";#N/A,"5",TRUE,"Summary";#N/A,"6",TRUE,"Summary";#N/A,"7",TRUE,"Summary";#N/A,"8",TRUE,"Summary";#N/A,"9",TRUE,"Summary";#N/A,"10",TRUE,"Summary";#N/A,"11",TRUE,"Summary"}</definedName>
    <definedName name="wrn.Scenario._.Summary._3" localSheetId="12" hidden="1">{#N/A,#N/A,TRUE,"Summary";#N/A,"1",TRUE,"Summary";#N/A,"2",TRUE,"Summary";#N/A,"3",TRUE,"Summary";#N/A,"4",TRUE,"Summary";#N/A,"5",TRUE,"Summary";#N/A,"6",TRUE,"Summary";#N/A,"7",TRUE,"Summary";#N/A,"8",TRUE,"Summary";#N/A,"9",TRUE,"Summary";#N/A,"10",TRUE,"Summary";#N/A,"11",TRUE,"Summary"}</definedName>
    <definedName name="wrn.Scenario._.Summary._3" localSheetId="6" hidden="1">{#N/A,#N/A,TRUE,"Summary";#N/A,"1",TRUE,"Summary";#N/A,"2",TRUE,"Summary";#N/A,"3",TRUE,"Summary";#N/A,"4",TRUE,"Summary";#N/A,"5",TRUE,"Summary";#N/A,"6",TRUE,"Summary";#N/A,"7",TRUE,"Summary";#N/A,"8",TRUE,"Summary";#N/A,"9",TRUE,"Summary";#N/A,"10",TRUE,"Summary";#N/A,"11",TRUE,"Summary"}</definedName>
    <definedName name="wrn.Scenario._.Summary._3" hidden="1">{#N/A,#N/A,TRUE,"Summary";#N/A,"1",TRUE,"Summary";#N/A,"2",TRUE,"Summary";#N/A,"3",TRUE,"Summary";#N/A,"4",TRUE,"Summary";#N/A,"5",TRUE,"Summary";#N/A,"6",TRUE,"Summary";#N/A,"7",TRUE,"Summary";#N/A,"8",TRUE,"Summary";#N/A,"9",TRUE,"Summary";#N/A,"10",TRUE,"Summary";#N/A,"11",TRUE,"Summary"}</definedName>
    <definedName name="wrn.scenariosummary" localSheetId="4" hidden="1">{#N/A,#N/A,TRUE,"Summary";#N/A,"1",TRUE,"Summary";#N/A,"2",TRUE,"Summary";#N/A,"3",TRUE,"Summary";#N/A,"4",TRUE,"Summary";#N/A,"5",TRUE,"Summary";#N/A,"6",TRUE,"Summary";#N/A,"7",TRUE,"Summary";#N/A,"8",TRUE,"Summary";#N/A,"9",TRUE,"Summary";#N/A,"10",TRUE,"Summary";#N/A,"11",TRUE,"Summary"}</definedName>
    <definedName name="wrn.scenariosummary" localSheetId="5" hidden="1">{#N/A,#N/A,TRUE,"Summary";#N/A,"1",TRUE,"Summary";#N/A,"2",TRUE,"Summary";#N/A,"3",TRUE,"Summary";#N/A,"4",TRUE,"Summary";#N/A,"5",TRUE,"Summary";#N/A,"6",TRUE,"Summary";#N/A,"7",TRUE,"Summary";#N/A,"8",TRUE,"Summary";#N/A,"9",TRUE,"Summary";#N/A,"10",TRUE,"Summary";#N/A,"11",TRUE,"Summary"}</definedName>
    <definedName name="wrn.scenariosummary" localSheetId="8" hidden="1">{#N/A,#N/A,TRUE,"Summary";#N/A,"1",TRUE,"Summary";#N/A,"2",TRUE,"Summary";#N/A,"3",TRUE,"Summary";#N/A,"4",TRUE,"Summary";#N/A,"5",TRUE,"Summary";#N/A,"6",TRUE,"Summary";#N/A,"7",TRUE,"Summary";#N/A,"8",TRUE,"Summary";#N/A,"9",TRUE,"Summary";#N/A,"10",TRUE,"Summary";#N/A,"11",TRUE,"Summary"}</definedName>
    <definedName name="wrn.scenariosummary" localSheetId="10" hidden="1">{#N/A,#N/A,TRUE,"Summary";#N/A,"1",TRUE,"Summary";#N/A,"2",TRUE,"Summary";#N/A,"3",TRUE,"Summary";#N/A,"4",TRUE,"Summary";#N/A,"5",TRUE,"Summary";#N/A,"6",TRUE,"Summary";#N/A,"7",TRUE,"Summary";#N/A,"8",TRUE,"Summary";#N/A,"9",TRUE,"Summary";#N/A,"10",TRUE,"Summary";#N/A,"11",TRUE,"Summary"}</definedName>
    <definedName name="wrn.scenariosummary" localSheetId="9" hidden="1">{#N/A,#N/A,TRUE,"Summary";#N/A,"1",TRUE,"Summary";#N/A,"2",TRUE,"Summary";#N/A,"3",TRUE,"Summary";#N/A,"4",TRUE,"Summary";#N/A,"5",TRUE,"Summary";#N/A,"6",TRUE,"Summary";#N/A,"7",TRUE,"Summary";#N/A,"8",TRUE,"Summary";#N/A,"9",TRUE,"Summary";#N/A,"10",TRUE,"Summary";#N/A,"11",TRUE,"Summary"}</definedName>
    <definedName name="wrn.scenariosummary" localSheetId="2" hidden="1">{#N/A,#N/A,TRUE,"Summary";#N/A,"1",TRUE,"Summary";#N/A,"2",TRUE,"Summary";#N/A,"3",TRUE,"Summary";#N/A,"4",TRUE,"Summary";#N/A,"5",TRUE,"Summary";#N/A,"6",TRUE,"Summary";#N/A,"7",TRUE,"Summary";#N/A,"8",TRUE,"Summary";#N/A,"9",TRUE,"Summary";#N/A,"10",TRUE,"Summary";#N/A,"11",TRUE,"Summary"}</definedName>
    <definedName name="wrn.scenariosummary" localSheetId="12" hidden="1">{#N/A,#N/A,TRUE,"Summary";#N/A,"1",TRUE,"Summary";#N/A,"2",TRUE,"Summary";#N/A,"3",TRUE,"Summary";#N/A,"4",TRUE,"Summary";#N/A,"5",TRUE,"Summary";#N/A,"6",TRUE,"Summary";#N/A,"7",TRUE,"Summary";#N/A,"8",TRUE,"Summary";#N/A,"9",TRUE,"Summary";#N/A,"10",TRUE,"Summary";#N/A,"11",TRUE,"Summary"}</definedName>
    <definedName name="wrn.scenariosummary" localSheetId="6" hidden="1">{#N/A,#N/A,TRUE,"Summary";#N/A,"1",TRUE,"Summary";#N/A,"2",TRUE,"Summary";#N/A,"3",TRUE,"Summary";#N/A,"4",TRUE,"Summary";#N/A,"5",TRUE,"Summary";#N/A,"6",TRUE,"Summary";#N/A,"7",TRUE,"Summary";#N/A,"8",TRUE,"Summary";#N/A,"9",TRUE,"Summary";#N/A,"10",TRUE,"Summary";#N/A,"11",TRUE,"Summary"}</definedName>
    <definedName name="wrn.scenariosummary" hidden="1">{#N/A,#N/A,TRUE,"Summary";#N/A,"1",TRUE,"Summary";#N/A,"2",TRUE,"Summary";#N/A,"3",TRUE,"Summary";#N/A,"4",TRUE,"Summary";#N/A,"5",TRUE,"Summary";#N/A,"6",TRUE,"Summary";#N/A,"7",TRUE,"Summary";#N/A,"8",TRUE,"Summary";#N/A,"9",TRUE,"Summary";#N/A,"10",TRUE,"Summary";#N/A,"11",TRUE,"Summary"}</definedName>
    <definedName name="wrn.scenariosummary_2" localSheetId="4" hidden="1">{#N/A,#N/A,TRUE,"Summary";#N/A,"1",TRUE,"Summary";#N/A,"2",TRUE,"Summary";#N/A,"3",TRUE,"Summary";#N/A,"4",TRUE,"Summary";#N/A,"5",TRUE,"Summary";#N/A,"6",TRUE,"Summary";#N/A,"7",TRUE,"Summary";#N/A,"8",TRUE,"Summary";#N/A,"9",TRUE,"Summary";#N/A,"10",TRUE,"Summary";#N/A,"11",TRUE,"Summary"}</definedName>
    <definedName name="wrn.scenariosummary_2" localSheetId="5" hidden="1">{#N/A,#N/A,TRUE,"Summary";#N/A,"1",TRUE,"Summary";#N/A,"2",TRUE,"Summary";#N/A,"3",TRUE,"Summary";#N/A,"4",TRUE,"Summary";#N/A,"5",TRUE,"Summary";#N/A,"6",TRUE,"Summary";#N/A,"7",TRUE,"Summary";#N/A,"8",TRUE,"Summary";#N/A,"9",TRUE,"Summary";#N/A,"10",TRUE,"Summary";#N/A,"11",TRUE,"Summary"}</definedName>
    <definedName name="wrn.scenariosummary_2" localSheetId="8" hidden="1">{#N/A,#N/A,TRUE,"Summary";#N/A,"1",TRUE,"Summary";#N/A,"2",TRUE,"Summary";#N/A,"3",TRUE,"Summary";#N/A,"4",TRUE,"Summary";#N/A,"5",TRUE,"Summary";#N/A,"6",TRUE,"Summary";#N/A,"7",TRUE,"Summary";#N/A,"8",TRUE,"Summary";#N/A,"9",TRUE,"Summary";#N/A,"10",TRUE,"Summary";#N/A,"11",TRUE,"Summary"}</definedName>
    <definedName name="wrn.scenariosummary_2" localSheetId="10" hidden="1">{#N/A,#N/A,TRUE,"Summary";#N/A,"1",TRUE,"Summary";#N/A,"2",TRUE,"Summary";#N/A,"3",TRUE,"Summary";#N/A,"4",TRUE,"Summary";#N/A,"5",TRUE,"Summary";#N/A,"6",TRUE,"Summary";#N/A,"7",TRUE,"Summary";#N/A,"8",TRUE,"Summary";#N/A,"9",TRUE,"Summary";#N/A,"10",TRUE,"Summary";#N/A,"11",TRUE,"Summary"}</definedName>
    <definedName name="wrn.scenariosummary_2" localSheetId="9" hidden="1">{#N/A,#N/A,TRUE,"Summary";#N/A,"1",TRUE,"Summary";#N/A,"2",TRUE,"Summary";#N/A,"3",TRUE,"Summary";#N/A,"4",TRUE,"Summary";#N/A,"5",TRUE,"Summary";#N/A,"6",TRUE,"Summary";#N/A,"7",TRUE,"Summary";#N/A,"8",TRUE,"Summary";#N/A,"9",TRUE,"Summary";#N/A,"10",TRUE,"Summary";#N/A,"11",TRUE,"Summary"}</definedName>
    <definedName name="wrn.scenariosummary_2" localSheetId="2" hidden="1">{#N/A,#N/A,TRUE,"Summary";#N/A,"1",TRUE,"Summary";#N/A,"2",TRUE,"Summary";#N/A,"3",TRUE,"Summary";#N/A,"4",TRUE,"Summary";#N/A,"5",TRUE,"Summary";#N/A,"6",TRUE,"Summary";#N/A,"7",TRUE,"Summary";#N/A,"8",TRUE,"Summary";#N/A,"9",TRUE,"Summary";#N/A,"10",TRUE,"Summary";#N/A,"11",TRUE,"Summary"}</definedName>
    <definedName name="wrn.scenariosummary_2" localSheetId="12" hidden="1">{#N/A,#N/A,TRUE,"Summary";#N/A,"1",TRUE,"Summary";#N/A,"2",TRUE,"Summary";#N/A,"3",TRUE,"Summary";#N/A,"4",TRUE,"Summary";#N/A,"5",TRUE,"Summary";#N/A,"6",TRUE,"Summary";#N/A,"7",TRUE,"Summary";#N/A,"8",TRUE,"Summary";#N/A,"9",TRUE,"Summary";#N/A,"10",TRUE,"Summary";#N/A,"11",TRUE,"Summary"}</definedName>
    <definedName name="wrn.scenariosummary_2" localSheetId="6" hidden="1">{#N/A,#N/A,TRUE,"Summary";#N/A,"1",TRUE,"Summary";#N/A,"2",TRUE,"Summary";#N/A,"3",TRUE,"Summary";#N/A,"4",TRUE,"Summary";#N/A,"5",TRUE,"Summary";#N/A,"6",TRUE,"Summary";#N/A,"7",TRUE,"Summary";#N/A,"8",TRUE,"Summary";#N/A,"9",TRUE,"Summary";#N/A,"10",TRUE,"Summary";#N/A,"11",TRUE,"Summary"}</definedName>
    <definedName name="wrn.scenariosummary_2" hidden="1">{#N/A,#N/A,TRUE,"Summary";#N/A,"1",TRUE,"Summary";#N/A,"2",TRUE,"Summary";#N/A,"3",TRUE,"Summary";#N/A,"4",TRUE,"Summary";#N/A,"5",TRUE,"Summary";#N/A,"6",TRUE,"Summary";#N/A,"7",TRUE,"Summary";#N/A,"8",TRUE,"Summary";#N/A,"9",TRUE,"Summary";#N/A,"10",TRUE,"Summary";#N/A,"11",TRUE,"Summary"}</definedName>
    <definedName name="wrn.scenariosummary_3" localSheetId="4" hidden="1">{#N/A,#N/A,TRUE,"Summary";#N/A,"1",TRUE,"Summary";#N/A,"2",TRUE,"Summary";#N/A,"3",TRUE,"Summary";#N/A,"4",TRUE,"Summary";#N/A,"5",TRUE,"Summary";#N/A,"6",TRUE,"Summary";#N/A,"7",TRUE,"Summary";#N/A,"8",TRUE,"Summary";#N/A,"9",TRUE,"Summary";#N/A,"10",TRUE,"Summary";#N/A,"11",TRUE,"Summary"}</definedName>
    <definedName name="wrn.scenariosummary_3" localSheetId="5" hidden="1">{#N/A,#N/A,TRUE,"Summary";#N/A,"1",TRUE,"Summary";#N/A,"2",TRUE,"Summary";#N/A,"3",TRUE,"Summary";#N/A,"4",TRUE,"Summary";#N/A,"5",TRUE,"Summary";#N/A,"6",TRUE,"Summary";#N/A,"7",TRUE,"Summary";#N/A,"8",TRUE,"Summary";#N/A,"9",TRUE,"Summary";#N/A,"10",TRUE,"Summary";#N/A,"11",TRUE,"Summary"}</definedName>
    <definedName name="wrn.scenariosummary_3" localSheetId="8" hidden="1">{#N/A,#N/A,TRUE,"Summary";#N/A,"1",TRUE,"Summary";#N/A,"2",TRUE,"Summary";#N/A,"3",TRUE,"Summary";#N/A,"4",TRUE,"Summary";#N/A,"5",TRUE,"Summary";#N/A,"6",TRUE,"Summary";#N/A,"7",TRUE,"Summary";#N/A,"8",TRUE,"Summary";#N/A,"9",TRUE,"Summary";#N/A,"10",TRUE,"Summary";#N/A,"11",TRUE,"Summary"}</definedName>
    <definedName name="wrn.scenariosummary_3" localSheetId="10" hidden="1">{#N/A,#N/A,TRUE,"Summary";#N/A,"1",TRUE,"Summary";#N/A,"2",TRUE,"Summary";#N/A,"3",TRUE,"Summary";#N/A,"4",TRUE,"Summary";#N/A,"5",TRUE,"Summary";#N/A,"6",TRUE,"Summary";#N/A,"7",TRUE,"Summary";#N/A,"8",TRUE,"Summary";#N/A,"9",TRUE,"Summary";#N/A,"10",TRUE,"Summary";#N/A,"11",TRUE,"Summary"}</definedName>
    <definedName name="wrn.scenariosummary_3" localSheetId="9" hidden="1">{#N/A,#N/A,TRUE,"Summary";#N/A,"1",TRUE,"Summary";#N/A,"2",TRUE,"Summary";#N/A,"3",TRUE,"Summary";#N/A,"4",TRUE,"Summary";#N/A,"5",TRUE,"Summary";#N/A,"6",TRUE,"Summary";#N/A,"7",TRUE,"Summary";#N/A,"8",TRUE,"Summary";#N/A,"9",TRUE,"Summary";#N/A,"10",TRUE,"Summary";#N/A,"11",TRUE,"Summary"}</definedName>
    <definedName name="wrn.scenariosummary_3" localSheetId="2" hidden="1">{#N/A,#N/A,TRUE,"Summary";#N/A,"1",TRUE,"Summary";#N/A,"2",TRUE,"Summary";#N/A,"3",TRUE,"Summary";#N/A,"4",TRUE,"Summary";#N/A,"5",TRUE,"Summary";#N/A,"6",TRUE,"Summary";#N/A,"7",TRUE,"Summary";#N/A,"8",TRUE,"Summary";#N/A,"9",TRUE,"Summary";#N/A,"10",TRUE,"Summary";#N/A,"11",TRUE,"Summary"}</definedName>
    <definedName name="wrn.scenariosummary_3" localSheetId="12" hidden="1">{#N/A,#N/A,TRUE,"Summary";#N/A,"1",TRUE,"Summary";#N/A,"2",TRUE,"Summary";#N/A,"3",TRUE,"Summary";#N/A,"4",TRUE,"Summary";#N/A,"5",TRUE,"Summary";#N/A,"6",TRUE,"Summary";#N/A,"7",TRUE,"Summary";#N/A,"8",TRUE,"Summary";#N/A,"9",TRUE,"Summary";#N/A,"10",TRUE,"Summary";#N/A,"11",TRUE,"Summary"}</definedName>
    <definedName name="wrn.scenariosummary_3" localSheetId="6" hidden="1">{#N/A,#N/A,TRUE,"Summary";#N/A,"1",TRUE,"Summary";#N/A,"2",TRUE,"Summary";#N/A,"3",TRUE,"Summary";#N/A,"4",TRUE,"Summary";#N/A,"5",TRUE,"Summary";#N/A,"6",TRUE,"Summary";#N/A,"7",TRUE,"Summary";#N/A,"8",TRUE,"Summary";#N/A,"9",TRUE,"Summary";#N/A,"10",TRUE,"Summary";#N/A,"11",TRUE,"Summary"}</definedName>
    <definedName name="wrn.scenariosummary_3" hidden="1">{#N/A,#N/A,TRUE,"Summary";#N/A,"1",TRUE,"Summary";#N/A,"2",TRUE,"Summary";#N/A,"3",TRUE,"Summary";#N/A,"4",TRUE,"Summary";#N/A,"5",TRUE,"Summary";#N/A,"6",TRUE,"Summary";#N/A,"7",TRUE,"Summary";#N/A,"8",TRUE,"Summary";#N/A,"9",TRUE,"Summary";#N/A,"10",TRUE,"Summary";#N/A,"11",TRUE,"Summary"}</definedName>
    <definedName name="wrn.Short._.Report." localSheetId="4" hidden="1">{#N/A,#N/A,TRUE,"Cover";#N/A,#N/A,TRUE,"Header (eu)";#N/A,#N/A,TRUE,"Region Charts";#N/A,#N/A,TRUE,"T&amp;O By Region";#N/A,#N/A,TRUE,"AD Report"}</definedName>
    <definedName name="wrn.Short._.Report." localSheetId="5" hidden="1">{#N/A,#N/A,TRUE,"Cover";#N/A,#N/A,TRUE,"Header (eu)";#N/A,#N/A,TRUE,"Region Charts";#N/A,#N/A,TRUE,"T&amp;O By Region";#N/A,#N/A,TRUE,"AD Report"}</definedName>
    <definedName name="wrn.Short._.Report." localSheetId="8" hidden="1">{#N/A,#N/A,TRUE,"Cover";#N/A,#N/A,TRUE,"Header (eu)";#N/A,#N/A,TRUE,"Region Charts";#N/A,#N/A,TRUE,"T&amp;O By Region";#N/A,#N/A,TRUE,"AD Report"}</definedName>
    <definedName name="wrn.Short._.Report." localSheetId="10" hidden="1">{#N/A,#N/A,TRUE,"Cover";#N/A,#N/A,TRUE,"Header (eu)";#N/A,#N/A,TRUE,"Region Charts";#N/A,#N/A,TRUE,"T&amp;O By Region";#N/A,#N/A,TRUE,"AD Report"}</definedName>
    <definedName name="wrn.Short._.Report." localSheetId="13" hidden="1">{#N/A,#N/A,TRUE,"Cover";#N/A,#N/A,TRUE,"Header (eu)";#N/A,#N/A,TRUE,"Region Charts";#N/A,#N/A,TRUE,"T&amp;O By Region";#N/A,#N/A,TRUE,"AD Report"}</definedName>
    <definedName name="wrn.Short._.Report." localSheetId="9" hidden="1">{#N/A,#N/A,TRUE,"Cover";#N/A,#N/A,TRUE,"Header (eu)";#N/A,#N/A,TRUE,"Region Charts";#N/A,#N/A,TRUE,"T&amp;O By Region";#N/A,#N/A,TRUE,"AD Report"}</definedName>
    <definedName name="wrn.Short._.Report." localSheetId="2" hidden="1">{#N/A,#N/A,TRUE,"Cover";#N/A,#N/A,TRUE,"Header (eu)";#N/A,#N/A,TRUE,"Region Charts";#N/A,#N/A,TRUE,"T&amp;O By Region";#N/A,#N/A,TRUE,"AD Report"}</definedName>
    <definedName name="wrn.Short._.Report." localSheetId="12" hidden="1">{#N/A,#N/A,TRUE,"Cover";#N/A,#N/A,TRUE,"Header (eu)";#N/A,#N/A,TRUE,"Region Charts";#N/A,#N/A,TRUE,"T&amp;O By Region";#N/A,#N/A,TRUE,"AD Report"}</definedName>
    <definedName name="wrn.Short._.Report." localSheetId="6" hidden="1">{#N/A,#N/A,TRUE,"Cover";#N/A,#N/A,TRUE,"Header (eu)";#N/A,#N/A,TRUE,"Region Charts";#N/A,#N/A,TRUE,"T&amp;O By Region";#N/A,#N/A,TRUE,"AD Report"}</definedName>
    <definedName name="wrn.Short._.Report." hidden="1">{#N/A,#N/A,TRUE,"Cover";#N/A,#N/A,TRUE,"Header (eu)";#N/A,#N/A,TRUE,"Region Charts";#N/A,#N/A,TRUE,"T&amp;O By Region";#N/A,#N/A,TRUE,"AD Report"}</definedName>
    <definedName name="wrn.SKSCS1." localSheetId="4" hidden="1">{#N/A,#N/A,FALSE,"Antony Financials";#N/A,#N/A,FALSE,"Cowboy Financials";#N/A,#N/A,FALSE,"Combined";#N/A,#N/A,FALSE,"Valuematrix";#N/A,#N/A,FALSE,"DCFAntony";#N/A,#N/A,FALSE,"DCFCowboy";#N/A,#N/A,FALSE,"DCFCombined"}</definedName>
    <definedName name="wrn.SKSCS1." localSheetId="5" hidden="1">{#N/A,#N/A,FALSE,"Antony Financials";#N/A,#N/A,FALSE,"Cowboy Financials";#N/A,#N/A,FALSE,"Combined";#N/A,#N/A,FALSE,"Valuematrix";#N/A,#N/A,FALSE,"DCFAntony";#N/A,#N/A,FALSE,"DCFCowboy";#N/A,#N/A,FALSE,"DCFCombined"}</definedName>
    <definedName name="wrn.SKSCS1." localSheetId="8" hidden="1">{#N/A,#N/A,FALSE,"Antony Financials";#N/A,#N/A,FALSE,"Cowboy Financials";#N/A,#N/A,FALSE,"Combined";#N/A,#N/A,FALSE,"Valuematrix";#N/A,#N/A,FALSE,"DCFAntony";#N/A,#N/A,FALSE,"DCFCowboy";#N/A,#N/A,FALSE,"DCFCombined"}</definedName>
    <definedName name="wrn.SKSCS1." localSheetId="10" hidden="1">{#N/A,#N/A,FALSE,"Antony Financials";#N/A,#N/A,FALSE,"Cowboy Financials";#N/A,#N/A,FALSE,"Combined";#N/A,#N/A,FALSE,"Valuematrix";#N/A,#N/A,FALSE,"DCFAntony";#N/A,#N/A,FALSE,"DCFCowboy";#N/A,#N/A,FALSE,"DCFCombined"}</definedName>
    <definedName name="wrn.SKSCS1." localSheetId="9" hidden="1">{#N/A,#N/A,FALSE,"Antony Financials";#N/A,#N/A,FALSE,"Cowboy Financials";#N/A,#N/A,FALSE,"Combined";#N/A,#N/A,FALSE,"Valuematrix";#N/A,#N/A,FALSE,"DCFAntony";#N/A,#N/A,FALSE,"DCFCowboy";#N/A,#N/A,FALSE,"DCFCombined"}</definedName>
    <definedName name="wrn.SKSCS1." localSheetId="2" hidden="1">{#N/A,#N/A,FALSE,"Antony Financials";#N/A,#N/A,FALSE,"Cowboy Financials";#N/A,#N/A,FALSE,"Combined";#N/A,#N/A,FALSE,"Valuematrix";#N/A,#N/A,FALSE,"DCFAntony";#N/A,#N/A,FALSE,"DCFCowboy";#N/A,#N/A,FALSE,"DCFCombined"}</definedName>
    <definedName name="wrn.SKSCS1." localSheetId="12" hidden="1">{#N/A,#N/A,FALSE,"Antony Financials";#N/A,#N/A,FALSE,"Cowboy Financials";#N/A,#N/A,FALSE,"Combined";#N/A,#N/A,FALSE,"Valuematrix";#N/A,#N/A,FALSE,"DCFAntony";#N/A,#N/A,FALSE,"DCFCowboy";#N/A,#N/A,FALSE,"DCFCombined"}</definedName>
    <definedName name="wrn.SKSCS1." localSheetId="6" hidden="1">{#N/A,#N/A,FALSE,"Antony Financials";#N/A,#N/A,FALSE,"Cowboy Financials";#N/A,#N/A,FALSE,"Combined";#N/A,#N/A,FALSE,"Valuematrix";#N/A,#N/A,FALSE,"DCFAntony";#N/A,#N/A,FALSE,"DCFCowboy";#N/A,#N/A,FALSE,"DCFCombined"}</definedName>
    <definedName name="wrn.SKSCS1." hidden="1">{#N/A,#N/A,FALSE,"Antony Financials";#N/A,#N/A,FALSE,"Cowboy Financials";#N/A,#N/A,FALSE,"Combined";#N/A,#N/A,FALSE,"Valuematrix";#N/A,#N/A,FALSE,"DCFAntony";#N/A,#N/A,FALSE,"DCFCowboy";#N/A,#N/A,FALSE,"DCFCombined"}</definedName>
    <definedName name="wrn.Statements." localSheetId="4" hidden="1">{"Co1statements",#N/A,FALSE,"Cmpy1";"Co2statement",#N/A,FALSE,"Cmpy2";"co1pm",#N/A,FALSE,"Co1PM";"co2PM",#N/A,FALSE,"Co2PM";"value",#N/A,FALSE,"value";"opco",#N/A,FALSE,"NewSparkle";"adjusts",#N/A,FALSE,"Adjustments"}</definedName>
    <definedName name="wrn.Statements." localSheetId="5" hidden="1">{"Co1statements",#N/A,FALSE,"Cmpy1";"Co2statement",#N/A,FALSE,"Cmpy2";"co1pm",#N/A,FALSE,"Co1PM";"co2PM",#N/A,FALSE,"Co2PM";"value",#N/A,FALSE,"value";"opco",#N/A,FALSE,"NewSparkle";"adjusts",#N/A,FALSE,"Adjustments"}</definedName>
    <definedName name="wrn.Statements." localSheetId="8" hidden="1">{"Co1statements",#N/A,FALSE,"Cmpy1";"Co2statement",#N/A,FALSE,"Cmpy2";"co1pm",#N/A,FALSE,"Co1PM";"co2PM",#N/A,FALSE,"Co2PM";"value",#N/A,FALSE,"value";"opco",#N/A,FALSE,"NewSparkle";"adjusts",#N/A,FALSE,"Adjustments"}</definedName>
    <definedName name="wrn.Statements." localSheetId="10" hidden="1">{"Co1statements",#N/A,FALSE,"Cmpy1";"Co2statement",#N/A,FALSE,"Cmpy2";"co1pm",#N/A,FALSE,"Co1PM";"co2PM",#N/A,FALSE,"Co2PM";"value",#N/A,FALSE,"value";"opco",#N/A,FALSE,"NewSparkle";"adjusts",#N/A,FALSE,"Adjustments"}</definedName>
    <definedName name="wrn.Statements." localSheetId="9" hidden="1">{"Co1statements",#N/A,FALSE,"Cmpy1";"Co2statement",#N/A,FALSE,"Cmpy2";"co1pm",#N/A,FALSE,"Co1PM";"co2PM",#N/A,FALSE,"Co2PM";"value",#N/A,FALSE,"value";"opco",#N/A,FALSE,"NewSparkle";"adjusts",#N/A,FALSE,"Adjustments"}</definedName>
    <definedName name="wrn.Statements." localSheetId="2" hidden="1">{"Co1statements",#N/A,FALSE,"Cmpy1";"Co2statement",#N/A,FALSE,"Cmpy2";"co1pm",#N/A,FALSE,"Co1PM";"co2PM",#N/A,FALSE,"Co2PM";"value",#N/A,FALSE,"value";"opco",#N/A,FALSE,"NewSparkle";"adjusts",#N/A,FALSE,"Adjustments"}</definedName>
    <definedName name="wrn.Statements." localSheetId="12" hidden="1">{"Co1statements",#N/A,FALSE,"Cmpy1";"Co2statement",#N/A,FALSE,"Cmpy2";"co1pm",#N/A,FALSE,"Co1PM";"co2PM",#N/A,FALSE,"Co2PM";"value",#N/A,FALSE,"value";"opco",#N/A,FALSE,"NewSparkle";"adjusts",#N/A,FALSE,"Adjustments"}</definedName>
    <definedName name="wrn.Statements." localSheetId="6"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atements._2" localSheetId="4" hidden="1">{"Co1statements",#N/A,FALSE,"Cmpy1";"Co2statement",#N/A,FALSE,"Cmpy2";"co1pm",#N/A,FALSE,"Co1PM";"co2PM",#N/A,FALSE,"Co2PM";"value",#N/A,FALSE,"value";"opco",#N/A,FALSE,"NewSparkle";"adjusts",#N/A,FALSE,"Adjustments"}</definedName>
    <definedName name="wrn.Statements._2" localSheetId="5" hidden="1">{"Co1statements",#N/A,FALSE,"Cmpy1";"Co2statement",#N/A,FALSE,"Cmpy2";"co1pm",#N/A,FALSE,"Co1PM";"co2PM",#N/A,FALSE,"Co2PM";"value",#N/A,FALSE,"value";"opco",#N/A,FALSE,"NewSparkle";"adjusts",#N/A,FALSE,"Adjustments"}</definedName>
    <definedName name="wrn.Statements._2" localSheetId="8" hidden="1">{"Co1statements",#N/A,FALSE,"Cmpy1";"Co2statement",#N/A,FALSE,"Cmpy2";"co1pm",#N/A,FALSE,"Co1PM";"co2PM",#N/A,FALSE,"Co2PM";"value",#N/A,FALSE,"value";"opco",#N/A,FALSE,"NewSparkle";"adjusts",#N/A,FALSE,"Adjustments"}</definedName>
    <definedName name="wrn.Statements._2" localSheetId="10" hidden="1">{"Co1statements",#N/A,FALSE,"Cmpy1";"Co2statement",#N/A,FALSE,"Cmpy2";"co1pm",#N/A,FALSE,"Co1PM";"co2PM",#N/A,FALSE,"Co2PM";"value",#N/A,FALSE,"value";"opco",#N/A,FALSE,"NewSparkle";"adjusts",#N/A,FALSE,"Adjustments"}</definedName>
    <definedName name="wrn.Statements._2" localSheetId="9" hidden="1">{"Co1statements",#N/A,FALSE,"Cmpy1";"Co2statement",#N/A,FALSE,"Cmpy2";"co1pm",#N/A,FALSE,"Co1PM";"co2PM",#N/A,FALSE,"Co2PM";"value",#N/A,FALSE,"value";"opco",#N/A,FALSE,"NewSparkle";"adjusts",#N/A,FALSE,"Adjustments"}</definedName>
    <definedName name="wrn.Statements._2" localSheetId="2" hidden="1">{"Co1statements",#N/A,FALSE,"Cmpy1";"Co2statement",#N/A,FALSE,"Cmpy2";"co1pm",#N/A,FALSE,"Co1PM";"co2PM",#N/A,FALSE,"Co2PM";"value",#N/A,FALSE,"value";"opco",#N/A,FALSE,"NewSparkle";"adjusts",#N/A,FALSE,"Adjustments"}</definedName>
    <definedName name="wrn.Statements._2" localSheetId="12" hidden="1">{"Co1statements",#N/A,FALSE,"Cmpy1";"Co2statement",#N/A,FALSE,"Cmpy2";"co1pm",#N/A,FALSE,"Co1PM";"co2PM",#N/A,FALSE,"Co2PM";"value",#N/A,FALSE,"value";"opco",#N/A,FALSE,"NewSparkle";"adjusts",#N/A,FALSE,"Adjustments"}</definedName>
    <definedName name="wrn.Statements._2" localSheetId="6" hidden="1">{"Co1statements",#N/A,FALSE,"Cmpy1";"Co2statement",#N/A,FALSE,"Cmpy2";"co1pm",#N/A,FALSE,"Co1PM";"co2PM",#N/A,FALSE,"Co2PM";"value",#N/A,FALSE,"value";"opco",#N/A,FALSE,"NewSparkle";"adjusts",#N/A,FALSE,"Adjustments"}</definedName>
    <definedName name="wrn.Statements._2" hidden="1">{"Co1statements",#N/A,FALSE,"Cmpy1";"Co2statement",#N/A,FALSE,"Cmpy2";"co1pm",#N/A,FALSE,"Co1PM";"co2PM",#N/A,FALSE,"Co2PM";"value",#N/A,FALSE,"value";"opco",#N/A,FALSE,"NewSparkle";"adjusts",#N/A,FALSE,"Adjustments"}</definedName>
    <definedName name="wrn.Statements._3" localSheetId="4" hidden="1">{"Co1statements",#N/A,FALSE,"Cmpy1";"Co2statement",#N/A,FALSE,"Cmpy2";"co1pm",#N/A,FALSE,"Co1PM";"co2PM",#N/A,FALSE,"Co2PM";"value",#N/A,FALSE,"value";"opco",#N/A,FALSE,"NewSparkle";"adjusts",#N/A,FALSE,"Adjustments"}</definedName>
    <definedName name="wrn.Statements._3" localSheetId="5" hidden="1">{"Co1statements",#N/A,FALSE,"Cmpy1";"Co2statement",#N/A,FALSE,"Cmpy2";"co1pm",#N/A,FALSE,"Co1PM";"co2PM",#N/A,FALSE,"Co2PM";"value",#N/A,FALSE,"value";"opco",#N/A,FALSE,"NewSparkle";"adjusts",#N/A,FALSE,"Adjustments"}</definedName>
    <definedName name="wrn.Statements._3" localSheetId="8" hidden="1">{"Co1statements",#N/A,FALSE,"Cmpy1";"Co2statement",#N/A,FALSE,"Cmpy2";"co1pm",#N/A,FALSE,"Co1PM";"co2PM",#N/A,FALSE,"Co2PM";"value",#N/A,FALSE,"value";"opco",#N/A,FALSE,"NewSparkle";"adjusts",#N/A,FALSE,"Adjustments"}</definedName>
    <definedName name="wrn.Statements._3" localSheetId="10" hidden="1">{"Co1statements",#N/A,FALSE,"Cmpy1";"Co2statement",#N/A,FALSE,"Cmpy2";"co1pm",#N/A,FALSE,"Co1PM";"co2PM",#N/A,FALSE,"Co2PM";"value",#N/A,FALSE,"value";"opco",#N/A,FALSE,"NewSparkle";"adjusts",#N/A,FALSE,"Adjustments"}</definedName>
    <definedName name="wrn.Statements._3" localSheetId="9" hidden="1">{"Co1statements",#N/A,FALSE,"Cmpy1";"Co2statement",#N/A,FALSE,"Cmpy2";"co1pm",#N/A,FALSE,"Co1PM";"co2PM",#N/A,FALSE,"Co2PM";"value",#N/A,FALSE,"value";"opco",#N/A,FALSE,"NewSparkle";"adjusts",#N/A,FALSE,"Adjustments"}</definedName>
    <definedName name="wrn.Statements._3" localSheetId="2" hidden="1">{"Co1statements",#N/A,FALSE,"Cmpy1";"Co2statement",#N/A,FALSE,"Cmpy2";"co1pm",#N/A,FALSE,"Co1PM";"co2PM",#N/A,FALSE,"Co2PM";"value",#N/A,FALSE,"value";"opco",#N/A,FALSE,"NewSparkle";"adjusts",#N/A,FALSE,"Adjustments"}</definedName>
    <definedName name="wrn.Statements._3" localSheetId="12" hidden="1">{"Co1statements",#N/A,FALSE,"Cmpy1";"Co2statement",#N/A,FALSE,"Cmpy2";"co1pm",#N/A,FALSE,"Co1PM";"co2PM",#N/A,FALSE,"Co2PM";"value",#N/A,FALSE,"value";"opco",#N/A,FALSE,"NewSparkle";"adjusts",#N/A,FALSE,"Adjustments"}</definedName>
    <definedName name="wrn.Statements._3" localSheetId="6" hidden="1">{"Co1statements",#N/A,FALSE,"Cmpy1";"Co2statement",#N/A,FALSE,"Cmpy2";"co1pm",#N/A,FALSE,"Co1PM";"co2PM",#N/A,FALSE,"Co2PM";"value",#N/A,FALSE,"value";"opco",#N/A,FALSE,"NewSparkle";"adjusts",#N/A,FALSE,"Adjustments"}</definedName>
    <definedName name="wrn.Statements._3" hidden="1">{"Co1statements",#N/A,FALSE,"Cmpy1";"Co2statement",#N/A,FALSE,"Cmpy2";"co1pm",#N/A,FALSE,"Co1PM";"co2PM",#N/A,FALSE,"Co2PM";"value",#N/A,FALSE,"value";"opco",#N/A,FALSE,"NewSparkle";"adjusts",#N/A,FALSE,"Adjustments"}</definedName>
    <definedName name="wrn.statments" localSheetId="4" hidden="1">{"Co1statements",#N/A,FALSE,"Cmpy1";"Co2statement",#N/A,FALSE,"Cmpy2";"co1pm",#N/A,FALSE,"Co1PM";"co2PM",#N/A,FALSE,"Co2PM";"value",#N/A,FALSE,"value";"opco",#N/A,FALSE,"NewSparkle";"adjusts",#N/A,FALSE,"Adjustments"}</definedName>
    <definedName name="wrn.statments" localSheetId="5" hidden="1">{"Co1statements",#N/A,FALSE,"Cmpy1";"Co2statement",#N/A,FALSE,"Cmpy2";"co1pm",#N/A,FALSE,"Co1PM";"co2PM",#N/A,FALSE,"Co2PM";"value",#N/A,FALSE,"value";"opco",#N/A,FALSE,"NewSparkle";"adjusts",#N/A,FALSE,"Adjustments"}</definedName>
    <definedName name="wrn.statments" localSheetId="8" hidden="1">{"Co1statements",#N/A,FALSE,"Cmpy1";"Co2statement",#N/A,FALSE,"Cmpy2";"co1pm",#N/A,FALSE,"Co1PM";"co2PM",#N/A,FALSE,"Co2PM";"value",#N/A,FALSE,"value";"opco",#N/A,FALSE,"NewSparkle";"adjusts",#N/A,FALSE,"Adjustments"}</definedName>
    <definedName name="wrn.statments" localSheetId="10" hidden="1">{"Co1statements",#N/A,FALSE,"Cmpy1";"Co2statement",#N/A,FALSE,"Cmpy2";"co1pm",#N/A,FALSE,"Co1PM";"co2PM",#N/A,FALSE,"Co2PM";"value",#N/A,FALSE,"value";"opco",#N/A,FALSE,"NewSparkle";"adjusts",#N/A,FALSE,"Adjustments"}</definedName>
    <definedName name="wrn.statments" localSheetId="9" hidden="1">{"Co1statements",#N/A,FALSE,"Cmpy1";"Co2statement",#N/A,FALSE,"Cmpy2";"co1pm",#N/A,FALSE,"Co1PM";"co2PM",#N/A,FALSE,"Co2PM";"value",#N/A,FALSE,"value";"opco",#N/A,FALSE,"NewSparkle";"adjusts",#N/A,FALSE,"Adjustments"}</definedName>
    <definedName name="wrn.statments" localSheetId="2" hidden="1">{"Co1statements",#N/A,FALSE,"Cmpy1";"Co2statement",#N/A,FALSE,"Cmpy2";"co1pm",#N/A,FALSE,"Co1PM";"co2PM",#N/A,FALSE,"Co2PM";"value",#N/A,FALSE,"value";"opco",#N/A,FALSE,"NewSparkle";"adjusts",#N/A,FALSE,"Adjustments"}</definedName>
    <definedName name="wrn.statments" localSheetId="12" hidden="1">{"Co1statements",#N/A,FALSE,"Cmpy1";"Co2statement",#N/A,FALSE,"Cmpy2";"co1pm",#N/A,FALSE,"Co1PM";"co2PM",#N/A,FALSE,"Co2PM";"value",#N/A,FALSE,"value";"opco",#N/A,FALSE,"NewSparkle";"adjusts",#N/A,FALSE,"Adjustments"}</definedName>
    <definedName name="wrn.statments" localSheetId="6" hidden="1">{"Co1statements",#N/A,FALSE,"Cmpy1";"Co2statement",#N/A,FALSE,"Cmpy2";"co1pm",#N/A,FALSE,"Co1PM";"co2PM",#N/A,FALSE,"Co2PM";"value",#N/A,FALSE,"value";"opco",#N/A,FALSE,"NewSparkle";"adjusts",#N/A,FALSE,"Adjustments"}</definedName>
    <definedName name="wrn.statments" hidden="1">{"Co1statements",#N/A,FALSE,"Cmpy1";"Co2statement",#N/A,FALSE,"Cmpy2";"co1pm",#N/A,FALSE,"Co1PM";"co2PM",#N/A,FALSE,"Co2PM";"value",#N/A,FALSE,"value";"opco",#N/A,FALSE,"NewSparkle";"adjusts",#N/A,FALSE,"Adjustments"}</definedName>
    <definedName name="wrn.statments_2" localSheetId="4" hidden="1">{"Co1statements",#N/A,FALSE,"Cmpy1";"Co2statement",#N/A,FALSE,"Cmpy2";"co1pm",#N/A,FALSE,"Co1PM";"co2PM",#N/A,FALSE,"Co2PM";"value",#N/A,FALSE,"value";"opco",#N/A,FALSE,"NewSparkle";"adjusts",#N/A,FALSE,"Adjustments"}</definedName>
    <definedName name="wrn.statments_2" localSheetId="5" hidden="1">{"Co1statements",#N/A,FALSE,"Cmpy1";"Co2statement",#N/A,FALSE,"Cmpy2";"co1pm",#N/A,FALSE,"Co1PM";"co2PM",#N/A,FALSE,"Co2PM";"value",#N/A,FALSE,"value";"opco",#N/A,FALSE,"NewSparkle";"adjusts",#N/A,FALSE,"Adjustments"}</definedName>
    <definedName name="wrn.statments_2" localSheetId="8" hidden="1">{"Co1statements",#N/A,FALSE,"Cmpy1";"Co2statement",#N/A,FALSE,"Cmpy2";"co1pm",#N/A,FALSE,"Co1PM";"co2PM",#N/A,FALSE,"Co2PM";"value",#N/A,FALSE,"value";"opco",#N/A,FALSE,"NewSparkle";"adjusts",#N/A,FALSE,"Adjustments"}</definedName>
    <definedName name="wrn.statments_2" localSheetId="10" hidden="1">{"Co1statements",#N/A,FALSE,"Cmpy1";"Co2statement",#N/A,FALSE,"Cmpy2";"co1pm",#N/A,FALSE,"Co1PM";"co2PM",#N/A,FALSE,"Co2PM";"value",#N/A,FALSE,"value";"opco",#N/A,FALSE,"NewSparkle";"adjusts",#N/A,FALSE,"Adjustments"}</definedName>
    <definedName name="wrn.statments_2" localSheetId="9" hidden="1">{"Co1statements",#N/A,FALSE,"Cmpy1";"Co2statement",#N/A,FALSE,"Cmpy2";"co1pm",#N/A,FALSE,"Co1PM";"co2PM",#N/A,FALSE,"Co2PM";"value",#N/A,FALSE,"value";"opco",#N/A,FALSE,"NewSparkle";"adjusts",#N/A,FALSE,"Adjustments"}</definedName>
    <definedName name="wrn.statments_2" localSheetId="2" hidden="1">{"Co1statements",#N/A,FALSE,"Cmpy1";"Co2statement",#N/A,FALSE,"Cmpy2";"co1pm",#N/A,FALSE,"Co1PM";"co2PM",#N/A,FALSE,"Co2PM";"value",#N/A,FALSE,"value";"opco",#N/A,FALSE,"NewSparkle";"adjusts",#N/A,FALSE,"Adjustments"}</definedName>
    <definedName name="wrn.statments_2" localSheetId="12" hidden="1">{"Co1statements",#N/A,FALSE,"Cmpy1";"Co2statement",#N/A,FALSE,"Cmpy2";"co1pm",#N/A,FALSE,"Co1PM";"co2PM",#N/A,FALSE,"Co2PM";"value",#N/A,FALSE,"value";"opco",#N/A,FALSE,"NewSparkle";"adjusts",#N/A,FALSE,"Adjustments"}</definedName>
    <definedName name="wrn.statments_2" localSheetId="6" hidden="1">{"Co1statements",#N/A,FALSE,"Cmpy1";"Co2statement",#N/A,FALSE,"Cmpy2";"co1pm",#N/A,FALSE,"Co1PM";"co2PM",#N/A,FALSE,"Co2PM";"value",#N/A,FALSE,"value";"opco",#N/A,FALSE,"NewSparkle";"adjusts",#N/A,FALSE,"Adjustments"}</definedName>
    <definedName name="wrn.statments_2" hidden="1">{"Co1statements",#N/A,FALSE,"Cmpy1";"Co2statement",#N/A,FALSE,"Cmpy2";"co1pm",#N/A,FALSE,"Co1PM";"co2PM",#N/A,FALSE,"Co2PM";"value",#N/A,FALSE,"value";"opco",#N/A,FALSE,"NewSparkle";"adjusts",#N/A,FALSE,"Adjustments"}</definedName>
    <definedName name="wrn.statments_3" localSheetId="4" hidden="1">{"Co1statements",#N/A,FALSE,"Cmpy1";"Co2statement",#N/A,FALSE,"Cmpy2";"co1pm",#N/A,FALSE,"Co1PM";"co2PM",#N/A,FALSE,"Co2PM";"value",#N/A,FALSE,"value";"opco",#N/A,FALSE,"NewSparkle";"adjusts",#N/A,FALSE,"Adjustments"}</definedName>
    <definedName name="wrn.statments_3" localSheetId="5" hidden="1">{"Co1statements",#N/A,FALSE,"Cmpy1";"Co2statement",#N/A,FALSE,"Cmpy2";"co1pm",#N/A,FALSE,"Co1PM";"co2PM",#N/A,FALSE,"Co2PM";"value",#N/A,FALSE,"value";"opco",#N/A,FALSE,"NewSparkle";"adjusts",#N/A,FALSE,"Adjustments"}</definedName>
    <definedName name="wrn.statments_3" localSheetId="8" hidden="1">{"Co1statements",#N/A,FALSE,"Cmpy1";"Co2statement",#N/A,FALSE,"Cmpy2";"co1pm",#N/A,FALSE,"Co1PM";"co2PM",#N/A,FALSE,"Co2PM";"value",#N/A,FALSE,"value";"opco",#N/A,FALSE,"NewSparkle";"adjusts",#N/A,FALSE,"Adjustments"}</definedName>
    <definedName name="wrn.statments_3" localSheetId="10" hidden="1">{"Co1statements",#N/A,FALSE,"Cmpy1";"Co2statement",#N/A,FALSE,"Cmpy2";"co1pm",#N/A,FALSE,"Co1PM";"co2PM",#N/A,FALSE,"Co2PM";"value",#N/A,FALSE,"value";"opco",#N/A,FALSE,"NewSparkle";"adjusts",#N/A,FALSE,"Adjustments"}</definedName>
    <definedName name="wrn.statments_3" localSheetId="9" hidden="1">{"Co1statements",#N/A,FALSE,"Cmpy1";"Co2statement",#N/A,FALSE,"Cmpy2";"co1pm",#N/A,FALSE,"Co1PM";"co2PM",#N/A,FALSE,"Co2PM";"value",#N/A,FALSE,"value";"opco",#N/A,FALSE,"NewSparkle";"adjusts",#N/A,FALSE,"Adjustments"}</definedName>
    <definedName name="wrn.statments_3" localSheetId="2" hidden="1">{"Co1statements",#N/A,FALSE,"Cmpy1";"Co2statement",#N/A,FALSE,"Cmpy2";"co1pm",#N/A,FALSE,"Co1PM";"co2PM",#N/A,FALSE,"Co2PM";"value",#N/A,FALSE,"value";"opco",#N/A,FALSE,"NewSparkle";"adjusts",#N/A,FALSE,"Adjustments"}</definedName>
    <definedName name="wrn.statments_3" localSheetId="12" hidden="1">{"Co1statements",#N/A,FALSE,"Cmpy1";"Co2statement",#N/A,FALSE,"Cmpy2";"co1pm",#N/A,FALSE,"Co1PM";"co2PM",#N/A,FALSE,"Co2PM";"value",#N/A,FALSE,"value";"opco",#N/A,FALSE,"NewSparkle";"adjusts",#N/A,FALSE,"Adjustments"}</definedName>
    <definedName name="wrn.statments_3" localSheetId="6" hidden="1">{"Co1statements",#N/A,FALSE,"Cmpy1";"Co2statement",#N/A,FALSE,"Cmpy2";"co1pm",#N/A,FALSE,"Co1PM";"co2PM",#N/A,FALSE,"Co2PM";"value",#N/A,FALSE,"value";"opco",#N/A,FALSE,"NewSparkle";"adjusts",#N/A,FALSE,"Adjustments"}</definedName>
    <definedName name="wrn.statments_3" hidden="1">{"Co1statements",#N/A,FALSE,"Cmpy1";"Co2statement",#N/A,FALSE,"Cmpy2";"co1pm",#N/A,FALSE,"Co1PM";"co2PM",#N/A,FALSE,"Co2PM";"value",#N/A,FALSE,"value";"opco",#N/A,FALSE,"NewSparkle";"adjusts",#N/A,FALSE,"Adjustments"}</definedName>
    <definedName name="wrn.Summary." localSheetId="4" hidden="1">{#N/A,#N/A,TRUE,"Cover Page";#N/A,#N/A,TRUE,"Summary";#N/A,#N/A,TRUE,"Acquisition Analysis";#N/A,#N/A,TRUE,"Pro Forma";#N/A,#N/A,TRUE,"Sensitivity";#N/A,#N/A,TRUE,"Inputs"}</definedName>
    <definedName name="wrn.Summary." localSheetId="5" hidden="1">{#N/A,#N/A,TRUE,"Cover Page";#N/A,#N/A,TRUE,"Summary";#N/A,#N/A,TRUE,"Acquisition Analysis";#N/A,#N/A,TRUE,"Pro Forma";#N/A,#N/A,TRUE,"Sensitivity";#N/A,#N/A,TRUE,"Inputs"}</definedName>
    <definedName name="wrn.Summary." localSheetId="8" hidden="1">{#N/A,#N/A,TRUE,"Cover Page";#N/A,#N/A,TRUE,"Summary";#N/A,#N/A,TRUE,"Acquisition Analysis";#N/A,#N/A,TRUE,"Pro Forma";#N/A,#N/A,TRUE,"Sensitivity";#N/A,#N/A,TRUE,"Inputs"}</definedName>
    <definedName name="wrn.SUMMARY." localSheetId="10" hidden="1">{"SUMMARY",#N/A,FALSE,"Summary"}</definedName>
    <definedName name="wrn.Summary." localSheetId="13" hidden="1">{#N/A,#N/A,TRUE,"Cover Page";#N/A,#N/A,TRUE,"Summary";#N/A,#N/A,TRUE,"Acquisition Analysis";#N/A,#N/A,TRUE,"Pro Forma";#N/A,#N/A,TRUE,"Sensitivity";#N/A,#N/A,TRUE,"Inputs"}</definedName>
    <definedName name="wrn.SUMMARY." localSheetId="9" hidden="1">{"SUMMARY",#N/A,FALSE,"Summary"}</definedName>
    <definedName name="wrn.Summary." localSheetId="2" hidden="1">{#N/A,#N/A,TRUE,"Cover Page";#N/A,#N/A,TRUE,"Summary";#N/A,#N/A,TRUE,"Acquisition Analysis";#N/A,#N/A,TRUE,"Pro Forma";#N/A,#N/A,TRUE,"Sensitivity";#N/A,#N/A,TRUE,"Inputs"}</definedName>
    <definedName name="wrn.Summary." localSheetId="12" hidden="1">{#N/A,#N/A,TRUE,"Cover Page";#N/A,#N/A,TRUE,"Summary";#N/A,#N/A,TRUE,"Acquisition Analysis";#N/A,#N/A,TRUE,"Pro Forma";#N/A,#N/A,TRUE,"Sensitivity";#N/A,#N/A,TRUE,"Inputs"}</definedName>
    <definedName name="wrn.Summary." localSheetId="6" hidden="1">{#N/A,#N/A,TRUE,"Cover Page";#N/A,#N/A,TRUE,"Summary";#N/A,#N/A,TRUE,"Acquisition Analysis";#N/A,#N/A,TRUE,"Pro Forma";#N/A,#N/A,TRUE,"Sensitivity";#N/A,#N/A,TRUE,"Inputs"}</definedName>
    <definedName name="wrn.Summary." hidden="1">{#N/A,#N/A,TRUE,"Cover Page";#N/A,#N/A,TRUE,"Summary";#N/A,#N/A,TRUE,"Acquisition Analysis";#N/A,#N/A,TRUE,"Pro Forma";#N/A,#N/A,TRUE,"Sensitivity";#N/A,#N/A,TRUE,"Inputs"}</definedName>
    <definedName name="wrn.SummaryPgs." localSheetId="4" hidden="1">{#N/A,#N/A,FALSE,"CreditStat";#N/A,#N/A,FALSE,"SPbrkup";#N/A,#N/A,FALSE,"MerSPsyn";#N/A,#N/A,FALSE,"MerSPwKCsyn";#N/A,#N/A,FALSE,"MerSPwKCsyn (2)";#N/A,#N/A,FALSE,"CreditStat (2)"}</definedName>
    <definedName name="wrn.SummaryPgs." localSheetId="5" hidden="1">{#N/A,#N/A,FALSE,"CreditStat";#N/A,#N/A,FALSE,"SPbrkup";#N/A,#N/A,FALSE,"MerSPsyn";#N/A,#N/A,FALSE,"MerSPwKCsyn";#N/A,#N/A,FALSE,"MerSPwKCsyn (2)";#N/A,#N/A,FALSE,"CreditStat (2)"}</definedName>
    <definedName name="wrn.SummaryPgs." localSheetId="8" hidden="1">{#N/A,#N/A,FALSE,"CreditStat";#N/A,#N/A,FALSE,"SPbrkup";#N/A,#N/A,FALSE,"MerSPsyn";#N/A,#N/A,FALSE,"MerSPwKCsyn";#N/A,#N/A,FALSE,"MerSPwKCsyn (2)";#N/A,#N/A,FALSE,"CreditStat (2)"}</definedName>
    <definedName name="wrn.SummaryPgs." localSheetId="10" hidden="1">{#N/A,#N/A,FALSE,"CreditStat";#N/A,#N/A,FALSE,"SPbrkup";#N/A,#N/A,FALSE,"MerSPsyn";#N/A,#N/A,FALSE,"MerSPwKCsyn";#N/A,#N/A,FALSE,"MerSPwKCsyn (2)";#N/A,#N/A,FALSE,"CreditStat (2)"}</definedName>
    <definedName name="wrn.SummaryPgs." localSheetId="9" hidden="1">{#N/A,#N/A,FALSE,"CreditStat";#N/A,#N/A,FALSE,"SPbrkup";#N/A,#N/A,FALSE,"MerSPsyn";#N/A,#N/A,FALSE,"MerSPwKCsyn";#N/A,#N/A,FALSE,"MerSPwKCsyn (2)";#N/A,#N/A,FALSE,"CreditStat (2)"}</definedName>
    <definedName name="wrn.SummaryPgs." localSheetId="2" hidden="1">{#N/A,#N/A,FALSE,"CreditStat";#N/A,#N/A,FALSE,"SPbrkup";#N/A,#N/A,FALSE,"MerSPsyn";#N/A,#N/A,FALSE,"MerSPwKCsyn";#N/A,#N/A,FALSE,"MerSPwKCsyn (2)";#N/A,#N/A,FALSE,"CreditStat (2)"}</definedName>
    <definedName name="wrn.SummaryPgs." localSheetId="12" hidden="1">{#N/A,#N/A,FALSE,"CreditStat";#N/A,#N/A,FALSE,"SPbrkup";#N/A,#N/A,FALSE,"MerSPsyn";#N/A,#N/A,FALSE,"MerSPwKCsyn";#N/A,#N/A,FALSE,"MerSPwKCsyn (2)";#N/A,#N/A,FALSE,"CreditStat (2)"}</definedName>
    <definedName name="wrn.SummaryPgs." localSheetId="6" hidden="1">{#N/A,#N/A,FALSE,"CreditStat";#N/A,#N/A,FALSE,"SPbrkup";#N/A,#N/A,FALSE,"MerSPsyn";#N/A,#N/A,FALSE,"MerSPwKCsyn";#N/A,#N/A,FALSE,"MerSPwKCsyn (2)";#N/A,#N/A,FALSE,"CreditStat (2)"}</definedName>
    <definedName name="wrn.SummaryPgs." hidden="1">{#N/A,#N/A,FALSE,"CreditStat";#N/A,#N/A,FALSE,"SPbrkup";#N/A,#N/A,FALSE,"MerSPsyn";#N/A,#N/A,FALSE,"MerSPwKCsyn";#N/A,#N/A,FALSE,"MerSPwKCsyn (2)";#N/A,#N/A,FALSE,"CreditStat (2)"}</definedName>
    <definedName name="wrn.TOTAL." localSheetId="4" hidden="1">{"SUMMARY",#N/A,TRUE,"Summary";"FULLSEAS",#N/A,TRUE,"Full &amp; Seas Emp";"TEMPS",#N/A,TRUE,"Temps";"CONTRACTORS",#N/A,TRUE,"Contractors";"CAPEXA",#N/A,TRUE,"Capital Expenditures";"CAPEXB",#N/A,TRUE,"Capital Expenditures"}</definedName>
    <definedName name="wrn.TOTAL." localSheetId="5" hidden="1">{"SUMMARY",#N/A,TRUE,"Summary";"FULLSEAS",#N/A,TRUE,"Full &amp; Seas Emp";"TEMPS",#N/A,TRUE,"Temps";"CONTRACTORS",#N/A,TRUE,"Contractors";"CAPEXA",#N/A,TRUE,"Capital Expenditures";"CAPEXB",#N/A,TRUE,"Capital Expenditures"}</definedName>
    <definedName name="wrn.TOTAL." localSheetId="8" hidden="1">{"SUMMARY",#N/A,TRUE,"Summary";"FULLSEAS",#N/A,TRUE,"Full &amp; Seas Emp";"TEMPS",#N/A,TRUE,"Temps";"CONTRACTORS",#N/A,TRUE,"Contractors";"CAPEXA",#N/A,TRUE,"Capital Expenditures";"CAPEXB",#N/A,TRUE,"Capital Expenditures"}</definedName>
    <definedName name="wrn.TOTAL." localSheetId="10" hidden="1">{"SUMMARY",#N/A,TRUE,"Summary";"FULLSEAS",#N/A,TRUE,"Full &amp; Seas Emp";"TEMPS",#N/A,TRUE,"Temps";"CONTRACTORS",#N/A,TRUE,"Contractors";"CAPEXA",#N/A,TRUE,"Capital Expenditures";"CAPEXB",#N/A,TRUE,"Capital Expenditures"}</definedName>
    <definedName name="wrn.TOTAL." localSheetId="13" hidden="1">{"SUMMARY",#N/A,TRUE,"Summary";"FULLSEAS",#N/A,TRUE,"Full &amp; Seas Emp";"TEMPS",#N/A,TRUE,"Temps";"CONTRACTORS",#N/A,TRUE,"Contractors";"CAPEXA",#N/A,TRUE,"Capital Expenditures";"CAPEXB",#N/A,TRUE,"Capital Expenditures"}</definedName>
    <definedName name="wrn.TOTAL." localSheetId="9" hidden="1">{"SUMMARY",#N/A,TRUE,"Summary";"FULLSEAS",#N/A,TRUE,"Full &amp; Seas Emp";"TEMPS",#N/A,TRUE,"Temps";"CONTRACTORS",#N/A,TRUE,"Contractors";"CAPEXA",#N/A,TRUE,"Capital Expenditures";"CAPEXB",#N/A,TRUE,"Capital Expenditures"}</definedName>
    <definedName name="wrn.TOTAL." localSheetId="2" hidden="1">{"SUMMARY",#N/A,TRUE,"Summary";"FULLSEAS",#N/A,TRUE,"Full &amp; Seas Emp";"TEMPS",#N/A,TRUE,"Temps";"CONTRACTORS",#N/A,TRUE,"Contractors";"CAPEXA",#N/A,TRUE,"Capital Expenditures";"CAPEXB",#N/A,TRUE,"Capital Expenditures"}</definedName>
    <definedName name="wrn.TOTAL." localSheetId="12" hidden="1">{"SUMMARY",#N/A,TRUE,"Summary";"FULLSEAS",#N/A,TRUE,"Full &amp; Seas Emp";"TEMPS",#N/A,TRUE,"Temps";"CONTRACTORS",#N/A,TRUE,"Contractors";"CAPEXA",#N/A,TRUE,"Capital Expenditures";"CAPEXB",#N/A,TRUE,"Capital Expenditures"}</definedName>
    <definedName name="wrn.TOTAL." localSheetId="6" hidden="1">{"SUMMARY",#N/A,TRUE,"Summary";"FULLSEAS",#N/A,TRUE,"Full &amp; Seas Emp";"TEMPS",#N/A,TRUE,"Temps";"CONTRACTORS",#N/A,TRUE,"Contractors";"CAPEXA",#N/A,TRUE,"Capital Expenditures";"CAPEXB",#N/A,TRUE,"Capital Expenditures"}</definedName>
    <definedName name="wrn.TOTAL." hidden="1">{"SUMMARY",#N/A,TRUE,"Summary";"FULLSEAS",#N/A,TRUE,"Full &amp; Seas Emp";"TEMPS",#N/A,TRUE,"Temps";"CONTRACTORS",#N/A,TRUE,"Contractors";"CAPEXA",#N/A,TRUE,"Capital Expenditures";"CAPEXB",#N/A,TRUE,"Capital Expenditures"}</definedName>
    <definedName name="wrn.Tweety." localSheetId="4" hidden="1">{#N/A,#N/A,FALSE,"A&amp;E";#N/A,#N/A,FALSE,"HighTop";#N/A,#N/A,FALSE,"JG";#N/A,#N/A,FALSE,"RI";#N/A,#N/A,FALSE,"woHT";#N/A,#N/A,FALSE,"woHT&amp;JG"}</definedName>
    <definedName name="wrn.Tweety." localSheetId="5" hidden="1">{#N/A,#N/A,FALSE,"A&amp;E";#N/A,#N/A,FALSE,"HighTop";#N/A,#N/A,FALSE,"JG";#N/A,#N/A,FALSE,"RI";#N/A,#N/A,FALSE,"woHT";#N/A,#N/A,FALSE,"woHT&amp;JG"}</definedName>
    <definedName name="wrn.Tweety." localSheetId="8" hidden="1">{#N/A,#N/A,FALSE,"A&amp;E";#N/A,#N/A,FALSE,"HighTop";#N/A,#N/A,FALSE,"JG";#N/A,#N/A,FALSE,"RI";#N/A,#N/A,FALSE,"woHT";#N/A,#N/A,FALSE,"woHT&amp;JG"}</definedName>
    <definedName name="wrn.Tweety." localSheetId="10" hidden="1">{#N/A,#N/A,FALSE,"A&amp;E";#N/A,#N/A,FALSE,"HighTop";#N/A,#N/A,FALSE,"JG";#N/A,#N/A,FALSE,"RI";#N/A,#N/A,FALSE,"woHT";#N/A,#N/A,FALSE,"woHT&amp;JG"}</definedName>
    <definedName name="wrn.Tweety." localSheetId="9" hidden="1">{#N/A,#N/A,FALSE,"A&amp;E";#N/A,#N/A,FALSE,"HighTop";#N/A,#N/A,FALSE,"JG";#N/A,#N/A,FALSE,"RI";#N/A,#N/A,FALSE,"woHT";#N/A,#N/A,FALSE,"woHT&amp;JG"}</definedName>
    <definedName name="wrn.Tweety." localSheetId="2" hidden="1">{#N/A,#N/A,FALSE,"A&amp;E";#N/A,#N/A,FALSE,"HighTop";#N/A,#N/A,FALSE,"JG";#N/A,#N/A,FALSE,"RI";#N/A,#N/A,FALSE,"woHT";#N/A,#N/A,FALSE,"woHT&amp;JG"}</definedName>
    <definedName name="wrn.Tweety." localSheetId="12" hidden="1">{#N/A,#N/A,FALSE,"A&amp;E";#N/A,#N/A,FALSE,"HighTop";#N/A,#N/A,FALSE,"JG";#N/A,#N/A,FALSE,"RI";#N/A,#N/A,FALSE,"woHT";#N/A,#N/A,FALSE,"woHT&amp;JG"}</definedName>
    <definedName name="wrn.Tweety." localSheetId="6" hidden="1">{#N/A,#N/A,FALSE,"A&amp;E";#N/A,#N/A,FALSE,"HighTop";#N/A,#N/A,FALSE,"JG";#N/A,#N/A,FALSE,"RI";#N/A,#N/A,FALSE,"woHT";#N/A,#N/A,FALSE,"woHT&amp;JG"}</definedName>
    <definedName name="wrn.Tweety." hidden="1">{#N/A,#N/A,FALSE,"A&amp;E";#N/A,#N/A,FALSE,"HighTop";#N/A,#N/A,FALSE,"JG";#N/A,#N/A,FALSE,"RI";#N/A,#N/A,FALSE,"woHT";#N/A,#N/A,FALSE,"woHT&amp;JG"}</definedName>
    <definedName name="wrn.voucher9703." localSheetId="4" hidden="1">{#N/A,#N/A,FALSE,"970301";#N/A,#N/A,FALSE,"970302";#N/A,#N/A,FALSE,"970303";#N/A,#N/A,FALSE,"970304";#N/A,#N/A,FALSE,"COM1";#N/A,#N/A,FALSE,"COM2"}</definedName>
    <definedName name="wrn.voucher9703." localSheetId="5" hidden="1">{#N/A,#N/A,FALSE,"970301";#N/A,#N/A,FALSE,"970302";#N/A,#N/A,FALSE,"970303";#N/A,#N/A,FALSE,"970304";#N/A,#N/A,FALSE,"COM1";#N/A,#N/A,FALSE,"COM2"}</definedName>
    <definedName name="wrn.voucher9703." localSheetId="8" hidden="1">{#N/A,#N/A,FALSE,"970301";#N/A,#N/A,FALSE,"970302";#N/A,#N/A,FALSE,"970303";#N/A,#N/A,FALSE,"970304";#N/A,#N/A,FALSE,"COM1";#N/A,#N/A,FALSE,"COM2"}</definedName>
    <definedName name="wrn.voucher9703." localSheetId="10" hidden="1">{#N/A,#N/A,FALSE,"970301";#N/A,#N/A,FALSE,"970302";#N/A,#N/A,FALSE,"970303";#N/A,#N/A,FALSE,"970304";#N/A,#N/A,FALSE,"COM1";#N/A,#N/A,FALSE,"COM2"}</definedName>
    <definedName name="wrn.voucher9703." localSheetId="13" hidden="1">{#N/A,#N/A,FALSE,"970301";#N/A,#N/A,FALSE,"970302";#N/A,#N/A,FALSE,"970303";#N/A,#N/A,FALSE,"970304";#N/A,#N/A,FALSE,"COM1";#N/A,#N/A,FALSE,"COM2"}</definedName>
    <definedName name="wrn.voucher9703." localSheetId="9" hidden="1">{#N/A,#N/A,FALSE,"970301";#N/A,#N/A,FALSE,"970302";#N/A,#N/A,FALSE,"970303";#N/A,#N/A,FALSE,"970304";#N/A,#N/A,FALSE,"COM1";#N/A,#N/A,FALSE,"COM2"}</definedName>
    <definedName name="wrn.voucher9703." localSheetId="2" hidden="1">{#N/A,#N/A,FALSE,"970301";#N/A,#N/A,FALSE,"970302";#N/A,#N/A,FALSE,"970303";#N/A,#N/A,FALSE,"970304";#N/A,#N/A,FALSE,"COM1";#N/A,#N/A,FALSE,"COM2"}</definedName>
    <definedName name="wrn.voucher9703." localSheetId="12" hidden="1">{#N/A,#N/A,FALSE,"970301";#N/A,#N/A,FALSE,"970302";#N/A,#N/A,FALSE,"970303";#N/A,#N/A,FALSE,"970304";#N/A,#N/A,FALSE,"COM1";#N/A,#N/A,FALSE,"COM2"}</definedName>
    <definedName name="wrn.voucher9703." localSheetId="6" hidden="1">{#N/A,#N/A,FALSE,"970301";#N/A,#N/A,FALSE,"970302";#N/A,#N/A,FALSE,"970303";#N/A,#N/A,FALSE,"970304";#N/A,#N/A,FALSE,"COM1";#N/A,#N/A,FALSE,"COM2"}</definedName>
    <definedName name="wrn.voucher9703." hidden="1">{#N/A,#N/A,FALSE,"970301";#N/A,#N/A,FALSE,"970302";#N/A,#N/A,FALSE,"970303";#N/A,#N/A,FALSE,"970304";#N/A,#N/A,FALSE,"COM1";#N/A,#N/A,FALSE,"COM2"}</definedName>
    <definedName name="wrn.Weekly._.Printout." localSheetId="4" hidden="1">{#N/A,#N/A,FALSE,"EXEC";#N/A,#N/A,FALSE,"Backup";#N/A,#N/A,FALSE,"BACKLOG";#N/A,#N/A,FALSE,"Rollforward";#N/A,#N/A,FALSE,"Regional Bkgs"}</definedName>
    <definedName name="wrn.Weekly._.Printout." localSheetId="5" hidden="1">{#N/A,#N/A,FALSE,"EXEC";#N/A,#N/A,FALSE,"Backup";#N/A,#N/A,FALSE,"BACKLOG";#N/A,#N/A,FALSE,"Rollforward";#N/A,#N/A,FALSE,"Regional Bkgs"}</definedName>
    <definedName name="wrn.Weekly._.Printout." localSheetId="8" hidden="1">{#N/A,#N/A,FALSE,"EXEC";#N/A,#N/A,FALSE,"Backup";#N/A,#N/A,FALSE,"BACKLOG";#N/A,#N/A,FALSE,"Rollforward";#N/A,#N/A,FALSE,"Regional Bkgs"}</definedName>
    <definedName name="wrn.Weekly._.Printout." localSheetId="10" hidden="1">{#N/A,#N/A,FALSE,"EXEC";#N/A,#N/A,FALSE,"Backup";#N/A,#N/A,FALSE,"BACKLOG";#N/A,#N/A,FALSE,"Rollforward";#N/A,#N/A,FALSE,"Regional Bkgs"}</definedName>
    <definedName name="wrn.Weekly._.Printout." localSheetId="13" hidden="1">{#N/A,#N/A,FALSE,"EXEC";#N/A,#N/A,FALSE,"Backup";#N/A,#N/A,FALSE,"BACKLOG";#N/A,#N/A,FALSE,"Rollforward";#N/A,#N/A,FALSE,"Regional Bkgs"}</definedName>
    <definedName name="wrn.Weekly._.Printout." localSheetId="9" hidden="1">{#N/A,#N/A,FALSE,"EXEC";#N/A,#N/A,FALSE,"Backup";#N/A,#N/A,FALSE,"BACKLOG";#N/A,#N/A,FALSE,"Rollforward";#N/A,#N/A,FALSE,"Regional Bkgs"}</definedName>
    <definedName name="wrn.Weekly._.Printout." localSheetId="2" hidden="1">{#N/A,#N/A,FALSE,"EXEC";#N/A,#N/A,FALSE,"Backup";#N/A,#N/A,FALSE,"BACKLOG";#N/A,#N/A,FALSE,"Rollforward";#N/A,#N/A,FALSE,"Regional Bkgs"}</definedName>
    <definedName name="wrn.Weekly._.Printout." localSheetId="12" hidden="1">{#N/A,#N/A,FALSE,"EXEC";#N/A,#N/A,FALSE,"Backup";#N/A,#N/A,FALSE,"BACKLOG";#N/A,#N/A,FALSE,"Rollforward";#N/A,#N/A,FALSE,"Regional Bkgs"}</definedName>
    <definedName name="wrn.Weekly._.Printout." localSheetId="6" hidden="1">{#N/A,#N/A,FALSE,"EXEC";#N/A,#N/A,FALSE,"Backup";#N/A,#N/A,FALSE,"BACKLOG";#N/A,#N/A,FALSE,"Rollforward";#N/A,#N/A,FALSE,"Regional Bkgs"}</definedName>
    <definedName name="wrn.Weekly._.Printout." hidden="1">{#N/A,#N/A,FALSE,"EXEC";#N/A,#N/A,FALSE,"Backup";#N/A,#N/A,FALSE,"BACKLOG";#N/A,#N/A,FALSE,"Rollforward";#N/A,#N/A,FALSE,"Regional Bkgs"}</definedName>
    <definedName name="wrn.Wk._.to._.Wk._.Product._.Mix." localSheetId="4" hidden="1">{"Wk to Wk Field",#N/A,FALSE,"Wk to Wk Product Mix";"Wk to Wk Totals",#N/A,FALSE,"Wk to Wk Product Mix"}</definedName>
    <definedName name="wrn.Wk._.to._.Wk._.Product._.Mix." localSheetId="5" hidden="1">{"Wk to Wk Field",#N/A,FALSE,"Wk to Wk Product Mix";"Wk to Wk Totals",#N/A,FALSE,"Wk to Wk Product Mix"}</definedName>
    <definedName name="wrn.Wk._.to._.Wk._.Product._.Mix." localSheetId="8" hidden="1">{"Wk to Wk Field",#N/A,FALSE,"Wk to Wk Product Mix";"Wk to Wk Totals",#N/A,FALSE,"Wk to Wk Product Mix"}</definedName>
    <definedName name="wrn.Wk._.to._.Wk._.Product._.Mix." localSheetId="10" hidden="1">{"Wk to Wk Field",#N/A,FALSE,"Wk to Wk Product Mix";"Wk to Wk Totals",#N/A,FALSE,"Wk to Wk Product Mix"}</definedName>
    <definedName name="wrn.Wk._.to._.Wk._.Product._.Mix." localSheetId="13" hidden="1">{"Wk to Wk Field",#N/A,FALSE,"Wk to Wk Product Mix";"Wk to Wk Totals",#N/A,FALSE,"Wk to Wk Product Mix"}</definedName>
    <definedName name="wrn.Wk._.to._.Wk._.Product._.Mix." localSheetId="9" hidden="1">{"Wk to Wk Field",#N/A,FALSE,"Wk to Wk Product Mix";"Wk to Wk Totals",#N/A,FALSE,"Wk to Wk Product Mix"}</definedName>
    <definedName name="wrn.Wk._.to._.Wk._.Product._.Mix." localSheetId="2" hidden="1">{"Wk to Wk Field",#N/A,FALSE,"Wk to Wk Product Mix";"Wk to Wk Totals",#N/A,FALSE,"Wk to Wk Product Mix"}</definedName>
    <definedName name="wrn.Wk._.to._.Wk._.Product._.Mix." localSheetId="12" hidden="1">{"Wk to Wk Field",#N/A,FALSE,"Wk to Wk Product Mix";"Wk to Wk Totals",#N/A,FALSE,"Wk to Wk Product Mix"}</definedName>
    <definedName name="wrn.Wk._.to._.Wk._.Product._.Mix." localSheetId="6" hidden="1">{"Wk to Wk Field",#N/A,FALSE,"Wk to Wk Product Mix";"Wk to Wk Totals",#N/A,FALSE,"Wk to Wk Product Mix"}</definedName>
    <definedName name="wrn.Wk._.to._.Wk._.Product._.Mix." hidden="1">{"Wk to Wk Field",#N/A,FALSE,"Wk to Wk Product Mix";"Wk to Wk Totals",#N/A,FALSE,"Wk to Wk Product Mix"}</definedName>
    <definedName name="wrnfy97" localSheetId="4" hidden="1">{#N/A,#N/A,FALSE,"FY97";#N/A,#N/A,FALSE,"FY98";#N/A,#N/A,FALSE,"FY99";#N/A,#N/A,FALSE,"FY00";#N/A,#N/A,FALSE,"FY01"}</definedName>
    <definedName name="wrnfy97" localSheetId="5" hidden="1">{#N/A,#N/A,FALSE,"FY97";#N/A,#N/A,FALSE,"FY98";#N/A,#N/A,FALSE,"FY99";#N/A,#N/A,FALSE,"FY00";#N/A,#N/A,FALSE,"FY01"}</definedName>
    <definedName name="wrnfy97" localSheetId="8" hidden="1">{#N/A,#N/A,FALSE,"FY97";#N/A,#N/A,FALSE,"FY98";#N/A,#N/A,FALSE,"FY99";#N/A,#N/A,FALSE,"FY00";#N/A,#N/A,FALSE,"FY01"}</definedName>
    <definedName name="wrnfy97" localSheetId="10" hidden="1">{#N/A,#N/A,FALSE,"FY97";#N/A,#N/A,FALSE,"FY98";#N/A,#N/A,FALSE,"FY99";#N/A,#N/A,FALSE,"FY00";#N/A,#N/A,FALSE,"FY01"}</definedName>
    <definedName name="wrnfy97" localSheetId="13" hidden="1">{#N/A,#N/A,FALSE,"FY97";#N/A,#N/A,FALSE,"FY98";#N/A,#N/A,FALSE,"FY99";#N/A,#N/A,FALSE,"FY00";#N/A,#N/A,FALSE,"FY01"}</definedName>
    <definedName name="wrnfy97" localSheetId="9" hidden="1">{#N/A,#N/A,FALSE,"FY97";#N/A,#N/A,FALSE,"FY98";#N/A,#N/A,FALSE,"FY99";#N/A,#N/A,FALSE,"FY00";#N/A,#N/A,FALSE,"FY01"}</definedName>
    <definedName name="wrnfy97" localSheetId="2" hidden="1">{#N/A,#N/A,FALSE,"FY97";#N/A,#N/A,FALSE,"FY98";#N/A,#N/A,FALSE,"FY99";#N/A,#N/A,FALSE,"FY00";#N/A,#N/A,FALSE,"FY01"}</definedName>
    <definedName name="wrnfy97" localSheetId="12" hidden="1">{#N/A,#N/A,FALSE,"FY97";#N/A,#N/A,FALSE,"FY98";#N/A,#N/A,FALSE,"FY99";#N/A,#N/A,FALSE,"FY00";#N/A,#N/A,FALSE,"FY01"}</definedName>
    <definedName name="wrnfy97" localSheetId="6" hidden="1">{#N/A,#N/A,FALSE,"FY97";#N/A,#N/A,FALSE,"FY98";#N/A,#N/A,FALSE,"FY99";#N/A,#N/A,FALSE,"FY00";#N/A,#N/A,FALSE,"FY01"}</definedName>
    <definedName name="wrnfy97" hidden="1">{#N/A,#N/A,FALSE,"FY97";#N/A,#N/A,FALSE,"FY98";#N/A,#N/A,FALSE,"FY99";#N/A,#N/A,FALSE,"FY00";#N/A,#N/A,FALSE,"FY01"}</definedName>
    <definedName name="wrnprint1" localSheetId="4" hidden="1">{#N/A,#N/A,FALSE,"Financial";#N/A,#N/A,FALSE,"Balance Sheet";#N/A,#N/A,FALSE,"Income stmt";#N/A,#N/A,FALSE,"Ratio"}</definedName>
    <definedName name="wrnprint1" localSheetId="5" hidden="1">{#N/A,#N/A,FALSE,"Financial";#N/A,#N/A,FALSE,"Balance Sheet";#N/A,#N/A,FALSE,"Income stmt";#N/A,#N/A,FALSE,"Ratio"}</definedName>
    <definedName name="wrnprint1" localSheetId="8" hidden="1">{#N/A,#N/A,FALSE,"Financial";#N/A,#N/A,FALSE,"Balance Sheet";#N/A,#N/A,FALSE,"Income stmt";#N/A,#N/A,FALSE,"Ratio"}</definedName>
    <definedName name="wrnprint1" localSheetId="10" hidden="1">{#N/A,#N/A,FALSE,"Financial";#N/A,#N/A,FALSE,"Balance Sheet";#N/A,#N/A,FALSE,"Income stmt";#N/A,#N/A,FALSE,"Ratio"}</definedName>
    <definedName name="wrnprint1" localSheetId="9" hidden="1">{#N/A,#N/A,FALSE,"Financial";#N/A,#N/A,FALSE,"Balance Sheet";#N/A,#N/A,FALSE,"Income stmt";#N/A,#N/A,FALSE,"Ratio"}</definedName>
    <definedName name="wrnprint1" localSheetId="2" hidden="1">{#N/A,#N/A,FALSE,"Financial";#N/A,#N/A,FALSE,"Balance Sheet";#N/A,#N/A,FALSE,"Income stmt";#N/A,#N/A,FALSE,"Ratio"}</definedName>
    <definedName name="wrnprint1" localSheetId="12" hidden="1">{#N/A,#N/A,FALSE,"Financial";#N/A,#N/A,FALSE,"Balance Sheet";#N/A,#N/A,FALSE,"Income stmt";#N/A,#N/A,FALSE,"Ratio"}</definedName>
    <definedName name="wrnprint1" localSheetId="6" hidden="1">{#N/A,#N/A,FALSE,"Financial";#N/A,#N/A,FALSE,"Balance Sheet";#N/A,#N/A,FALSE,"Income stmt";#N/A,#N/A,FALSE,"Ratio"}</definedName>
    <definedName name="wrnprint1" hidden="1">{#N/A,#N/A,FALSE,"Financial";#N/A,#N/A,FALSE,"Balance Sheet";#N/A,#N/A,FALSE,"Income stmt";#N/A,#N/A,FALSE,"Ratio"}</definedName>
    <definedName name="wt" localSheetId="4" hidden="1">{#N/A,#N/A,FALSE,"FY97";#N/A,#N/A,FALSE,"FY98";#N/A,#N/A,FALSE,"FY99";#N/A,#N/A,FALSE,"FY00";#N/A,#N/A,FALSE,"FY01"}</definedName>
    <definedName name="wt" localSheetId="5" hidden="1">{#N/A,#N/A,FALSE,"FY97";#N/A,#N/A,FALSE,"FY98";#N/A,#N/A,FALSE,"FY99";#N/A,#N/A,FALSE,"FY00";#N/A,#N/A,FALSE,"FY01"}</definedName>
    <definedName name="wt" localSheetId="8" hidden="1">{#N/A,#N/A,FALSE,"FY97";#N/A,#N/A,FALSE,"FY98";#N/A,#N/A,FALSE,"FY99";#N/A,#N/A,FALSE,"FY00";#N/A,#N/A,FALSE,"FY01"}</definedName>
    <definedName name="wt" localSheetId="10" hidden="1">{#N/A,#N/A,FALSE,"FY97";#N/A,#N/A,FALSE,"FY98";#N/A,#N/A,FALSE,"FY99";#N/A,#N/A,FALSE,"FY00";#N/A,#N/A,FALSE,"FY01"}</definedName>
    <definedName name="wt" localSheetId="13" hidden="1">{#N/A,#N/A,FALSE,"FY97";#N/A,#N/A,FALSE,"FY98";#N/A,#N/A,FALSE,"FY99";#N/A,#N/A,FALSE,"FY00";#N/A,#N/A,FALSE,"FY01"}</definedName>
    <definedName name="wt" localSheetId="9" hidden="1">{#N/A,#N/A,FALSE,"FY97";#N/A,#N/A,FALSE,"FY98";#N/A,#N/A,FALSE,"FY99";#N/A,#N/A,FALSE,"FY00";#N/A,#N/A,FALSE,"FY01"}</definedName>
    <definedName name="wt" localSheetId="2" hidden="1">{#N/A,#N/A,FALSE,"FY97";#N/A,#N/A,FALSE,"FY98";#N/A,#N/A,FALSE,"FY99";#N/A,#N/A,FALSE,"FY00";#N/A,#N/A,FALSE,"FY01"}</definedName>
    <definedName name="wt" localSheetId="12" hidden="1">{#N/A,#N/A,FALSE,"FY97";#N/A,#N/A,FALSE,"FY98";#N/A,#N/A,FALSE,"FY99";#N/A,#N/A,FALSE,"FY00";#N/A,#N/A,FALSE,"FY01"}</definedName>
    <definedName name="wt" localSheetId="6" hidden="1">{#N/A,#N/A,FALSE,"FY97";#N/A,#N/A,FALSE,"FY98";#N/A,#N/A,FALSE,"FY99";#N/A,#N/A,FALSE,"FY00";#N/A,#N/A,FALSE,"FY01"}</definedName>
    <definedName name="wt" hidden="1">{#N/A,#N/A,FALSE,"FY97";#N/A,#N/A,FALSE,"FY98";#N/A,#N/A,FALSE,"FY99";#N/A,#N/A,FALSE,"FY00";#N/A,#N/A,FALSE,"FY01"}</definedName>
    <definedName name="wwwwwwww" localSheetId="4" hidden="1">{#N/A,#N/A,TRUE,"CIN-11";#N/A,#N/A,TRUE,"CIN-13";#N/A,#N/A,TRUE,"CIN-14";#N/A,#N/A,TRUE,"CIN-16";#N/A,#N/A,TRUE,"CIN-17";#N/A,#N/A,TRUE,"CIN-18";#N/A,#N/A,TRUE,"CIN Earnings To Fixed Charges";#N/A,#N/A,TRUE,"CIN Financial Ratios";#N/A,#N/A,TRUE,"CIN-IS";#N/A,#N/A,TRUE,"CIN-BS";#N/A,#N/A,TRUE,"CIN-CS";#N/A,#N/A,TRUE,"Invest In Unconsol Subs"}</definedName>
    <definedName name="wwwwwwww" localSheetId="5" hidden="1">{#N/A,#N/A,TRUE,"CIN-11";#N/A,#N/A,TRUE,"CIN-13";#N/A,#N/A,TRUE,"CIN-14";#N/A,#N/A,TRUE,"CIN-16";#N/A,#N/A,TRUE,"CIN-17";#N/A,#N/A,TRUE,"CIN-18";#N/A,#N/A,TRUE,"CIN Earnings To Fixed Charges";#N/A,#N/A,TRUE,"CIN Financial Ratios";#N/A,#N/A,TRUE,"CIN-IS";#N/A,#N/A,TRUE,"CIN-BS";#N/A,#N/A,TRUE,"CIN-CS";#N/A,#N/A,TRUE,"Invest In Unconsol Subs"}</definedName>
    <definedName name="wwwwwwww" localSheetId="8" hidden="1">{#N/A,#N/A,TRUE,"CIN-11";#N/A,#N/A,TRUE,"CIN-13";#N/A,#N/A,TRUE,"CIN-14";#N/A,#N/A,TRUE,"CIN-16";#N/A,#N/A,TRUE,"CIN-17";#N/A,#N/A,TRUE,"CIN-18";#N/A,#N/A,TRUE,"CIN Earnings To Fixed Charges";#N/A,#N/A,TRUE,"CIN Financial Ratios";#N/A,#N/A,TRUE,"CIN-IS";#N/A,#N/A,TRUE,"CIN-BS";#N/A,#N/A,TRUE,"CIN-CS";#N/A,#N/A,TRUE,"Invest In Unconsol Subs"}</definedName>
    <definedName name="wwwwwwww" localSheetId="10" hidden="1">{#N/A,#N/A,TRUE,"CIN-11";#N/A,#N/A,TRUE,"CIN-13";#N/A,#N/A,TRUE,"CIN-14";#N/A,#N/A,TRUE,"CIN-16";#N/A,#N/A,TRUE,"CIN-17";#N/A,#N/A,TRUE,"CIN-18";#N/A,#N/A,TRUE,"CIN Earnings To Fixed Charges";#N/A,#N/A,TRUE,"CIN Financial Ratios";#N/A,#N/A,TRUE,"CIN-IS";#N/A,#N/A,TRUE,"CIN-BS";#N/A,#N/A,TRUE,"CIN-CS";#N/A,#N/A,TRUE,"Invest In Unconsol Subs"}</definedName>
    <definedName name="wwwwwwww" localSheetId="9" hidden="1">{#N/A,#N/A,TRUE,"CIN-11";#N/A,#N/A,TRUE,"CIN-13";#N/A,#N/A,TRUE,"CIN-14";#N/A,#N/A,TRUE,"CIN-16";#N/A,#N/A,TRUE,"CIN-17";#N/A,#N/A,TRUE,"CIN-18";#N/A,#N/A,TRUE,"CIN Earnings To Fixed Charges";#N/A,#N/A,TRUE,"CIN Financial Ratios";#N/A,#N/A,TRUE,"CIN-IS";#N/A,#N/A,TRUE,"CIN-BS";#N/A,#N/A,TRUE,"CIN-CS";#N/A,#N/A,TRUE,"Invest In Unconsol Subs"}</definedName>
    <definedName name="wwwwwwww" localSheetId="2" hidden="1">{#N/A,#N/A,TRUE,"CIN-11";#N/A,#N/A,TRUE,"CIN-13";#N/A,#N/A,TRUE,"CIN-14";#N/A,#N/A,TRUE,"CIN-16";#N/A,#N/A,TRUE,"CIN-17";#N/A,#N/A,TRUE,"CIN-18";#N/A,#N/A,TRUE,"CIN Earnings To Fixed Charges";#N/A,#N/A,TRUE,"CIN Financial Ratios";#N/A,#N/A,TRUE,"CIN-IS";#N/A,#N/A,TRUE,"CIN-BS";#N/A,#N/A,TRUE,"CIN-CS";#N/A,#N/A,TRUE,"Invest In Unconsol Subs"}</definedName>
    <definedName name="wwwwwwww" localSheetId="12" hidden="1">{#N/A,#N/A,TRUE,"CIN-11";#N/A,#N/A,TRUE,"CIN-13";#N/A,#N/A,TRUE,"CIN-14";#N/A,#N/A,TRUE,"CIN-16";#N/A,#N/A,TRUE,"CIN-17";#N/A,#N/A,TRUE,"CIN-18";#N/A,#N/A,TRUE,"CIN Earnings To Fixed Charges";#N/A,#N/A,TRUE,"CIN Financial Ratios";#N/A,#N/A,TRUE,"CIN-IS";#N/A,#N/A,TRUE,"CIN-BS";#N/A,#N/A,TRUE,"CIN-CS";#N/A,#N/A,TRUE,"Invest In Unconsol Subs"}</definedName>
    <definedName name="wwwwwwww" localSheetId="6" hidden="1">{#N/A,#N/A,TRUE,"CIN-11";#N/A,#N/A,TRUE,"CIN-13";#N/A,#N/A,TRUE,"CIN-14";#N/A,#N/A,TRUE,"CIN-16";#N/A,#N/A,TRUE,"CIN-17";#N/A,#N/A,TRUE,"CIN-18";#N/A,#N/A,TRUE,"CIN Earnings To Fixed Charges";#N/A,#N/A,TRUE,"CIN Financial Ratios";#N/A,#N/A,TRUE,"CIN-IS";#N/A,#N/A,TRUE,"CIN-BS";#N/A,#N/A,TRUE,"CIN-CS";#N/A,#N/A,TRUE,"Invest In Unconsol Subs"}</definedName>
    <definedName name="wwwwwwww" hidden="1">{#N/A,#N/A,TRUE,"CIN-11";#N/A,#N/A,TRUE,"CIN-13";#N/A,#N/A,TRUE,"CIN-14";#N/A,#N/A,TRUE,"CIN-16";#N/A,#N/A,TRUE,"CIN-17";#N/A,#N/A,TRUE,"CIN-18";#N/A,#N/A,TRUE,"CIN Earnings To Fixed Charges";#N/A,#N/A,TRUE,"CIN Financial Ratios";#N/A,#N/A,TRUE,"CIN-IS";#N/A,#N/A,TRUE,"CIN-BS";#N/A,#N/A,TRUE,"CIN-CS";#N/A,#N/A,TRUE,"Invest In Unconsol Subs"}</definedName>
    <definedName name="x" localSheetId="4" hidden="1">{#N/A,#N/A,FALSE,"FY97";#N/A,#N/A,FALSE,"FY98";#N/A,#N/A,FALSE,"FY99";#N/A,#N/A,FALSE,"FY00";#N/A,#N/A,FALSE,"FY01"}</definedName>
    <definedName name="x" localSheetId="5" hidden="1">{#N/A,#N/A,FALSE,"FY97";#N/A,#N/A,FALSE,"FY98";#N/A,#N/A,FALSE,"FY99";#N/A,#N/A,FALSE,"FY00";#N/A,#N/A,FALSE,"FY01"}</definedName>
    <definedName name="x" localSheetId="8" hidden="1">{#N/A,#N/A,FALSE,"FY97";#N/A,#N/A,FALSE,"FY98";#N/A,#N/A,FALSE,"FY99";#N/A,#N/A,FALSE,"FY00";#N/A,#N/A,FALSE,"FY01"}</definedName>
    <definedName name="x" localSheetId="10" hidden="1">{#N/A,#N/A,FALSE,"FY97";#N/A,#N/A,FALSE,"FY98";#N/A,#N/A,FALSE,"FY99";#N/A,#N/A,FALSE,"FY00";#N/A,#N/A,FALSE,"FY01"}</definedName>
    <definedName name="x" localSheetId="13" hidden="1">{#N/A,#N/A,FALSE,"FY97";#N/A,#N/A,FALSE,"FY98";#N/A,#N/A,FALSE,"FY99";#N/A,#N/A,FALSE,"FY00";#N/A,#N/A,FALSE,"FY01"}</definedName>
    <definedName name="x" localSheetId="9" hidden="1">{#N/A,#N/A,FALSE,"FY97";#N/A,#N/A,FALSE,"FY98";#N/A,#N/A,FALSE,"FY99";#N/A,#N/A,FALSE,"FY00";#N/A,#N/A,FALSE,"FY01"}</definedName>
    <definedName name="x" localSheetId="2" hidden="1">{#N/A,#N/A,FALSE,"FY97";#N/A,#N/A,FALSE,"FY98";#N/A,#N/A,FALSE,"FY99";#N/A,#N/A,FALSE,"FY00";#N/A,#N/A,FALSE,"FY01"}</definedName>
    <definedName name="x" localSheetId="12" hidden="1">{#N/A,#N/A,FALSE,"FY97";#N/A,#N/A,FALSE,"FY98";#N/A,#N/A,FALSE,"FY99";#N/A,#N/A,FALSE,"FY00";#N/A,#N/A,FALSE,"FY01"}</definedName>
    <definedName name="x" localSheetId="6" hidden="1">{#N/A,#N/A,FALSE,"FY97";#N/A,#N/A,FALSE,"FY98";#N/A,#N/A,FALSE,"FY99";#N/A,#N/A,FALSE,"FY00";#N/A,#N/A,FALSE,"FY01"}</definedName>
    <definedName name="x" hidden="1">{#N/A,#N/A,FALSE,"FY97";#N/A,#N/A,FALSE,"FY98";#N/A,#N/A,FALSE,"FY99";#N/A,#N/A,FALSE,"FY00";#N/A,#N/A,FALSE,"FY01"}</definedName>
    <definedName name="xta" localSheetId="4" hidden="1">{"Page 1",#N/A,TRUE,"Sheet1";"Page 2",#N/A,TRUE,"Sheet1"}</definedName>
    <definedName name="xta" localSheetId="5" hidden="1">{"Page 1",#N/A,TRUE,"Sheet1";"Page 2",#N/A,TRUE,"Sheet1"}</definedName>
    <definedName name="xta" localSheetId="8" hidden="1">{"Page 1",#N/A,TRUE,"Sheet1";"Page 2",#N/A,TRUE,"Sheet1"}</definedName>
    <definedName name="xta" localSheetId="10" hidden="1">{"Page 1",#N/A,TRUE,"Sheet1";"Page 2",#N/A,TRUE,"Sheet1"}</definedName>
    <definedName name="xta" localSheetId="9" hidden="1">{"Page 1",#N/A,TRUE,"Sheet1";"Page 2",#N/A,TRUE,"Sheet1"}</definedName>
    <definedName name="xta" localSheetId="2" hidden="1">{"Page 1",#N/A,TRUE,"Sheet1";"Page 2",#N/A,TRUE,"Sheet1"}</definedName>
    <definedName name="xta" localSheetId="12" hidden="1">{"Page 1",#N/A,TRUE,"Sheet1";"Page 2",#N/A,TRUE,"Sheet1"}</definedName>
    <definedName name="xta" localSheetId="6" hidden="1">{"Page 1",#N/A,TRUE,"Sheet1";"Page 2",#N/A,TRUE,"Sheet1"}</definedName>
    <definedName name="xta" hidden="1">{"Page 1",#N/A,TRUE,"Sheet1";"Page 2",#N/A,TRUE,"Sheet1"}</definedName>
    <definedName name="xyz" localSheetId="4" hidden="1">{"Page 1",#N/A,TRUE,"Sheet1";"Page 2",#N/A,TRUE,"Sheet1"}</definedName>
    <definedName name="xyz" localSheetId="5" hidden="1">{"Page 1",#N/A,TRUE,"Sheet1";"Page 2",#N/A,TRUE,"Sheet1"}</definedName>
    <definedName name="xyz" localSheetId="8" hidden="1">{"Page 1",#N/A,TRUE,"Sheet1";"Page 2",#N/A,TRUE,"Sheet1"}</definedName>
    <definedName name="xyz" localSheetId="10" hidden="1">{"Page 1",#N/A,TRUE,"Sheet1";"Page 2",#N/A,TRUE,"Sheet1"}</definedName>
    <definedName name="xyz" localSheetId="9" hidden="1">{"Page 1",#N/A,TRUE,"Sheet1";"Page 2",#N/A,TRUE,"Sheet1"}</definedName>
    <definedName name="xyz" localSheetId="2" hidden="1">{"Page 1",#N/A,TRUE,"Sheet1";"Page 2",#N/A,TRUE,"Sheet1"}</definedName>
    <definedName name="xyz" localSheetId="12" hidden="1">{"Page 1",#N/A,TRUE,"Sheet1";"Page 2",#N/A,TRUE,"Sheet1"}</definedName>
    <definedName name="xyz" localSheetId="6" hidden="1">{"Page 1",#N/A,TRUE,"Sheet1";"Page 2",#N/A,TRUE,"Sheet1"}</definedName>
    <definedName name="xyz" hidden="1">{"Page 1",#N/A,TRUE,"Sheet1";"Page 2",#N/A,TRUE,"Sheet1"}</definedName>
    <definedName name="xzxxx" localSheetId="5">#REF!</definedName>
    <definedName name="xzxxx" localSheetId="12">#REF!</definedName>
    <definedName name="xzxxx">#REF!</definedName>
    <definedName name="xzxz" localSheetId="5">'[16]Drop Down Lists'!#REF!</definedName>
    <definedName name="xzxz" localSheetId="12">'[16]Drop Down Lists'!#REF!</definedName>
    <definedName name="xzxz">'[16]Drop Down Lists'!#REF!</definedName>
    <definedName name="xzxzx" localSheetId="5">#REF!</definedName>
    <definedName name="xzxzx" localSheetId="12">#REF!</definedName>
    <definedName name="xzxzx">#REF!</definedName>
    <definedName name="xzxzxxz" localSheetId="5">#REF!</definedName>
    <definedName name="xzxzxxz" localSheetId="12">#REF!</definedName>
    <definedName name="xzxzxxz">#REF!</definedName>
    <definedName name="xzxzxxzxz" localSheetId="5">#REF!</definedName>
    <definedName name="xzxzxxzxz" localSheetId="12">#REF!</definedName>
    <definedName name="xzxzxxzxz">#REF!</definedName>
    <definedName name="xzzxxz" localSheetId="5">#REF!</definedName>
    <definedName name="xzzxxz" localSheetId="12">#REF!</definedName>
    <definedName name="xzzxxz">#REF!</definedName>
    <definedName name="xzzxz" localSheetId="5">('Application Status '!PeriodInActual*(#REF!&gt;0))*'Application Status '!PeriodInPlan</definedName>
    <definedName name="xzzxz" localSheetId="12">('Process Risk Log'!PeriodInActual*(#REF!&gt;0))*'Process Risk Log'!PeriodInPlan</definedName>
    <definedName name="xzzxz">(PeriodInActual*(#REF!&gt;0))*PeriodInPlan</definedName>
    <definedName name="y" localSheetId="5">#REF!</definedName>
    <definedName name="y" localSheetId="12">#REF!</definedName>
    <definedName name="y">#REF!</definedName>
    <definedName name="Yahoo" localSheetId="4" hidden="1">{"SUMMARY",#N/A,FALSE,"Summary"}</definedName>
    <definedName name="Yahoo" localSheetId="5" hidden="1">{"SUMMARY",#N/A,FALSE,"Summary"}</definedName>
    <definedName name="Yahoo" localSheetId="8" hidden="1">{"SUMMARY",#N/A,FALSE,"Summary"}</definedName>
    <definedName name="Yahoo" localSheetId="10" hidden="1">{"SUMMARY",#N/A,FALSE,"Summary"}</definedName>
    <definedName name="Yahoo" localSheetId="9" hidden="1">{"SUMMARY",#N/A,FALSE,"Summary"}</definedName>
    <definedName name="Yahoo" localSheetId="2" hidden="1">{"SUMMARY",#N/A,FALSE,"Summary"}</definedName>
    <definedName name="Yahoo" localSheetId="12" hidden="1">{"SUMMARY",#N/A,FALSE,"Summary"}</definedName>
    <definedName name="Yahoo" localSheetId="6" hidden="1">{"SUMMARY",#N/A,FALSE,"Summary"}</definedName>
    <definedName name="Yahoo" hidden="1">{"SUMMARY",#N/A,FALSE,"Summary"}</definedName>
    <definedName name="YEAR" localSheetId="5">#REF!</definedName>
    <definedName name="YEAR" localSheetId="12">#REF!</definedName>
    <definedName name="YEAR">#REF!</definedName>
    <definedName name="year1end">'[19]INPUT - Global Variables'!$J$8</definedName>
    <definedName name="YearFlag" localSheetId="5">#REF!</definedName>
    <definedName name="YearFlag" localSheetId="12">#REF!</definedName>
    <definedName name="YearFlag">#REF!</definedName>
    <definedName name="years">'[19]CALCULATION - List Lookup'!$G$1:$G$10</definedName>
    <definedName name="YearView">'[19]CALCULATION - List Lookup'!$I$1:$I$2</definedName>
    <definedName name="yeerpt">#N/A</definedName>
    <definedName name="YesNo">'[19]CALCULATION - List Lookup'!$J$1:$J$2</definedName>
    <definedName name="Yogesh" localSheetId="4" hidden="1">{#N/A,#N/A,TRUE,"Summary";#N/A,"1",TRUE,"Summary";#N/A,"2",TRUE,"Summary";#N/A,"3",TRUE,"Summary";#N/A,"4",TRUE,"Summary";#N/A,"5",TRUE,"Summary";#N/A,"6",TRUE,"Summary";#N/A,"7",TRUE,"Summary";#N/A,"8",TRUE,"Summary";#N/A,"9",TRUE,"Summary";#N/A,"10",TRUE,"Summary";#N/A,"11",TRUE,"Summary"}</definedName>
    <definedName name="Yogesh" localSheetId="5" hidden="1">{#N/A,#N/A,TRUE,"Summary";#N/A,"1",TRUE,"Summary";#N/A,"2",TRUE,"Summary";#N/A,"3",TRUE,"Summary";#N/A,"4",TRUE,"Summary";#N/A,"5",TRUE,"Summary";#N/A,"6",TRUE,"Summary";#N/A,"7",TRUE,"Summary";#N/A,"8",TRUE,"Summary";#N/A,"9",TRUE,"Summary";#N/A,"10",TRUE,"Summary";#N/A,"11",TRUE,"Summary"}</definedName>
    <definedName name="Yogesh" localSheetId="8" hidden="1">{#N/A,#N/A,TRUE,"Summary";#N/A,"1",TRUE,"Summary";#N/A,"2",TRUE,"Summary";#N/A,"3",TRUE,"Summary";#N/A,"4",TRUE,"Summary";#N/A,"5",TRUE,"Summary";#N/A,"6",TRUE,"Summary";#N/A,"7",TRUE,"Summary";#N/A,"8",TRUE,"Summary";#N/A,"9",TRUE,"Summary";#N/A,"10",TRUE,"Summary";#N/A,"11",TRUE,"Summary"}</definedName>
    <definedName name="Yogesh" localSheetId="10" hidden="1">{#N/A,#N/A,TRUE,"Summary";#N/A,"1",TRUE,"Summary";#N/A,"2",TRUE,"Summary";#N/A,"3",TRUE,"Summary";#N/A,"4",TRUE,"Summary";#N/A,"5",TRUE,"Summary";#N/A,"6",TRUE,"Summary";#N/A,"7",TRUE,"Summary";#N/A,"8",TRUE,"Summary";#N/A,"9",TRUE,"Summary";#N/A,"10",TRUE,"Summary";#N/A,"11",TRUE,"Summary"}</definedName>
    <definedName name="Yogesh" localSheetId="9" hidden="1">{#N/A,#N/A,TRUE,"Summary";#N/A,"1",TRUE,"Summary";#N/A,"2",TRUE,"Summary";#N/A,"3",TRUE,"Summary";#N/A,"4",TRUE,"Summary";#N/A,"5",TRUE,"Summary";#N/A,"6",TRUE,"Summary";#N/A,"7",TRUE,"Summary";#N/A,"8",TRUE,"Summary";#N/A,"9",TRUE,"Summary";#N/A,"10",TRUE,"Summary";#N/A,"11",TRUE,"Summary"}</definedName>
    <definedName name="Yogesh" localSheetId="2" hidden="1">{#N/A,#N/A,TRUE,"Summary";#N/A,"1",TRUE,"Summary";#N/A,"2",TRUE,"Summary";#N/A,"3",TRUE,"Summary";#N/A,"4",TRUE,"Summary";#N/A,"5",TRUE,"Summary";#N/A,"6",TRUE,"Summary";#N/A,"7",TRUE,"Summary";#N/A,"8",TRUE,"Summary";#N/A,"9",TRUE,"Summary";#N/A,"10",TRUE,"Summary";#N/A,"11",TRUE,"Summary"}</definedName>
    <definedName name="Yogesh" localSheetId="12" hidden="1">{#N/A,#N/A,TRUE,"Summary";#N/A,"1",TRUE,"Summary";#N/A,"2",TRUE,"Summary";#N/A,"3",TRUE,"Summary";#N/A,"4",TRUE,"Summary";#N/A,"5",TRUE,"Summary";#N/A,"6",TRUE,"Summary";#N/A,"7",TRUE,"Summary";#N/A,"8",TRUE,"Summary";#N/A,"9",TRUE,"Summary";#N/A,"10",TRUE,"Summary";#N/A,"11",TRUE,"Summary"}</definedName>
    <definedName name="Yogesh" localSheetId="6" hidden="1">{#N/A,#N/A,TRUE,"Summary";#N/A,"1",TRUE,"Summary";#N/A,"2",TRUE,"Summary";#N/A,"3",TRUE,"Summary";#N/A,"4",TRUE,"Summary";#N/A,"5",TRUE,"Summary";#N/A,"6",TRUE,"Summary";#N/A,"7",TRUE,"Summary";#N/A,"8",TRUE,"Summary";#N/A,"9",TRUE,"Summary";#N/A,"10",TRUE,"Summary";#N/A,"11",TRUE,"Summary"}</definedName>
    <definedName name="Yogesh" hidden="1">{#N/A,#N/A,TRUE,"Summary";#N/A,"1",TRUE,"Summary";#N/A,"2",TRUE,"Summary";#N/A,"3",TRUE,"Summary";#N/A,"4",TRUE,"Summary";#N/A,"5",TRUE,"Summary";#N/A,"6",TRUE,"Summary";#N/A,"7",TRUE,"Summary";#N/A,"8",TRUE,"Summary";#N/A,"9",TRUE,"Summary";#N/A,"10",TRUE,"Summary";#N/A,"11",TRUE,"Summary"}</definedName>
    <definedName name="ys.xls" localSheetId="4" hidden="1">{#N/A,#N/A,TRUE,"Summary";#N/A,"1",TRUE,"Summary";#N/A,"2",TRUE,"Summary";#N/A,"3",TRUE,"Summary";#N/A,"4",TRUE,"Summary";#N/A,"5",TRUE,"Summary";#N/A,"6",TRUE,"Summary";#N/A,"7",TRUE,"Summary";#N/A,"8",TRUE,"Summary";#N/A,"9",TRUE,"Summary";#N/A,"10",TRUE,"Summary";#N/A,"11",TRUE,"Summary"}</definedName>
    <definedName name="ys.xls" localSheetId="5" hidden="1">{#N/A,#N/A,TRUE,"Summary";#N/A,"1",TRUE,"Summary";#N/A,"2",TRUE,"Summary";#N/A,"3",TRUE,"Summary";#N/A,"4",TRUE,"Summary";#N/A,"5",TRUE,"Summary";#N/A,"6",TRUE,"Summary";#N/A,"7",TRUE,"Summary";#N/A,"8",TRUE,"Summary";#N/A,"9",TRUE,"Summary";#N/A,"10",TRUE,"Summary";#N/A,"11",TRUE,"Summary"}</definedName>
    <definedName name="ys.xls" localSheetId="8" hidden="1">{#N/A,#N/A,TRUE,"Summary";#N/A,"1",TRUE,"Summary";#N/A,"2",TRUE,"Summary";#N/A,"3",TRUE,"Summary";#N/A,"4",TRUE,"Summary";#N/A,"5",TRUE,"Summary";#N/A,"6",TRUE,"Summary";#N/A,"7",TRUE,"Summary";#N/A,"8",TRUE,"Summary";#N/A,"9",TRUE,"Summary";#N/A,"10",TRUE,"Summary";#N/A,"11",TRUE,"Summary"}</definedName>
    <definedName name="ys.xls" localSheetId="10" hidden="1">{#N/A,#N/A,TRUE,"Summary";#N/A,"1",TRUE,"Summary";#N/A,"2",TRUE,"Summary";#N/A,"3",TRUE,"Summary";#N/A,"4",TRUE,"Summary";#N/A,"5",TRUE,"Summary";#N/A,"6",TRUE,"Summary";#N/A,"7",TRUE,"Summary";#N/A,"8",TRUE,"Summary";#N/A,"9",TRUE,"Summary";#N/A,"10",TRUE,"Summary";#N/A,"11",TRUE,"Summary"}</definedName>
    <definedName name="ys.xls" localSheetId="9" hidden="1">{#N/A,#N/A,TRUE,"Summary";#N/A,"1",TRUE,"Summary";#N/A,"2",TRUE,"Summary";#N/A,"3",TRUE,"Summary";#N/A,"4",TRUE,"Summary";#N/A,"5",TRUE,"Summary";#N/A,"6",TRUE,"Summary";#N/A,"7",TRUE,"Summary";#N/A,"8",TRUE,"Summary";#N/A,"9",TRUE,"Summary";#N/A,"10",TRUE,"Summary";#N/A,"11",TRUE,"Summary"}</definedName>
    <definedName name="ys.xls" localSheetId="2" hidden="1">{#N/A,#N/A,TRUE,"Summary";#N/A,"1",TRUE,"Summary";#N/A,"2",TRUE,"Summary";#N/A,"3",TRUE,"Summary";#N/A,"4",TRUE,"Summary";#N/A,"5",TRUE,"Summary";#N/A,"6",TRUE,"Summary";#N/A,"7",TRUE,"Summary";#N/A,"8",TRUE,"Summary";#N/A,"9",TRUE,"Summary";#N/A,"10",TRUE,"Summary";#N/A,"11",TRUE,"Summary"}</definedName>
    <definedName name="ys.xls" localSheetId="12" hidden="1">{#N/A,#N/A,TRUE,"Summary";#N/A,"1",TRUE,"Summary";#N/A,"2",TRUE,"Summary";#N/A,"3",TRUE,"Summary";#N/A,"4",TRUE,"Summary";#N/A,"5",TRUE,"Summary";#N/A,"6",TRUE,"Summary";#N/A,"7",TRUE,"Summary";#N/A,"8",TRUE,"Summary";#N/A,"9",TRUE,"Summary";#N/A,"10",TRUE,"Summary";#N/A,"11",TRUE,"Summary"}</definedName>
    <definedName name="ys.xls" localSheetId="6" hidden="1">{#N/A,#N/A,TRUE,"Summary";#N/A,"1",TRUE,"Summary";#N/A,"2",TRUE,"Summary";#N/A,"3",TRUE,"Summary";#N/A,"4",TRUE,"Summary";#N/A,"5",TRUE,"Summary";#N/A,"6",TRUE,"Summary";#N/A,"7",TRUE,"Summary";#N/A,"8",TRUE,"Summary";#N/A,"9",TRUE,"Summary";#N/A,"10",TRUE,"Summary";#N/A,"11",TRUE,"Summary"}</definedName>
    <definedName name="ys.xls" hidden="1">{#N/A,#N/A,TRUE,"Summary";#N/A,"1",TRUE,"Summary";#N/A,"2",TRUE,"Summary";#N/A,"3",TRUE,"Summary";#N/A,"4",TRUE,"Summary";#N/A,"5",TRUE,"Summary";#N/A,"6",TRUE,"Summary";#N/A,"7",TRUE,"Summary";#N/A,"8",TRUE,"Summary";#N/A,"9",TRUE,"Summary";#N/A,"10",TRUE,"Summary";#N/A,"11",TRUE,"Summary"}</definedName>
    <definedName name="ywqwquewewuqyiu" localSheetId="4" hidden="1">{"Co1statements",#N/A,FALSE,"Cmpy1";"Co2statement",#N/A,FALSE,"Cmpy2";"co1pm",#N/A,FALSE,"Co1PM";"co2PM",#N/A,FALSE,"Co2PM";"value",#N/A,FALSE,"value";"opco",#N/A,FALSE,"NewSparkle";"adjusts",#N/A,FALSE,"Adjustments"}</definedName>
    <definedName name="ywqwquewewuqyiu" localSheetId="5" hidden="1">{"Co1statements",#N/A,FALSE,"Cmpy1";"Co2statement",#N/A,FALSE,"Cmpy2";"co1pm",#N/A,FALSE,"Co1PM";"co2PM",#N/A,FALSE,"Co2PM";"value",#N/A,FALSE,"value";"opco",#N/A,FALSE,"NewSparkle";"adjusts",#N/A,FALSE,"Adjustments"}</definedName>
    <definedName name="ywqwquewewuqyiu" localSheetId="8" hidden="1">{"Co1statements",#N/A,FALSE,"Cmpy1";"Co2statement",#N/A,FALSE,"Cmpy2";"co1pm",#N/A,FALSE,"Co1PM";"co2PM",#N/A,FALSE,"Co2PM";"value",#N/A,FALSE,"value";"opco",#N/A,FALSE,"NewSparkle";"adjusts",#N/A,FALSE,"Adjustments"}</definedName>
    <definedName name="ywqwquewewuqyiu" localSheetId="10" hidden="1">{"Co1statements",#N/A,FALSE,"Cmpy1";"Co2statement",#N/A,FALSE,"Cmpy2";"co1pm",#N/A,FALSE,"Co1PM";"co2PM",#N/A,FALSE,"Co2PM";"value",#N/A,FALSE,"value";"opco",#N/A,FALSE,"NewSparkle";"adjusts",#N/A,FALSE,"Adjustments"}</definedName>
    <definedName name="ywqwquewewuqyiu" localSheetId="9" hidden="1">{"Co1statements",#N/A,FALSE,"Cmpy1";"Co2statement",#N/A,FALSE,"Cmpy2";"co1pm",#N/A,FALSE,"Co1PM";"co2PM",#N/A,FALSE,"Co2PM";"value",#N/A,FALSE,"value";"opco",#N/A,FALSE,"NewSparkle";"adjusts",#N/A,FALSE,"Adjustments"}</definedName>
    <definedName name="ywqwquewewuqyiu" localSheetId="2" hidden="1">{"Co1statements",#N/A,FALSE,"Cmpy1";"Co2statement",#N/A,FALSE,"Cmpy2";"co1pm",#N/A,FALSE,"Co1PM";"co2PM",#N/A,FALSE,"Co2PM";"value",#N/A,FALSE,"value";"opco",#N/A,FALSE,"NewSparkle";"adjusts",#N/A,FALSE,"Adjustments"}</definedName>
    <definedName name="ywqwquewewuqyiu" localSheetId="12" hidden="1">{"Co1statements",#N/A,FALSE,"Cmpy1";"Co2statement",#N/A,FALSE,"Cmpy2";"co1pm",#N/A,FALSE,"Co1PM";"co2PM",#N/A,FALSE,"Co2PM";"value",#N/A,FALSE,"value";"opco",#N/A,FALSE,"NewSparkle";"adjusts",#N/A,FALSE,"Adjustments"}</definedName>
    <definedName name="ywqwquewewuqyiu" localSheetId="6" hidden="1">{"Co1statements",#N/A,FALSE,"Cmpy1";"Co2statement",#N/A,FALSE,"Cmpy2";"co1pm",#N/A,FALSE,"Co1PM";"co2PM",#N/A,FALSE,"Co2PM";"value",#N/A,FALSE,"value";"opco",#N/A,FALSE,"NewSparkle";"adjusts",#N/A,FALSE,"Adjustments"}</definedName>
    <definedName name="ywqwquewewuqyiu" hidden="1">{"Co1statements",#N/A,FALSE,"Cmpy1";"Co2statement",#N/A,FALSE,"Cmpy2";"co1pm",#N/A,FALSE,"Co1PM";"co2PM",#N/A,FALSE,"Co2PM";"value",#N/A,FALSE,"value";"opco",#N/A,FALSE,"NewSparkle";"adjusts",#N/A,FALSE,"Adjustments"}</definedName>
    <definedName name="z" localSheetId="5">#REF!</definedName>
    <definedName name="z" localSheetId="12">#REF!</definedName>
    <definedName name="z">#REF!</definedName>
    <definedName name="Z_3323C4E2_BD87_11D3_9938_00A0C9DC8FB7_.wvu.Cols" localSheetId="4" hidden="1">#REF!</definedName>
    <definedName name="Z_3323C4E2_BD87_11D3_9938_00A0C9DC8FB7_.wvu.Cols" localSheetId="5" hidden="1">#REF!</definedName>
    <definedName name="Z_3323C4E2_BD87_11D3_9938_00A0C9DC8FB7_.wvu.Cols" localSheetId="8" hidden="1">#REF!</definedName>
    <definedName name="Z_3323C4E2_BD87_11D3_9938_00A0C9DC8FB7_.wvu.Cols" localSheetId="10" hidden="1">#REF!</definedName>
    <definedName name="Z_3323C4E2_BD87_11D3_9938_00A0C9DC8FB7_.wvu.Cols" localSheetId="13" hidden="1">#REF!</definedName>
    <definedName name="Z_3323C4E2_BD87_11D3_9938_00A0C9DC8FB7_.wvu.Cols" localSheetId="9" hidden="1">#REF!</definedName>
    <definedName name="Z_3323C4E2_BD87_11D3_9938_00A0C9DC8FB7_.wvu.Cols" localSheetId="2" hidden="1">#REF!</definedName>
    <definedName name="Z_3323C4E2_BD87_11D3_9938_00A0C9DC8FB7_.wvu.Cols" localSheetId="12" hidden="1">#REF!</definedName>
    <definedName name="Z_3323C4E2_BD87_11D3_9938_00A0C9DC8FB7_.wvu.Cols" localSheetId="6" hidden="1">#REF!</definedName>
    <definedName name="Z_3323C4E2_BD87_11D3_9938_00A0C9DC8FB7_.wvu.Cols" hidden="1">#REF!</definedName>
    <definedName name="Z_3323C4E2_BD87_11D3_9938_00A0C9DC8FB7_.wvu.PrintArea" localSheetId="4" hidden="1">#REF!</definedName>
    <definedName name="Z_3323C4E2_BD87_11D3_9938_00A0C9DC8FB7_.wvu.PrintArea" localSheetId="5" hidden="1">#REF!</definedName>
    <definedName name="Z_3323C4E2_BD87_11D3_9938_00A0C9DC8FB7_.wvu.PrintArea" localSheetId="8" hidden="1">#REF!</definedName>
    <definedName name="Z_3323C4E2_BD87_11D3_9938_00A0C9DC8FB7_.wvu.PrintArea" localSheetId="10" hidden="1">#REF!</definedName>
    <definedName name="Z_3323C4E2_BD87_11D3_9938_00A0C9DC8FB7_.wvu.PrintArea" localSheetId="13" hidden="1">#REF!</definedName>
    <definedName name="Z_3323C4E2_BD87_11D3_9938_00A0C9DC8FB7_.wvu.PrintArea" localSheetId="9" hidden="1">#REF!</definedName>
    <definedName name="Z_3323C4E2_BD87_11D3_9938_00A0C9DC8FB7_.wvu.PrintArea" localSheetId="2" hidden="1">#REF!</definedName>
    <definedName name="Z_3323C4E2_BD87_11D3_9938_00A0C9DC8FB7_.wvu.PrintArea" localSheetId="12" hidden="1">#REF!</definedName>
    <definedName name="Z_3323C4E2_BD87_11D3_9938_00A0C9DC8FB7_.wvu.PrintArea" localSheetId="6" hidden="1">#REF!</definedName>
    <definedName name="Z_3323C4E2_BD87_11D3_9938_00A0C9DC8FB7_.wvu.PrintArea" hidden="1">#REF!</definedName>
    <definedName name="Z_3323C4E2_BD87_11D3_9938_00A0C9DC8FB7_.wvu.Rows" localSheetId="4" hidden="1">'[58]sched (CSFB)'!#REF!,'[58]sched (CSFB)'!$A$199:$IV$204,'[58]sched (CSFB)'!$A$341:$IV$341,'[58]sched (CSFB)'!#REF!,'[58]sched (CSFB)'!#REF!,'[58]sched (CSFB)'!#REF!,'[58]sched (CSFB)'!#REF!,'[58]sched (CSFB)'!$A$1974:$IV$1975,'[58]sched (CSFB)'!#REF!,'[58]sched (CSFB)'!#REF!</definedName>
    <definedName name="Z_3323C4E2_BD87_11D3_9938_00A0C9DC8FB7_.wvu.Rows" localSheetId="5" hidden="1">'[58]sched (CSFB)'!#REF!,'[58]sched (CSFB)'!$A$199:$IV$204,'[58]sched (CSFB)'!$A$341:$IV$341,'[58]sched (CSFB)'!#REF!,'[58]sched (CSFB)'!#REF!,'[58]sched (CSFB)'!#REF!,'[58]sched (CSFB)'!#REF!,'[58]sched (CSFB)'!$A$1974:$IV$1975,'[58]sched (CSFB)'!#REF!,'[58]sched (CSFB)'!#REF!</definedName>
    <definedName name="Z_3323C4E2_BD87_11D3_9938_00A0C9DC8FB7_.wvu.Rows" localSheetId="8" hidden="1">'[58]sched (CSFB)'!#REF!,'[58]sched (CSFB)'!$A$199:$IV$204,'[58]sched (CSFB)'!$A$341:$IV$341,'[58]sched (CSFB)'!#REF!,'[58]sched (CSFB)'!#REF!,'[58]sched (CSFB)'!#REF!,'[58]sched (CSFB)'!#REF!,'[58]sched (CSFB)'!$A$1974:$IV$1975,'[58]sched (CSFB)'!#REF!,'[58]sched (CSFB)'!#REF!</definedName>
    <definedName name="Z_3323C4E2_BD87_11D3_9938_00A0C9DC8FB7_.wvu.Rows" localSheetId="10" hidden="1">'[58]sched (CSFB)'!#REF!,'[58]sched (CSFB)'!$A$199:$IV$204,'[58]sched (CSFB)'!$A$341:$IV$341,'[58]sched (CSFB)'!#REF!,'[58]sched (CSFB)'!#REF!,'[58]sched (CSFB)'!#REF!,'[58]sched (CSFB)'!#REF!,'[58]sched (CSFB)'!$A$1974:$IV$1975,'[58]sched (CSFB)'!#REF!,'[58]sched (CSFB)'!#REF!</definedName>
    <definedName name="Z_3323C4E2_BD87_11D3_9938_00A0C9DC8FB7_.wvu.Rows" localSheetId="13" hidden="1">'[58]sched (CSFB)'!#REF!,'[58]sched (CSFB)'!$A$199:$IV$204,'[58]sched (CSFB)'!$A$341:$IV$341,'[58]sched (CSFB)'!#REF!,'[58]sched (CSFB)'!#REF!,'[58]sched (CSFB)'!#REF!,'[58]sched (CSFB)'!#REF!,'[58]sched (CSFB)'!$A$1974:$IV$1975,'[58]sched (CSFB)'!#REF!,'[58]sched (CSFB)'!#REF!</definedName>
    <definedName name="Z_3323C4E2_BD87_11D3_9938_00A0C9DC8FB7_.wvu.Rows" localSheetId="9" hidden="1">'[58]sched (CSFB)'!#REF!,'[58]sched (CSFB)'!$A$199:$IV$204,'[58]sched (CSFB)'!$A$341:$IV$341,'[58]sched (CSFB)'!#REF!,'[58]sched (CSFB)'!#REF!,'[58]sched (CSFB)'!#REF!,'[58]sched (CSFB)'!#REF!,'[58]sched (CSFB)'!$A$1974:$IV$1975,'[58]sched (CSFB)'!#REF!,'[58]sched (CSFB)'!#REF!</definedName>
    <definedName name="Z_3323C4E2_BD87_11D3_9938_00A0C9DC8FB7_.wvu.Rows" localSheetId="2" hidden="1">'[58]sched (CSFB)'!#REF!,'[58]sched (CSFB)'!$A$199:$IV$204,'[58]sched (CSFB)'!$A$341:$IV$341,'[58]sched (CSFB)'!#REF!,'[58]sched (CSFB)'!#REF!,'[58]sched (CSFB)'!#REF!,'[58]sched (CSFB)'!#REF!,'[58]sched (CSFB)'!$A$1974:$IV$1975,'[58]sched (CSFB)'!#REF!,'[58]sched (CSFB)'!#REF!</definedName>
    <definedName name="Z_3323C4E2_BD87_11D3_9938_00A0C9DC8FB7_.wvu.Rows" localSheetId="12" hidden="1">'[58]sched (CSFB)'!#REF!,'[58]sched (CSFB)'!$A$199:$IV$204,'[58]sched (CSFB)'!$A$341:$IV$341,'[58]sched (CSFB)'!#REF!,'[58]sched (CSFB)'!#REF!,'[58]sched (CSFB)'!#REF!,'[58]sched (CSFB)'!#REF!,'[58]sched (CSFB)'!$A$1974:$IV$1975,'[58]sched (CSFB)'!#REF!,'[58]sched (CSFB)'!#REF!</definedName>
    <definedName name="Z_3323C4E2_BD87_11D3_9938_00A0C9DC8FB7_.wvu.Rows" localSheetId="6" hidden="1">'[58]sched (CSFB)'!#REF!,'[58]sched (CSFB)'!$A$199:$IV$204,'[58]sched (CSFB)'!$A$341:$IV$341,'[58]sched (CSFB)'!#REF!,'[58]sched (CSFB)'!#REF!,'[58]sched (CSFB)'!#REF!,'[58]sched (CSFB)'!#REF!,'[58]sched (CSFB)'!$A$1974:$IV$1975,'[58]sched (CSFB)'!#REF!,'[58]sched (CSFB)'!#REF!</definedName>
    <definedName name="Z_3323C4E2_BD87_11D3_9938_00A0C9DC8FB7_.wvu.Rows" hidden="1">'[58]sched (CSFB)'!#REF!,'[58]sched (CSFB)'!$A$199:$IV$204,'[58]sched (CSFB)'!$A$341:$IV$341,'[58]sched (CSFB)'!#REF!,'[58]sched (CSFB)'!#REF!,'[58]sched (CSFB)'!#REF!,'[58]sched (CSFB)'!#REF!,'[58]sched (CSFB)'!$A$1974:$IV$1975,'[58]sched (CSFB)'!#REF!,'[58]sched (CSFB)'!#REF!</definedName>
    <definedName name="zeroDPR">'[19]INPUT - Capital Expenditures'!$S$61:$S$102</definedName>
    <definedName name="zeroFTE">'[19]INPUT - Staffing Plan'!$AC$9:$AC$204</definedName>
    <definedName name="zeroMPR">'[19]INPUT - Manual Pricing'!$I$9:$I$50</definedName>
    <definedName name="zeroOTH">'[19]INPUT - Other Expenses'!$S$9:$S$201</definedName>
    <definedName name="zIvan_check_list_5062" localSheetId="5">#REF!</definedName>
    <definedName name="zIvan_check_list_5062" localSheetId="12">#REF!</definedName>
    <definedName name="zIvan_check_list_5062">#REF!</definedName>
    <definedName name="zx" localSheetId="5">#REF!</definedName>
    <definedName name="zx" localSheetId="12">#REF!</definedName>
    <definedName name="zx">#REF!</definedName>
    <definedName name="zxx" localSheetId="5">'[10]INPUT - Transition Resources'!#REF!</definedName>
    <definedName name="zxx" localSheetId="12">'[10]INPUT - Transition Resources'!#REF!</definedName>
    <definedName name="zxx">'[10]INPUT - Transition Resources'!#REF!</definedName>
    <definedName name="zxxz" localSheetId="5">#REF!</definedName>
    <definedName name="zxxz" localSheetId="12">#REF!</definedName>
    <definedName name="zxxz">#REF!</definedName>
    <definedName name="zxxzxz" localSheetId="5">#REF!</definedName>
    <definedName name="zxxzxz" localSheetId="12">#REF!</definedName>
    <definedName name="zxxzxz">#REF!</definedName>
    <definedName name="zxxzxzzx" localSheetId="5">#REF!</definedName>
    <definedName name="zxxzxzzx" localSheetId="12">#REF!</definedName>
    <definedName name="zxxzxzzx">#REF!</definedName>
    <definedName name="zxxzzx" localSheetId="5">#REF!</definedName>
    <definedName name="zxxzzx" localSheetId="12">#REF!</definedName>
    <definedName name="zxxzzx">#REF!</definedName>
    <definedName name="zxzx" localSheetId="5">#REF!</definedName>
    <definedName name="zxzx" localSheetId="12">#REF!</definedName>
    <definedName name="zxzx">#REF!</definedName>
    <definedName name="zxzxxxx" localSheetId="5">'Application Status '!PeriodInActual*(#REF!&gt;0)</definedName>
    <definedName name="zxzxxxx" localSheetId="12">'Process Risk Log'!PeriodInActual*(#REF!&gt;0)</definedName>
    <definedName name="zxzxxxx">PeriodInActual*(#REF!&gt;0)</definedName>
    <definedName name="zxzxxzxz" localSheetId="5">'[17]F&amp;A-General Ledger'!#REF!</definedName>
    <definedName name="zxzxxzxz" localSheetId="12">'[17]F&amp;A-General Ledger'!#REF!</definedName>
    <definedName name="zxzxxzxz">'[17]F&amp;A-General Ledger'!#REF!</definedName>
    <definedName name="zxzxzxzx" localSheetId="5">#REF!</definedName>
    <definedName name="zxzxzxzx" localSheetId="12">#REF!</definedName>
    <definedName name="zxzxzxzx">#REF!</definedName>
    <definedName name="zzx" localSheetId="5">#REF!</definedName>
    <definedName name="zzx" localSheetId="12">#REF!</definedName>
    <definedName name="zzx">#REF!</definedName>
    <definedName name="借款" localSheetId="4" hidden="1">{#N/A,#N/A,FALSE,"970301";#N/A,#N/A,FALSE,"970302";#N/A,#N/A,FALSE,"970303";#N/A,#N/A,FALSE,"970304";#N/A,#N/A,FALSE,"COM1";#N/A,#N/A,FALSE,"COM2"}</definedName>
    <definedName name="借款" localSheetId="5" hidden="1">{#N/A,#N/A,FALSE,"970301";#N/A,#N/A,FALSE,"970302";#N/A,#N/A,FALSE,"970303";#N/A,#N/A,FALSE,"970304";#N/A,#N/A,FALSE,"COM1";#N/A,#N/A,FALSE,"COM2"}</definedName>
    <definedName name="借款" localSheetId="8" hidden="1">{#N/A,#N/A,FALSE,"970301";#N/A,#N/A,FALSE,"970302";#N/A,#N/A,FALSE,"970303";#N/A,#N/A,FALSE,"970304";#N/A,#N/A,FALSE,"COM1";#N/A,#N/A,FALSE,"COM2"}</definedName>
    <definedName name="借款" localSheetId="10" hidden="1">{#N/A,#N/A,FALSE,"970301";#N/A,#N/A,FALSE,"970302";#N/A,#N/A,FALSE,"970303";#N/A,#N/A,FALSE,"970304";#N/A,#N/A,FALSE,"COM1";#N/A,#N/A,FALSE,"COM2"}</definedName>
    <definedName name="借款" localSheetId="13" hidden="1">{#N/A,#N/A,FALSE,"970301";#N/A,#N/A,FALSE,"970302";#N/A,#N/A,FALSE,"970303";#N/A,#N/A,FALSE,"970304";#N/A,#N/A,FALSE,"COM1";#N/A,#N/A,FALSE,"COM2"}</definedName>
    <definedName name="借款" localSheetId="9" hidden="1">{#N/A,#N/A,FALSE,"970301";#N/A,#N/A,FALSE,"970302";#N/A,#N/A,FALSE,"970303";#N/A,#N/A,FALSE,"970304";#N/A,#N/A,FALSE,"COM1";#N/A,#N/A,FALSE,"COM2"}</definedName>
    <definedName name="借款" localSheetId="2" hidden="1">{#N/A,#N/A,FALSE,"970301";#N/A,#N/A,FALSE,"970302";#N/A,#N/A,FALSE,"970303";#N/A,#N/A,FALSE,"970304";#N/A,#N/A,FALSE,"COM1";#N/A,#N/A,FALSE,"COM2"}</definedName>
    <definedName name="借款" localSheetId="12" hidden="1">{#N/A,#N/A,FALSE,"970301";#N/A,#N/A,FALSE,"970302";#N/A,#N/A,FALSE,"970303";#N/A,#N/A,FALSE,"970304";#N/A,#N/A,FALSE,"COM1";#N/A,#N/A,FALSE,"COM2"}</definedName>
    <definedName name="借款" localSheetId="6" hidden="1">{#N/A,#N/A,FALSE,"970301";#N/A,#N/A,FALSE,"970302";#N/A,#N/A,FALSE,"970303";#N/A,#N/A,FALSE,"970304";#N/A,#N/A,FALSE,"COM1";#N/A,#N/A,FALSE,"COM2"}</definedName>
    <definedName name="借款" hidden="1">{#N/A,#N/A,FALSE,"970301";#N/A,#N/A,FALSE,"970302";#N/A,#N/A,FALSE,"970303";#N/A,#N/A,FALSE,"970304";#N/A,#N/A,FALSE,"COM1";#N/A,#N/A,FALSE,"COM2"}</definedName>
    <definedName name="前往" localSheetId="4" hidden="1">{#N/A,#N/A,FALSE,"OffAdvance";#N/A,#N/A,FALSE,"OffExpRprt";#N/A,#N/A,FALSE,"Entertmnt";#N/A,#N/A,FALSE,"Promotion";#N/A,#N/A,FALSE,"Travelling"}</definedName>
    <definedName name="前往" localSheetId="5" hidden="1">{#N/A,#N/A,FALSE,"OffAdvance";#N/A,#N/A,FALSE,"OffExpRprt";#N/A,#N/A,FALSE,"Entertmnt";#N/A,#N/A,FALSE,"Promotion";#N/A,#N/A,FALSE,"Travelling"}</definedName>
    <definedName name="前往" localSheetId="8" hidden="1">{#N/A,#N/A,FALSE,"OffAdvance";#N/A,#N/A,FALSE,"OffExpRprt";#N/A,#N/A,FALSE,"Entertmnt";#N/A,#N/A,FALSE,"Promotion";#N/A,#N/A,FALSE,"Travelling"}</definedName>
    <definedName name="前往" localSheetId="10" hidden="1">{#N/A,#N/A,FALSE,"OffAdvance";#N/A,#N/A,FALSE,"OffExpRprt";#N/A,#N/A,FALSE,"Entertmnt";#N/A,#N/A,FALSE,"Promotion";#N/A,#N/A,FALSE,"Travelling"}</definedName>
    <definedName name="前往" localSheetId="13" hidden="1">{#N/A,#N/A,FALSE,"OffAdvance";#N/A,#N/A,FALSE,"OffExpRprt";#N/A,#N/A,FALSE,"Entertmnt";#N/A,#N/A,FALSE,"Promotion";#N/A,#N/A,FALSE,"Travelling"}</definedName>
    <definedName name="前往" localSheetId="9" hidden="1">{#N/A,#N/A,FALSE,"OffAdvance";#N/A,#N/A,FALSE,"OffExpRprt";#N/A,#N/A,FALSE,"Entertmnt";#N/A,#N/A,FALSE,"Promotion";#N/A,#N/A,FALSE,"Travelling"}</definedName>
    <definedName name="前往" localSheetId="2" hidden="1">{#N/A,#N/A,FALSE,"OffAdvance";#N/A,#N/A,FALSE,"OffExpRprt";#N/A,#N/A,FALSE,"Entertmnt";#N/A,#N/A,FALSE,"Promotion";#N/A,#N/A,FALSE,"Travelling"}</definedName>
    <definedName name="前往" localSheetId="12" hidden="1">{#N/A,#N/A,FALSE,"OffAdvance";#N/A,#N/A,FALSE,"OffExpRprt";#N/A,#N/A,FALSE,"Entertmnt";#N/A,#N/A,FALSE,"Promotion";#N/A,#N/A,FALSE,"Travelling"}</definedName>
    <definedName name="前往" localSheetId="6" hidden="1">{#N/A,#N/A,FALSE,"OffAdvance";#N/A,#N/A,FALSE,"OffExpRprt";#N/A,#N/A,FALSE,"Entertmnt";#N/A,#N/A,FALSE,"Promotion";#N/A,#N/A,FALSE,"Travelling"}</definedName>
    <definedName name="前往" hidden="1">{#N/A,#N/A,FALSE,"OffAdvance";#N/A,#N/A,FALSE,"OffExpRprt";#N/A,#N/A,FALSE,"Entertmnt";#N/A,#N/A,FALSE,"Promotion";#N/A,#N/A,FALSE,"Travelling"}</definedName>
    <definedName name="备用" localSheetId="4" hidden="1">{#N/A,#N/A,FALSE,"OffAdvance";#N/A,#N/A,FALSE,"OffExpRprt";#N/A,#N/A,FALSE,"Entertmnt";#N/A,#N/A,FALSE,"Promotion";#N/A,#N/A,FALSE,"Travelling"}</definedName>
    <definedName name="备用" localSheetId="5" hidden="1">{#N/A,#N/A,FALSE,"OffAdvance";#N/A,#N/A,FALSE,"OffExpRprt";#N/A,#N/A,FALSE,"Entertmnt";#N/A,#N/A,FALSE,"Promotion";#N/A,#N/A,FALSE,"Travelling"}</definedName>
    <definedName name="备用" localSheetId="8" hidden="1">{#N/A,#N/A,FALSE,"OffAdvance";#N/A,#N/A,FALSE,"OffExpRprt";#N/A,#N/A,FALSE,"Entertmnt";#N/A,#N/A,FALSE,"Promotion";#N/A,#N/A,FALSE,"Travelling"}</definedName>
    <definedName name="备用" localSheetId="10" hidden="1">{#N/A,#N/A,FALSE,"OffAdvance";#N/A,#N/A,FALSE,"OffExpRprt";#N/A,#N/A,FALSE,"Entertmnt";#N/A,#N/A,FALSE,"Promotion";#N/A,#N/A,FALSE,"Travelling"}</definedName>
    <definedName name="备用" localSheetId="13" hidden="1">{#N/A,#N/A,FALSE,"OffAdvance";#N/A,#N/A,FALSE,"OffExpRprt";#N/A,#N/A,FALSE,"Entertmnt";#N/A,#N/A,FALSE,"Promotion";#N/A,#N/A,FALSE,"Travelling"}</definedName>
    <definedName name="备用" localSheetId="9" hidden="1">{#N/A,#N/A,FALSE,"OffAdvance";#N/A,#N/A,FALSE,"OffExpRprt";#N/A,#N/A,FALSE,"Entertmnt";#N/A,#N/A,FALSE,"Promotion";#N/A,#N/A,FALSE,"Travelling"}</definedName>
    <definedName name="备用" localSheetId="2" hidden="1">{#N/A,#N/A,FALSE,"OffAdvance";#N/A,#N/A,FALSE,"OffExpRprt";#N/A,#N/A,FALSE,"Entertmnt";#N/A,#N/A,FALSE,"Promotion";#N/A,#N/A,FALSE,"Travelling"}</definedName>
    <definedName name="备用" localSheetId="12" hidden="1">{#N/A,#N/A,FALSE,"OffAdvance";#N/A,#N/A,FALSE,"OffExpRprt";#N/A,#N/A,FALSE,"Entertmnt";#N/A,#N/A,FALSE,"Promotion";#N/A,#N/A,FALSE,"Travelling"}</definedName>
    <definedName name="备用" localSheetId="6" hidden="1">{#N/A,#N/A,FALSE,"OffAdvance";#N/A,#N/A,FALSE,"OffExpRprt";#N/A,#N/A,FALSE,"Entertmnt";#N/A,#N/A,FALSE,"Promotion";#N/A,#N/A,FALSE,"Travelling"}</definedName>
    <definedName name="备用" hidden="1">{#N/A,#N/A,FALSE,"OffAdvance";#N/A,#N/A,FALSE,"OffExpRprt";#N/A,#N/A,FALSE,"Entertmnt";#N/A,#N/A,FALSE,"Promotion";#N/A,#N/A,FALSE,"Travelling"}</definedName>
    <definedName name="应手款" localSheetId="4" hidden="1">{#N/A,#N/A,FALSE,"970301";#N/A,#N/A,FALSE,"970302";#N/A,#N/A,FALSE,"970303";#N/A,#N/A,FALSE,"970304";#N/A,#N/A,FALSE,"COM1";#N/A,#N/A,FALSE,"COM2"}</definedName>
    <definedName name="应手款" localSheetId="5" hidden="1">{#N/A,#N/A,FALSE,"970301";#N/A,#N/A,FALSE,"970302";#N/A,#N/A,FALSE,"970303";#N/A,#N/A,FALSE,"970304";#N/A,#N/A,FALSE,"COM1";#N/A,#N/A,FALSE,"COM2"}</definedName>
    <definedName name="应手款" localSheetId="8" hidden="1">{#N/A,#N/A,FALSE,"970301";#N/A,#N/A,FALSE,"970302";#N/A,#N/A,FALSE,"970303";#N/A,#N/A,FALSE,"970304";#N/A,#N/A,FALSE,"COM1";#N/A,#N/A,FALSE,"COM2"}</definedName>
    <definedName name="应手款" localSheetId="10" hidden="1">{#N/A,#N/A,FALSE,"970301";#N/A,#N/A,FALSE,"970302";#N/A,#N/A,FALSE,"970303";#N/A,#N/A,FALSE,"970304";#N/A,#N/A,FALSE,"COM1";#N/A,#N/A,FALSE,"COM2"}</definedName>
    <definedName name="应手款" localSheetId="13" hidden="1">{#N/A,#N/A,FALSE,"970301";#N/A,#N/A,FALSE,"970302";#N/A,#N/A,FALSE,"970303";#N/A,#N/A,FALSE,"970304";#N/A,#N/A,FALSE,"COM1";#N/A,#N/A,FALSE,"COM2"}</definedName>
    <definedName name="应手款" localSheetId="9" hidden="1">{#N/A,#N/A,FALSE,"970301";#N/A,#N/A,FALSE,"970302";#N/A,#N/A,FALSE,"970303";#N/A,#N/A,FALSE,"970304";#N/A,#N/A,FALSE,"COM1";#N/A,#N/A,FALSE,"COM2"}</definedName>
    <definedName name="应手款" localSheetId="2" hidden="1">{#N/A,#N/A,FALSE,"970301";#N/A,#N/A,FALSE,"970302";#N/A,#N/A,FALSE,"970303";#N/A,#N/A,FALSE,"970304";#N/A,#N/A,FALSE,"COM1";#N/A,#N/A,FALSE,"COM2"}</definedName>
    <definedName name="应手款" localSheetId="12" hidden="1">{#N/A,#N/A,FALSE,"970301";#N/A,#N/A,FALSE,"970302";#N/A,#N/A,FALSE,"970303";#N/A,#N/A,FALSE,"970304";#N/A,#N/A,FALSE,"COM1";#N/A,#N/A,FALSE,"COM2"}</definedName>
    <definedName name="应手款" localSheetId="6" hidden="1">{#N/A,#N/A,FALSE,"970301";#N/A,#N/A,FALSE,"970302";#N/A,#N/A,FALSE,"970303";#N/A,#N/A,FALSE,"970304";#N/A,#N/A,FALSE,"COM1";#N/A,#N/A,FALSE,"COM2"}</definedName>
    <definedName name="应手款" hidden="1">{#N/A,#N/A,FALSE,"970301";#N/A,#N/A,FALSE,"970302";#N/A,#N/A,FALSE,"970303";#N/A,#N/A,FALSE,"970304";#N/A,#N/A,FALSE,"COM1";#N/A,#N/A,FALSE,"COM2"}</definedName>
    <definedName name="应手款1月" localSheetId="4" hidden="1">{#N/A,#N/A,FALSE,"Marketing";#N/A,#N/A,FALSE,"Selling";#N/A,#N/A,FALSE,"Promotional";#N/A,#N/A,FALSE,"Advertising"}</definedName>
    <definedName name="应手款1月" localSheetId="5" hidden="1">{#N/A,#N/A,FALSE,"Marketing";#N/A,#N/A,FALSE,"Selling";#N/A,#N/A,FALSE,"Promotional";#N/A,#N/A,FALSE,"Advertising"}</definedName>
    <definedName name="应手款1月" localSheetId="8" hidden="1">{#N/A,#N/A,FALSE,"Marketing";#N/A,#N/A,FALSE,"Selling";#N/A,#N/A,FALSE,"Promotional";#N/A,#N/A,FALSE,"Advertising"}</definedName>
    <definedName name="应手款1月" localSheetId="10" hidden="1">{#N/A,#N/A,FALSE,"Marketing";#N/A,#N/A,FALSE,"Selling";#N/A,#N/A,FALSE,"Promotional";#N/A,#N/A,FALSE,"Advertising"}</definedName>
    <definedName name="应手款1月" localSheetId="13" hidden="1">{#N/A,#N/A,FALSE,"Marketing";#N/A,#N/A,FALSE,"Selling";#N/A,#N/A,FALSE,"Promotional";#N/A,#N/A,FALSE,"Advertising"}</definedName>
    <definedName name="应手款1月" localSheetId="9" hidden="1">{#N/A,#N/A,FALSE,"Marketing";#N/A,#N/A,FALSE,"Selling";#N/A,#N/A,FALSE,"Promotional";#N/A,#N/A,FALSE,"Advertising"}</definedName>
    <definedName name="应手款1月" localSheetId="2" hidden="1">{#N/A,#N/A,FALSE,"Marketing";#N/A,#N/A,FALSE,"Selling";#N/A,#N/A,FALSE,"Promotional";#N/A,#N/A,FALSE,"Advertising"}</definedName>
    <definedName name="应手款1月" localSheetId="12" hidden="1">{#N/A,#N/A,FALSE,"Marketing";#N/A,#N/A,FALSE,"Selling";#N/A,#N/A,FALSE,"Promotional";#N/A,#N/A,FALSE,"Advertising"}</definedName>
    <definedName name="应手款1月" localSheetId="6" hidden="1">{#N/A,#N/A,FALSE,"Marketing";#N/A,#N/A,FALSE,"Selling";#N/A,#N/A,FALSE,"Promotional";#N/A,#N/A,FALSE,"Advertising"}</definedName>
    <definedName name="应手款1月" hidden="1">{#N/A,#N/A,FALSE,"Marketing";#N/A,#N/A,FALSE,"Selling";#N/A,#N/A,FALSE,"Promotional";#N/A,#N/A,FALSE,"Advertising"}</definedName>
    <definedName name="我" localSheetId="4" hidden="1">{#N/A,#N/A,FALSE,"970301";#N/A,#N/A,FALSE,"970302";#N/A,#N/A,FALSE,"970303";#N/A,#N/A,FALSE,"970304";#N/A,#N/A,FALSE,"COM1";#N/A,#N/A,FALSE,"COM2"}</definedName>
    <definedName name="我" localSheetId="5" hidden="1">{#N/A,#N/A,FALSE,"970301";#N/A,#N/A,FALSE,"970302";#N/A,#N/A,FALSE,"970303";#N/A,#N/A,FALSE,"970304";#N/A,#N/A,FALSE,"COM1";#N/A,#N/A,FALSE,"COM2"}</definedName>
    <definedName name="我" localSheetId="8" hidden="1">{#N/A,#N/A,FALSE,"970301";#N/A,#N/A,FALSE,"970302";#N/A,#N/A,FALSE,"970303";#N/A,#N/A,FALSE,"970304";#N/A,#N/A,FALSE,"COM1";#N/A,#N/A,FALSE,"COM2"}</definedName>
    <definedName name="我" localSheetId="10" hidden="1">{#N/A,#N/A,FALSE,"970301";#N/A,#N/A,FALSE,"970302";#N/A,#N/A,FALSE,"970303";#N/A,#N/A,FALSE,"970304";#N/A,#N/A,FALSE,"COM1";#N/A,#N/A,FALSE,"COM2"}</definedName>
    <definedName name="我" localSheetId="13" hidden="1">{#N/A,#N/A,FALSE,"970301";#N/A,#N/A,FALSE,"970302";#N/A,#N/A,FALSE,"970303";#N/A,#N/A,FALSE,"970304";#N/A,#N/A,FALSE,"COM1";#N/A,#N/A,FALSE,"COM2"}</definedName>
    <definedName name="我" localSheetId="9" hidden="1">{#N/A,#N/A,FALSE,"970301";#N/A,#N/A,FALSE,"970302";#N/A,#N/A,FALSE,"970303";#N/A,#N/A,FALSE,"970304";#N/A,#N/A,FALSE,"COM1";#N/A,#N/A,FALSE,"COM2"}</definedName>
    <definedName name="我" localSheetId="2" hidden="1">{#N/A,#N/A,FALSE,"970301";#N/A,#N/A,FALSE,"970302";#N/A,#N/A,FALSE,"970303";#N/A,#N/A,FALSE,"970304";#N/A,#N/A,FALSE,"COM1";#N/A,#N/A,FALSE,"COM2"}</definedName>
    <definedName name="我" localSheetId="12" hidden="1">{#N/A,#N/A,FALSE,"970301";#N/A,#N/A,FALSE,"970302";#N/A,#N/A,FALSE,"970303";#N/A,#N/A,FALSE,"970304";#N/A,#N/A,FALSE,"COM1";#N/A,#N/A,FALSE,"COM2"}</definedName>
    <definedName name="我" localSheetId="6" hidden="1">{#N/A,#N/A,FALSE,"970301";#N/A,#N/A,FALSE,"970302";#N/A,#N/A,FALSE,"970303";#N/A,#N/A,FALSE,"970304";#N/A,#N/A,FALSE,"COM1";#N/A,#N/A,FALSE,"COM2"}</definedName>
    <definedName name="我" hidden="1">{#N/A,#N/A,FALSE,"970301";#N/A,#N/A,FALSE,"970302";#N/A,#N/A,FALSE,"970303";#N/A,#N/A,FALSE,"970304";#N/A,#N/A,FALSE,"COM1";#N/A,#N/A,FALSE,"COM2"}</definedName>
    <definedName name="我v" localSheetId="4" hidden="1">{#N/A,#N/A,FALSE,"970301";#N/A,#N/A,FALSE,"970302";#N/A,#N/A,FALSE,"970303";#N/A,#N/A,FALSE,"970304";#N/A,#N/A,FALSE,"COM1";#N/A,#N/A,FALSE,"COM2"}</definedName>
    <definedName name="我v" localSheetId="5" hidden="1">{#N/A,#N/A,FALSE,"970301";#N/A,#N/A,FALSE,"970302";#N/A,#N/A,FALSE,"970303";#N/A,#N/A,FALSE,"970304";#N/A,#N/A,FALSE,"COM1";#N/A,#N/A,FALSE,"COM2"}</definedName>
    <definedName name="我v" localSheetId="8" hidden="1">{#N/A,#N/A,FALSE,"970301";#N/A,#N/A,FALSE,"970302";#N/A,#N/A,FALSE,"970303";#N/A,#N/A,FALSE,"970304";#N/A,#N/A,FALSE,"COM1";#N/A,#N/A,FALSE,"COM2"}</definedName>
    <definedName name="我v" localSheetId="10" hidden="1">{#N/A,#N/A,FALSE,"970301";#N/A,#N/A,FALSE,"970302";#N/A,#N/A,FALSE,"970303";#N/A,#N/A,FALSE,"970304";#N/A,#N/A,FALSE,"COM1";#N/A,#N/A,FALSE,"COM2"}</definedName>
    <definedName name="我v" localSheetId="13" hidden="1">{#N/A,#N/A,FALSE,"970301";#N/A,#N/A,FALSE,"970302";#N/A,#N/A,FALSE,"970303";#N/A,#N/A,FALSE,"970304";#N/A,#N/A,FALSE,"COM1";#N/A,#N/A,FALSE,"COM2"}</definedName>
    <definedName name="我v" localSheetId="9" hidden="1">{#N/A,#N/A,FALSE,"970301";#N/A,#N/A,FALSE,"970302";#N/A,#N/A,FALSE,"970303";#N/A,#N/A,FALSE,"970304";#N/A,#N/A,FALSE,"COM1";#N/A,#N/A,FALSE,"COM2"}</definedName>
    <definedName name="我v" localSheetId="2" hidden="1">{#N/A,#N/A,FALSE,"970301";#N/A,#N/A,FALSE,"970302";#N/A,#N/A,FALSE,"970303";#N/A,#N/A,FALSE,"970304";#N/A,#N/A,FALSE,"COM1";#N/A,#N/A,FALSE,"COM2"}</definedName>
    <definedName name="我v" localSheetId="12" hidden="1">{#N/A,#N/A,FALSE,"970301";#N/A,#N/A,FALSE,"970302";#N/A,#N/A,FALSE,"970303";#N/A,#N/A,FALSE,"970304";#N/A,#N/A,FALSE,"COM1";#N/A,#N/A,FALSE,"COM2"}</definedName>
    <definedName name="我v" localSheetId="6" hidden="1">{#N/A,#N/A,FALSE,"970301";#N/A,#N/A,FALSE,"970302";#N/A,#N/A,FALSE,"970303";#N/A,#N/A,FALSE,"970304";#N/A,#N/A,FALSE,"COM1";#N/A,#N/A,FALSE,"COM2"}</definedName>
    <definedName name="我v" hidden="1">{#N/A,#N/A,FALSE,"970301";#N/A,#N/A,FALSE,"970302";#N/A,#N/A,FALSE,"970303";#N/A,#N/A,FALSE,"970304";#N/A,#N/A,FALSE,"COM1";#N/A,#N/A,FALSE,"COM2"}</definedName>
    <definedName name="的" localSheetId="4" hidden="1">{#N/A,#N/A,FALSE,"Marketing";#N/A,#N/A,FALSE,"Selling";#N/A,#N/A,FALSE,"Promotional";#N/A,#N/A,FALSE,"Advertising"}</definedName>
    <definedName name="的" localSheetId="5" hidden="1">{#N/A,#N/A,FALSE,"Marketing";#N/A,#N/A,FALSE,"Selling";#N/A,#N/A,FALSE,"Promotional";#N/A,#N/A,FALSE,"Advertising"}</definedName>
    <definedName name="的" localSheetId="8" hidden="1">{#N/A,#N/A,FALSE,"Marketing";#N/A,#N/A,FALSE,"Selling";#N/A,#N/A,FALSE,"Promotional";#N/A,#N/A,FALSE,"Advertising"}</definedName>
    <definedName name="的" localSheetId="10" hidden="1">{#N/A,#N/A,FALSE,"Marketing";#N/A,#N/A,FALSE,"Selling";#N/A,#N/A,FALSE,"Promotional";#N/A,#N/A,FALSE,"Advertising"}</definedName>
    <definedName name="的" localSheetId="13" hidden="1">{#N/A,#N/A,FALSE,"Marketing";#N/A,#N/A,FALSE,"Selling";#N/A,#N/A,FALSE,"Promotional";#N/A,#N/A,FALSE,"Advertising"}</definedName>
    <definedName name="的" localSheetId="9" hidden="1">{#N/A,#N/A,FALSE,"Marketing";#N/A,#N/A,FALSE,"Selling";#N/A,#N/A,FALSE,"Promotional";#N/A,#N/A,FALSE,"Advertising"}</definedName>
    <definedName name="的" localSheetId="2" hidden="1">{#N/A,#N/A,FALSE,"Marketing";#N/A,#N/A,FALSE,"Selling";#N/A,#N/A,FALSE,"Promotional";#N/A,#N/A,FALSE,"Advertising"}</definedName>
    <definedName name="的" localSheetId="12" hidden="1">{#N/A,#N/A,FALSE,"Marketing";#N/A,#N/A,FALSE,"Selling";#N/A,#N/A,FALSE,"Promotional";#N/A,#N/A,FALSE,"Advertising"}</definedName>
    <definedName name="的" localSheetId="6" hidden="1">{#N/A,#N/A,FALSE,"Marketing";#N/A,#N/A,FALSE,"Selling";#N/A,#N/A,FALSE,"Promotional";#N/A,#N/A,FALSE,"Advertising"}</definedName>
    <definedName name="的" hidden="1">{#N/A,#N/A,FALSE,"Marketing";#N/A,#N/A,FALSE,"Selling";#N/A,#N/A,FALSE,"Promotional";#N/A,#N/A,FALSE,"Advertising"}</definedName>
    <definedName name="的我" localSheetId="4" hidden="1">{#N/A,#N/A,FALSE,"Marketing";#N/A,#N/A,FALSE,"Selling";#N/A,#N/A,FALSE,"Promotional";#N/A,#N/A,FALSE,"Advertising"}</definedName>
    <definedName name="的我" localSheetId="5" hidden="1">{#N/A,#N/A,FALSE,"Marketing";#N/A,#N/A,FALSE,"Selling";#N/A,#N/A,FALSE,"Promotional";#N/A,#N/A,FALSE,"Advertising"}</definedName>
    <definedName name="的我" localSheetId="8" hidden="1">{#N/A,#N/A,FALSE,"Marketing";#N/A,#N/A,FALSE,"Selling";#N/A,#N/A,FALSE,"Promotional";#N/A,#N/A,FALSE,"Advertising"}</definedName>
    <definedName name="的我" localSheetId="10" hidden="1">{#N/A,#N/A,FALSE,"Marketing";#N/A,#N/A,FALSE,"Selling";#N/A,#N/A,FALSE,"Promotional";#N/A,#N/A,FALSE,"Advertising"}</definedName>
    <definedName name="的我" localSheetId="13" hidden="1">{#N/A,#N/A,FALSE,"Marketing";#N/A,#N/A,FALSE,"Selling";#N/A,#N/A,FALSE,"Promotional";#N/A,#N/A,FALSE,"Advertising"}</definedName>
    <definedName name="的我" localSheetId="9" hidden="1">{#N/A,#N/A,FALSE,"Marketing";#N/A,#N/A,FALSE,"Selling";#N/A,#N/A,FALSE,"Promotional";#N/A,#N/A,FALSE,"Advertising"}</definedName>
    <definedName name="的我" localSheetId="2" hidden="1">{#N/A,#N/A,FALSE,"Marketing";#N/A,#N/A,FALSE,"Selling";#N/A,#N/A,FALSE,"Promotional";#N/A,#N/A,FALSE,"Advertising"}</definedName>
    <definedName name="的我" localSheetId="12" hidden="1">{#N/A,#N/A,FALSE,"Marketing";#N/A,#N/A,FALSE,"Selling";#N/A,#N/A,FALSE,"Promotional";#N/A,#N/A,FALSE,"Advertising"}</definedName>
    <definedName name="的我" localSheetId="6" hidden="1">{#N/A,#N/A,FALSE,"Marketing";#N/A,#N/A,FALSE,"Selling";#N/A,#N/A,FALSE,"Promotional";#N/A,#N/A,FALSE,"Advertising"}</definedName>
    <definedName name="的我" hidden="1">{#N/A,#N/A,FALSE,"Marketing";#N/A,#N/A,FALSE,"Selling";#N/A,#N/A,FALSE,"Promotional";#N/A,#N/A,FALSE,"Advertising"}</definedName>
    <definedName name="试验" localSheetId="4" hidden="1">{#N/A,#N/A,FALSE,"OffAdvance";#N/A,#N/A,FALSE,"OffExpRprt";#N/A,#N/A,FALSE,"Travelling";#N/A,#N/A,FALSE,"Entertmnt";#N/A,#N/A,FALSE,"Promotion"}</definedName>
    <definedName name="试验" localSheetId="5" hidden="1">{#N/A,#N/A,FALSE,"OffAdvance";#N/A,#N/A,FALSE,"OffExpRprt";#N/A,#N/A,FALSE,"Travelling";#N/A,#N/A,FALSE,"Entertmnt";#N/A,#N/A,FALSE,"Promotion"}</definedName>
    <definedName name="试验" localSheetId="8" hidden="1">{#N/A,#N/A,FALSE,"OffAdvance";#N/A,#N/A,FALSE,"OffExpRprt";#N/A,#N/A,FALSE,"Travelling";#N/A,#N/A,FALSE,"Entertmnt";#N/A,#N/A,FALSE,"Promotion"}</definedName>
    <definedName name="试验" localSheetId="10" hidden="1">{#N/A,#N/A,FALSE,"OffAdvance";#N/A,#N/A,FALSE,"OffExpRprt";#N/A,#N/A,FALSE,"Travelling";#N/A,#N/A,FALSE,"Entertmnt";#N/A,#N/A,FALSE,"Promotion"}</definedName>
    <definedName name="试验" localSheetId="13" hidden="1">{#N/A,#N/A,FALSE,"OffAdvance";#N/A,#N/A,FALSE,"OffExpRprt";#N/A,#N/A,FALSE,"Travelling";#N/A,#N/A,FALSE,"Entertmnt";#N/A,#N/A,FALSE,"Promotion"}</definedName>
    <definedName name="试验" localSheetId="9" hidden="1">{#N/A,#N/A,FALSE,"OffAdvance";#N/A,#N/A,FALSE,"OffExpRprt";#N/A,#N/A,FALSE,"Travelling";#N/A,#N/A,FALSE,"Entertmnt";#N/A,#N/A,FALSE,"Promotion"}</definedName>
    <definedName name="试验" localSheetId="2" hidden="1">{#N/A,#N/A,FALSE,"OffAdvance";#N/A,#N/A,FALSE,"OffExpRprt";#N/A,#N/A,FALSE,"Travelling";#N/A,#N/A,FALSE,"Entertmnt";#N/A,#N/A,FALSE,"Promotion"}</definedName>
    <definedName name="试验" localSheetId="12" hidden="1">{#N/A,#N/A,FALSE,"OffAdvance";#N/A,#N/A,FALSE,"OffExpRprt";#N/A,#N/A,FALSE,"Travelling";#N/A,#N/A,FALSE,"Entertmnt";#N/A,#N/A,FALSE,"Promotion"}</definedName>
    <definedName name="试验" localSheetId="6" hidden="1">{#N/A,#N/A,FALSE,"OffAdvance";#N/A,#N/A,FALSE,"OffExpRprt";#N/A,#N/A,FALSE,"Travelling";#N/A,#N/A,FALSE,"Entertmnt";#N/A,#N/A,FALSE,"Promotion"}</definedName>
    <definedName name="试验" hidden="1">{#N/A,#N/A,FALSE,"OffAdvance";#N/A,#N/A,FALSE,"OffExpRprt";#N/A,#N/A,FALSE,"Travelling";#N/A,#N/A,FALSE,"Entertmnt";#N/A,#N/A,FALSE,"Promotion"}</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5" i="64" l="1"/>
  <c r="AF3" i="64"/>
  <c r="AF4" i="64" s="1"/>
  <c r="E60" i="19" l="1"/>
  <c r="E65" i="19"/>
  <c r="E68" i="19"/>
  <c r="E67" i="19"/>
  <c r="E64" i="19"/>
  <c r="E24" i="19" l="1"/>
  <c r="E25" i="19"/>
  <c r="E26" i="19"/>
  <c r="E27" i="19"/>
  <c r="E28" i="19"/>
  <c r="E29" i="19"/>
  <c r="E30" i="19"/>
  <c r="E31" i="19"/>
  <c r="E32" i="19"/>
  <c r="E33" i="19"/>
  <c r="E34" i="19"/>
  <c r="E35" i="19"/>
  <c r="E36" i="19"/>
  <c r="E37" i="19"/>
  <c r="E38" i="19"/>
  <c r="E39" i="19"/>
  <c r="E40" i="19"/>
  <c r="E41" i="19"/>
  <c r="E42" i="19"/>
  <c r="E43" i="19"/>
  <c r="E44" i="19"/>
  <c r="E45" i="19"/>
  <c r="E46" i="19"/>
  <c r="E47" i="19"/>
  <c r="E48" i="19"/>
  <c r="E49" i="19"/>
  <c r="E50" i="19"/>
  <c r="E51" i="19"/>
  <c r="E52" i="19"/>
  <c r="E53" i="19"/>
  <c r="E54" i="19"/>
  <c r="E55" i="19"/>
  <c r="E56" i="19"/>
  <c r="E57" i="19"/>
  <c r="E58" i="19"/>
  <c r="E18" i="19"/>
  <c r="E19" i="19"/>
  <c r="E20" i="19"/>
  <c r="E21" i="19"/>
  <c r="E22" i="19"/>
  <c r="E23" i="19"/>
  <c r="E17" i="19" l="1"/>
  <c r="M83" i="65" l="1"/>
  <c r="M82" i="65"/>
  <c r="M81" i="65"/>
  <c r="M80" i="65"/>
  <c r="K78" i="65"/>
  <c r="M76" i="65"/>
  <c r="M75" i="65"/>
  <c r="K73" i="65"/>
  <c r="M71" i="65"/>
  <c r="M70" i="65"/>
  <c r="M69" i="65"/>
  <c r="M68" i="65"/>
  <c r="K66" i="65"/>
  <c r="M64" i="65"/>
  <c r="M63" i="65"/>
  <c r="M62" i="65"/>
  <c r="M61" i="65"/>
  <c r="K59" i="65"/>
  <c r="M57" i="65"/>
  <c r="M56" i="65"/>
  <c r="M55" i="65"/>
  <c r="M54" i="65"/>
  <c r="M53" i="65"/>
  <c r="M52" i="65"/>
  <c r="K50" i="65"/>
  <c r="K12" i="65" s="1"/>
  <c r="M48" i="65"/>
  <c r="M47" i="65"/>
  <c r="M46" i="65"/>
  <c r="K44" i="65"/>
  <c r="M42" i="65"/>
  <c r="M41" i="65"/>
  <c r="M40" i="65"/>
  <c r="M39" i="65"/>
  <c r="M38" i="65"/>
  <c r="M37" i="65"/>
  <c r="K35" i="65"/>
  <c r="K10" i="65" s="1"/>
  <c r="M33" i="65"/>
  <c r="M32" i="65"/>
  <c r="M31" i="65"/>
  <c r="M30" i="65"/>
  <c r="M29" i="65"/>
  <c r="M28" i="65"/>
  <c r="K26" i="65"/>
  <c r="K9" i="65" s="1"/>
  <c r="K7" i="65" s="1"/>
  <c r="M24" i="65"/>
  <c r="M23" i="65"/>
  <c r="M22" i="65"/>
  <c r="M21" i="65"/>
  <c r="K19" i="65"/>
  <c r="K16" i="65"/>
  <c r="J16" i="65"/>
  <c r="I16" i="65"/>
  <c r="K15" i="65"/>
  <c r="J15" i="65"/>
  <c r="I15" i="65"/>
  <c r="K14" i="65"/>
  <c r="J14" i="65"/>
  <c r="I14" i="65"/>
  <c r="K13" i="65"/>
  <c r="J13" i="65"/>
  <c r="I13" i="65"/>
  <c r="J12" i="65"/>
  <c r="I12" i="65"/>
  <c r="K11" i="65"/>
  <c r="J11" i="65"/>
  <c r="I11" i="65"/>
  <c r="J10" i="65"/>
  <c r="I10" i="65"/>
  <c r="J9" i="65"/>
  <c r="I9" i="65"/>
  <c r="K8" i="65"/>
  <c r="J8" i="65"/>
  <c r="I8" i="65"/>
  <c r="AE5" i="64" l="1"/>
  <c r="AD5" i="64"/>
  <c r="AC5" i="64"/>
  <c r="AB5" i="64"/>
  <c r="AA5" i="64"/>
  <c r="Z5" i="64"/>
  <c r="Y5" i="64"/>
  <c r="X5" i="64"/>
  <c r="W5" i="64"/>
  <c r="V5" i="64"/>
  <c r="U5" i="64"/>
  <c r="T5" i="64"/>
  <c r="S5" i="64"/>
  <c r="R5" i="64"/>
  <c r="Q5" i="64"/>
  <c r="P5" i="64"/>
  <c r="O5" i="64"/>
  <c r="N5" i="64"/>
  <c r="M5" i="64"/>
  <c r="L5" i="64"/>
  <c r="K5" i="64"/>
  <c r="J5" i="64"/>
  <c r="I5" i="64"/>
  <c r="H5" i="64"/>
  <c r="G5" i="64"/>
  <c r="AE3" i="64"/>
  <c r="AE4" i="64" s="1"/>
  <c r="AD3" i="64"/>
  <c r="AD4" i="64" s="1"/>
  <c r="AC3" i="64"/>
  <c r="AB3" i="64"/>
  <c r="AA3" i="64"/>
  <c r="AA4" i="64" s="1"/>
  <c r="Z3" i="64"/>
  <c r="Z4" i="64" s="1"/>
  <c r="Y3" i="64"/>
  <c r="Y4" i="64" s="1"/>
  <c r="X3" i="64"/>
  <c r="W3" i="64"/>
  <c r="W4" i="64" s="1"/>
  <c r="V3" i="64"/>
  <c r="V4" i="64" s="1"/>
  <c r="U3" i="64"/>
  <c r="T3" i="64"/>
  <c r="T4" i="64" s="1"/>
  <c r="S3" i="64"/>
  <c r="S4" i="64" s="1"/>
  <c r="R3" i="64"/>
  <c r="R4" i="64" s="1"/>
  <c r="Q3" i="64"/>
  <c r="Q4" i="64" s="1"/>
  <c r="P3" i="64"/>
  <c r="O3" i="64"/>
  <c r="N3" i="64"/>
  <c r="N4" i="64" s="1"/>
  <c r="M3" i="64"/>
  <c r="L3" i="64"/>
  <c r="L4" i="64" s="1"/>
  <c r="K3" i="64"/>
  <c r="K4" i="64" s="1"/>
  <c r="J3" i="64"/>
  <c r="J4" i="64" s="1"/>
  <c r="I3" i="64"/>
  <c r="I4" i="64" s="1"/>
  <c r="H3" i="64"/>
  <c r="G3" i="64"/>
  <c r="G4" i="64" s="1"/>
  <c r="H4" i="64" l="1"/>
  <c r="P4" i="64"/>
  <c r="X4" i="64"/>
  <c r="AB4" i="64"/>
  <c r="O4" i="64"/>
  <c r="M4" i="64"/>
  <c r="U4" i="64"/>
  <c r="AC4" i="64"/>
  <c r="C10" i="58" l="1"/>
  <c r="C11" i="58" s="1"/>
  <c r="C12" i="58" s="1"/>
  <c r="C13" i="58" s="1"/>
  <c r="C14" i="58" s="1"/>
  <c r="C15" i="58" s="1"/>
  <c r="C16" i="58" s="1"/>
  <c r="C17" i="58" s="1"/>
  <c r="C18" i="58" s="1"/>
  <c r="C19" i="58" s="1"/>
  <c r="C20" i="58" s="1"/>
  <c r="C21" i="58" s="1"/>
  <c r="C9" i="58"/>
  <c r="M77" i="54"/>
  <c r="M76" i="54"/>
  <c r="M75" i="54"/>
  <c r="M74" i="54"/>
  <c r="M73" i="54"/>
  <c r="K71" i="54"/>
  <c r="M69" i="54"/>
  <c r="M68" i="54"/>
  <c r="K66" i="54"/>
  <c r="M64" i="54"/>
  <c r="K62" i="54"/>
  <c r="M60" i="54"/>
  <c r="M59" i="54"/>
  <c r="M58" i="54"/>
  <c r="K56" i="54"/>
  <c r="K13" i="54" s="1"/>
  <c r="M54" i="54"/>
  <c r="M53" i="54"/>
  <c r="M52" i="54"/>
  <c r="K46" i="54" s="1"/>
  <c r="K12" i="54" s="1"/>
  <c r="M51" i="54"/>
  <c r="M50" i="54"/>
  <c r="M49" i="54"/>
  <c r="M48" i="54"/>
  <c r="M44" i="54"/>
  <c r="M43" i="54"/>
  <c r="K41" i="54"/>
  <c r="M39" i="54"/>
  <c r="M38" i="54"/>
  <c r="K36" i="54"/>
  <c r="M34" i="54"/>
  <c r="M33" i="54"/>
  <c r="M32" i="54"/>
  <c r="K30" i="54"/>
  <c r="M28" i="54"/>
  <c r="M27" i="54"/>
  <c r="M26" i="54"/>
  <c r="M25" i="54"/>
  <c r="M24" i="54"/>
  <c r="M23" i="54"/>
  <c r="M22" i="54"/>
  <c r="K19" i="54" s="1"/>
  <c r="K8" i="54" s="1"/>
  <c r="M21" i="54"/>
  <c r="K16" i="54"/>
  <c r="J16" i="54"/>
  <c r="I16" i="54"/>
  <c r="K15" i="54"/>
  <c r="J15" i="54"/>
  <c r="I15" i="54"/>
  <c r="K14" i="54"/>
  <c r="J14" i="54"/>
  <c r="I14" i="54"/>
  <c r="J13" i="54"/>
  <c r="I13" i="54"/>
  <c r="J12" i="54"/>
  <c r="I12" i="54"/>
  <c r="K11" i="54"/>
  <c r="J11" i="54"/>
  <c r="I11" i="54"/>
  <c r="K10" i="54"/>
  <c r="J10" i="54"/>
  <c r="I10" i="54"/>
  <c r="K9" i="54"/>
  <c r="J9" i="54"/>
  <c r="I9" i="54"/>
  <c r="J8" i="54"/>
  <c r="I8" i="54"/>
  <c r="K7" i="54" l="1"/>
  <c r="G15" i="19" l="1"/>
  <c r="F15" i="19"/>
  <c r="I65" i="19" l="1"/>
  <c r="F62" i="19"/>
  <c r="E14" i="19"/>
  <c r="B63" i="19" l="1"/>
  <c r="B65" i="19" s="1"/>
  <c r="E12" i="19"/>
  <c r="G62" i="19"/>
  <c r="D13" i="53" l="1"/>
  <c r="I68" i="19" l="1"/>
  <c r="G59" i="19"/>
  <c r="F59" i="19"/>
  <c r="E16" i="19"/>
  <c r="G11" i="19"/>
  <c r="F11" i="19"/>
  <c r="B11" i="19"/>
  <c r="J9" i="19"/>
  <c r="E13" i="53" l="1"/>
  <c r="F13" i="53" s="1"/>
  <c r="J60" i="19"/>
  <c r="B60" i="19"/>
  <c r="J12" i="19"/>
  <c r="G10" i="19"/>
  <c r="J65" i="19"/>
  <c r="J68" i="19"/>
  <c r="K9" i="19"/>
  <c r="E10" i="19" l="1"/>
  <c r="K65" i="19"/>
  <c r="K12" i="19"/>
  <c r="K68" i="19"/>
  <c r="L9" i="19"/>
  <c r="L12" i="19" l="1"/>
  <c r="L65" i="19"/>
  <c r="L68" i="19"/>
  <c r="M9" i="19"/>
  <c r="M65" i="19" l="1"/>
  <c r="M68" i="19"/>
  <c r="N9" i="19"/>
  <c r="N13" i="19" l="1"/>
  <c r="N60" i="19"/>
  <c r="N65" i="19"/>
  <c r="N12" i="19"/>
  <c r="N14" i="19"/>
  <c r="N68" i="19"/>
  <c r="O9" i="19"/>
  <c r="O16" i="19" l="1"/>
  <c r="O60" i="19"/>
  <c r="O65" i="19"/>
  <c r="O12" i="19"/>
  <c r="O68" i="19"/>
  <c r="O61" i="19"/>
  <c r="P9" i="19"/>
  <c r="P14" i="19" l="1"/>
  <c r="P65" i="19"/>
  <c r="P12" i="19"/>
  <c r="P68" i="19"/>
  <c r="Q9" i="19"/>
  <c r="Q65" i="19" l="1"/>
  <c r="Q12" i="19"/>
  <c r="Q14" i="19"/>
  <c r="Q68" i="19"/>
  <c r="R9" i="19"/>
  <c r="R12" i="19" l="1"/>
  <c r="R65" i="19"/>
  <c r="R68" i="19"/>
  <c r="S9" i="19"/>
  <c r="S65" i="19" l="1"/>
  <c r="S12" i="19"/>
  <c r="S68" i="19"/>
  <c r="T9" i="19"/>
  <c r="T65" i="19" l="1"/>
  <c r="T12" i="19"/>
  <c r="T68" i="19"/>
  <c r="U9" i="19"/>
  <c r="U65" i="19" l="1"/>
  <c r="U12" i="19"/>
  <c r="U68" i="19"/>
  <c r="V9" i="19"/>
  <c r="V12" i="19" l="1"/>
  <c r="V65" i="19"/>
  <c r="W9" i="19"/>
  <c r="V68" i="19"/>
  <c r="W65" i="19" l="1"/>
  <c r="W12" i="19"/>
  <c r="W68" i="19"/>
  <c r="X9" i="19"/>
  <c r="X14" i="19" l="1"/>
  <c r="X65" i="19"/>
  <c r="X12" i="19"/>
  <c r="X68" i="19"/>
  <c r="Y9" i="19"/>
  <c r="Y65" i="19" l="1"/>
  <c r="Y14" i="19"/>
  <c r="Y12" i="19"/>
  <c r="Y68" i="19"/>
  <c r="Z9" i="19"/>
  <c r="Z12" i="19" l="1"/>
  <c r="Z65" i="19"/>
  <c r="Z14" i="19"/>
  <c r="Z68" i="19"/>
  <c r="AA9" i="19"/>
  <c r="AA60" i="19" l="1"/>
  <c r="AA65" i="19"/>
  <c r="AA14" i="19"/>
  <c r="AA12" i="19"/>
  <c r="AA68" i="19"/>
  <c r="AA61" i="19"/>
  <c r="AB9" i="19"/>
  <c r="AB65" i="19" l="1"/>
  <c r="AB12" i="19"/>
  <c r="AB68" i="19"/>
  <c r="AC9" i="19"/>
  <c r="AC65" i="19" l="1"/>
  <c r="AC12" i="19"/>
  <c r="AC14" i="19"/>
  <c r="AC68" i="19"/>
  <c r="AD9" i="19"/>
  <c r="AD65" i="19" l="1"/>
  <c r="AD68" i="19"/>
  <c r="AE9" i="19"/>
  <c r="AE68" i="19" l="1"/>
  <c r="AF9" i="19"/>
  <c r="AF65" i="19" l="1"/>
  <c r="AF68" i="19"/>
  <c r="AG9" i="19"/>
  <c r="AG65" i="19" l="1"/>
  <c r="AG68" i="19"/>
  <c r="AH9" i="19"/>
  <c r="AH68" i="19" l="1"/>
  <c r="AI9" i="19"/>
  <c r="AI68" i="19" l="1"/>
  <c r="AJ9" i="19"/>
  <c r="AJ68" i="19" l="1"/>
  <c r="AK9" i="19"/>
  <c r="AL9" i="19" l="1"/>
  <c r="AK68" i="19"/>
  <c r="AM9" i="19" l="1"/>
  <c r="AL68" i="19"/>
  <c r="AM68" i="19" l="1"/>
  <c r="AN9" i="19"/>
  <c r="AN68" i="19" l="1"/>
  <c r="AO9" i="19"/>
  <c r="AO68" i="19" l="1"/>
  <c r="AP9" i="19"/>
  <c r="AQ9" i="19" s="1"/>
  <c r="AR9" i="19" s="1"/>
  <c r="AS9" i="19" s="1"/>
  <c r="AT9" i="19" s="1"/>
  <c r="AU9" i="19" s="1"/>
  <c r="AV9" i="19" s="1"/>
  <c r="AW9" i="19" s="1"/>
  <c r="AX9" i="19" s="1"/>
  <c r="AY9" i="19" s="1"/>
  <c r="AP68" i="19" l="1"/>
  <c r="AP65" i="19"/>
  <c r="AQ51" i="19" l="1"/>
  <c r="AQ60" i="19"/>
  <c r="AQ14" i="19"/>
  <c r="AQ65" i="19"/>
  <c r="AQ61" i="19"/>
  <c r="AQ12" i="19"/>
  <c r="AQ49" i="19"/>
  <c r="AQ16" i="19"/>
  <c r="AQ68" i="19"/>
  <c r="AR51" i="19" l="1"/>
  <c r="AR60" i="19"/>
  <c r="AR65" i="19"/>
  <c r="AR14" i="19"/>
  <c r="AR61" i="19"/>
  <c r="AR68" i="19"/>
  <c r="AR49" i="19"/>
  <c r="AR12" i="19"/>
  <c r="AR16" i="19"/>
  <c r="AS51" i="19" l="1"/>
  <c r="AS60" i="19"/>
  <c r="AS61" i="19"/>
  <c r="AS65" i="19"/>
  <c r="AS68" i="19"/>
  <c r="AS49" i="19"/>
  <c r="AS14" i="19"/>
  <c r="AS16" i="19"/>
  <c r="AS12" i="19"/>
  <c r="AU51" i="19" l="1"/>
  <c r="AU60" i="19"/>
  <c r="AU14" i="19"/>
  <c r="AU65" i="19"/>
  <c r="AU49" i="19"/>
  <c r="AU61" i="19"/>
  <c r="AU12" i="19"/>
  <c r="AU16" i="19"/>
  <c r="AV51" i="19" l="1"/>
  <c r="AV60" i="19"/>
  <c r="AV16" i="19"/>
  <c r="AV12" i="19"/>
  <c r="AV49" i="19"/>
  <c r="AV61" i="19"/>
  <c r="AV65" i="19"/>
  <c r="AV14" i="19"/>
  <c r="AW51" i="19" l="1"/>
  <c r="AW60" i="19"/>
  <c r="AW16" i="19"/>
  <c r="AW49" i="19"/>
  <c r="AW61" i="19"/>
  <c r="AW14" i="19"/>
  <c r="AW12" i="19"/>
  <c r="AX51" i="19" l="1"/>
  <c r="AX60" i="19"/>
  <c r="AX14" i="19"/>
  <c r="AX49" i="19"/>
  <c r="AX12" i="19"/>
  <c r="AX61" i="19"/>
  <c r="AX16" i="19"/>
  <c r="AY51" i="19" l="1"/>
  <c r="AY60" i="19"/>
  <c r="AZ9" i="19"/>
  <c r="AY61" i="19"/>
  <c r="AY12" i="19"/>
  <c r="AY49" i="19"/>
  <c r="AY16" i="19"/>
  <c r="AY14" i="19"/>
  <c r="AZ51" i="19" l="1"/>
  <c r="AZ60" i="19"/>
  <c r="BA9" i="19"/>
  <c r="AZ61" i="19"/>
  <c r="AZ12" i="19"/>
  <c r="AZ65" i="19"/>
  <c r="AZ16" i="19"/>
  <c r="AZ68" i="19"/>
  <c r="AZ49" i="19"/>
  <c r="AZ14" i="19"/>
  <c r="BA51" i="19" l="1"/>
  <c r="BA60" i="19"/>
  <c r="BB9" i="19"/>
  <c r="BA68" i="19"/>
  <c r="BA65" i="19"/>
  <c r="BA12" i="19"/>
  <c r="BA49" i="19"/>
  <c r="BA16" i="19"/>
  <c r="BA14" i="19"/>
  <c r="BA61" i="19"/>
  <c r="BB51" i="19" l="1"/>
  <c r="BB60" i="19"/>
  <c r="BC9" i="19"/>
  <c r="BB65" i="19"/>
  <c r="BB49" i="19"/>
  <c r="BB16" i="19"/>
  <c r="BB68" i="19"/>
  <c r="BB14" i="19"/>
  <c r="BB12" i="19"/>
  <c r="BB61" i="19"/>
  <c r="BC51" i="19" l="1"/>
  <c r="BC60" i="19"/>
  <c r="BD9" i="19"/>
  <c r="BC14" i="19"/>
  <c r="BC68" i="19"/>
  <c r="BC16" i="19"/>
  <c r="BC65" i="19"/>
  <c r="BC61" i="19"/>
  <c r="BC12" i="19"/>
  <c r="BC49" i="19"/>
  <c r="BD51" i="19" l="1"/>
  <c r="BD60" i="19"/>
  <c r="BD14" i="19"/>
  <c r="BD61" i="19"/>
  <c r="BD68" i="19"/>
  <c r="BD65" i="19"/>
  <c r="BD49" i="19"/>
  <c r="BD12" i="19"/>
  <c r="BD16" i="19"/>
</calcChain>
</file>

<file path=xl/sharedStrings.xml><?xml version="1.0" encoding="utf-8"?>
<sst xmlns="http://schemas.openxmlformats.org/spreadsheetml/2006/main" count="1324" uniqueCount="593">
  <si>
    <t>Process</t>
  </si>
  <si>
    <t>Action Log</t>
  </si>
  <si>
    <t>Status</t>
  </si>
  <si>
    <t>TBD</t>
  </si>
  <si>
    <t>On Schedule</t>
  </si>
  <si>
    <t>Not Due</t>
  </si>
  <si>
    <t>Owner</t>
  </si>
  <si>
    <t xml:space="preserve"> </t>
  </si>
  <si>
    <t>Project Name</t>
  </si>
  <si>
    <t>Project Stage</t>
  </si>
  <si>
    <t>Overall Project Status</t>
  </si>
  <si>
    <t>Actual Completion</t>
  </si>
  <si>
    <t>Target Completion</t>
  </si>
  <si>
    <t>Actual</t>
  </si>
  <si>
    <t>Target (Variance)</t>
  </si>
  <si>
    <t>Total</t>
  </si>
  <si>
    <t>Completion</t>
  </si>
  <si>
    <t>Project Updates</t>
  </si>
  <si>
    <t>Task in Progress/ Activities planned for next week</t>
  </si>
  <si>
    <t>Discussion / Decision taken</t>
  </si>
  <si>
    <t>Risk/Issue/ Challenges</t>
  </si>
  <si>
    <t>Technology</t>
  </si>
  <si>
    <t>People</t>
  </si>
  <si>
    <t>Duration (Days)</t>
  </si>
  <si>
    <t>Technology and Connectivity</t>
  </si>
  <si>
    <t>PARALLEL RUN EXECUTION</t>
  </si>
  <si>
    <t>Responsibility</t>
  </si>
  <si>
    <t>EXL</t>
  </si>
  <si>
    <t>User ID creation &amp; testing</t>
  </si>
  <si>
    <t>Actions</t>
  </si>
  <si>
    <t>Responsible</t>
  </si>
  <si>
    <t>Both</t>
  </si>
  <si>
    <t>Discussion Points</t>
  </si>
  <si>
    <t>"At Risk" or "Delayed" tasks</t>
  </si>
  <si>
    <t>Milestone</t>
  </si>
  <si>
    <t>Tollgate</t>
  </si>
  <si>
    <t>At Risk</t>
  </si>
  <si>
    <t>Delayed</t>
  </si>
  <si>
    <t>#</t>
  </si>
  <si>
    <t>TRANSITION EXECUTION</t>
  </si>
  <si>
    <t>Project Workbook</t>
  </si>
  <si>
    <t>This project workbook is intended to function as a project control tool by consolidating project information including timelines, risk and action plan.  Its' ease of use will aid in increased efficiency and communication between all project stakeholders</t>
  </si>
  <si>
    <t xml:space="preserve">For Discussion </t>
  </si>
  <si>
    <t>For Information</t>
  </si>
  <si>
    <t>Complete</t>
  </si>
  <si>
    <t>Task 
ID</t>
  </si>
  <si>
    <t>Activities</t>
  </si>
  <si>
    <t xml:space="preserve">Planned 
Start Date </t>
  </si>
  <si>
    <t xml:space="preserve">Planned 
End Date </t>
  </si>
  <si>
    <t>Program Level</t>
  </si>
  <si>
    <t xml:space="preserve">Meeting </t>
  </si>
  <si>
    <t>Purpose</t>
  </si>
  <si>
    <t xml:space="preserve">Communication </t>
  </si>
  <si>
    <t>Date</t>
  </si>
  <si>
    <t>Time</t>
  </si>
  <si>
    <t>Facilitator</t>
  </si>
  <si>
    <t xml:space="preserve">EXL </t>
  </si>
  <si>
    <t>Attribute</t>
  </si>
  <si>
    <t>Frequency</t>
  </si>
  <si>
    <t>Start</t>
  </si>
  <si>
    <t>End</t>
  </si>
  <si>
    <t>Participants</t>
  </si>
  <si>
    <t>Monthly</t>
  </si>
  <si>
    <t>■ Executive sponsorship and strategic objectives
■ Ensure alignment between business and outsourcing goals</t>
  </si>
  <si>
    <t>■ In person meetings
■ Quarterly Business Reviews
■ Program Performance / Strategy Reviews</t>
  </si>
  <si>
    <t>Implementation Stage</t>
  </si>
  <si>
    <t>IT Enablement</t>
  </si>
  <si>
    <t>Program
Management</t>
  </si>
  <si>
    <t>■ Transition / Migration engagement supervision
■ Slippages against project plan, Issues &amp; Risks
■ Pending issues and upcoming tasks
■ Communication, status reporting and escalation to steering committee</t>
  </si>
  <si>
    <t>■ Assess readiness to begin Production at offshore location
■ Risk identification and mitigation plan</t>
  </si>
  <si>
    <t>Once</t>
  </si>
  <si>
    <t>Go Live / BAU Stage</t>
  </si>
  <si>
    <t>Operations Management
&amp; Performance Review</t>
  </si>
  <si>
    <t>■ Monitoring and reporting SLAs
■ Review all KPIs and Control metrics against established service levels
■ Discuss operational progress and challenges/ issues during pilot phase
■ Weekly review on pilot performance
■ Process Improvements</t>
  </si>
  <si>
    <t>Business Review</t>
  </si>
  <si>
    <t>■ Overall health of the process
■ To review monthly performance summary, highlights/lowlights
■ Key Learnings and action plan for next month
■ Discussion open items</t>
  </si>
  <si>
    <t xml:space="preserve">■ Assess readiness for Business as Usual
■ Key tasks accomplished &amp; any pending issues </t>
  </si>
  <si>
    <t>TRANSITION PLANNING &amp; IT SET UP</t>
  </si>
  <si>
    <t>Process Documentation, review &amp; Sign off</t>
  </si>
  <si>
    <t>Business Continuity</t>
  </si>
  <si>
    <t>Key tasks</t>
  </si>
  <si>
    <t>Last updated on:</t>
  </si>
  <si>
    <t xml:space="preserve">Description </t>
  </si>
  <si>
    <t>Score</t>
  </si>
  <si>
    <t>Sl. No.</t>
  </si>
  <si>
    <t>Overall Status</t>
  </si>
  <si>
    <t>Task or activity delayed, re-plan required, impacts other tasks</t>
  </si>
  <si>
    <t>Red</t>
  </si>
  <si>
    <t>Task or activity delayed, recovery plan in place, due date still achievable</t>
  </si>
  <si>
    <t>Amber</t>
  </si>
  <si>
    <t>Task or activity on track or complete, awaiting evidence of completion</t>
  </si>
  <si>
    <t>Green</t>
  </si>
  <si>
    <t>Task or activity complete and evidence of completion received</t>
  </si>
  <si>
    <t>Blue</t>
  </si>
  <si>
    <t>Task or activity not applicable to current Transition, or not yet due to be started</t>
  </si>
  <si>
    <t>NA</t>
  </si>
  <si>
    <t>Gray</t>
  </si>
  <si>
    <t>Note:</t>
  </si>
  <si>
    <t>Project - Commercial/ Communication / Governance</t>
  </si>
  <si>
    <t>Ref.</t>
  </si>
  <si>
    <t>Description</t>
  </si>
  <si>
    <t>Action Item (if status is Red or Yellow)</t>
  </si>
  <si>
    <t>Target Date</t>
  </si>
  <si>
    <t>Yes</t>
  </si>
  <si>
    <t>No</t>
  </si>
  <si>
    <t>Organization &amp; People</t>
  </si>
  <si>
    <t>Comments</t>
  </si>
  <si>
    <t>Knowledge Transfer/ Training</t>
  </si>
  <si>
    <t>Location, Infrastructure &amp; Logistics</t>
  </si>
  <si>
    <t>Process Scope &amp; Design</t>
  </si>
  <si>
    <t>Reporting</t>
  </si>
  <si>
    <t>Compliance, Legal &amp; Regulatory</t>
  </si>
  <si>
    <t>Has BCP site strategy agreed?</t>
  </si>
  <si>
    <t>WU</t>
  </si>
  <si>
    <t>WU and EXL - Governance Structure &amp; Communication Plan</t>
  </si>
  <si>
    <t>Quarterly Business Review/
Steering Committee</t>
  </si>
  <si>
    <t>■Discuss progress on IT set up, connectivity &amp; deployment
■Review and update “XYZ &amp; EXL IT Action Log</t>
  </si>
  <si>
    <t>Twice a week</t>
  </si>
  <si>
    <t>EXL IT Lead</t>
  </si>
  <si>
    <t>IT Team
Transition Manager
Service Delivery Lead</t>
  </si>
  <si>
    <t>Account Manager
Operations Manager
Service Delivery lead
Transition manager
IT Lead</t>
  </si>
  <si>
    <t xml:space="preserve">■ Monthly Business Reviews
■ Weekly SLAs / KPIs Performance TracK
■ Corrective Action Plan TracK
■ Volumes Forecasting / Planning
</t>
  </si>
  <si>
    <t>Go/No-go - Training Readiness</t>
  </si>
  <si>
    <t>Go/No-go - Parallel Operations/Go-Live</t>
  </si>
  <si>
    <t>■ Assess readiness to begin Parallel Operations at EXL Delivery locations
■ Risk identification and mitigation plan</t>
  </si>
  <si>
    <t>Daily/ Weekly</t>
  </si>
  <si>
    <t>EXL Operations Manager</t>
  </si>
  <si>
    <t xml:space="preserve">■ Weekly / Daily SLAs / KPIs Performance TracK
■ Process Level Queries / Interaction as necessary
</t>
  </si>
  <si>
    <t>Service Delivery Lead</t>
  </si>
  <si>
    <t>Go/No-go - Final Milestone</t>
  </si>
  <si>
    <t>Transition Manager</t>
  </si>
  <si>
    <t>Nikhil A., P. Ravi, Alex Abraham, Rishabh Jain, Susan Paul</t>
  </si>
  <si>
    <t>Action Item</t>
  </si>
  <si>
    <t>Action with</t>
  </si>
  <si>
    <t>8a</t>
  </si>
  <si>
    <t>Open</t>
  </si>
  <si>
    <t>Submitted</t>
  </si>
  <si>
    <t>EUROC</t>
  </si>
  <si>
    <t>LAROC</t>
  </si>
  <si>
    <t>As-Is Process maps</t>
  </si>
  <si>
    <t>Carey, Rich</t>
  </si>
  <si>
    <t>Finalize responsibility matrix</t>
  </si>
  <si>
    <t>Go/ No Go Status Report - To start Transition Planning</t>
  </si>
  <si>
    <r>
      <t xml:space="preserve">Process: </t>
    </r>
    <r>
      <rPr>
        <b/>
        <sz val="9"/>
        <color rgb="FFFFFF00"/>
        <rFont val="Calibri"/>
        <family val="2"/>
        <scheme val="minor"/>
      </rPr>
      <t>Accounts Payable</t>
    </r>
  </si>
  <si>
    <r>
      <t xml:space="preserve">EXL Project Lead: </t>
    </r>
    <r>
      <rPr>
        <b/>
        <sz val="9"/>
        <color rgb="FFFFFF00"/>
        <rFont val="Calibri"/>
        <family val="2"/>
        <scheme val="minor"/>
      </rPr>
      <t>Deepak Bhoi</t>
    </r>
  </si>
  <si>
    <r>
      <t xml:space="preserve">Western Union Project Lead: </t>
    </r>
    <r>
      <rPr>
        <b/>
        <sz val="9"/>
        <color rgb="FFFFFF00"/>
        <rFont val="Calibri"/>
        <family val="2"/>
        <scheme val="minor"/>
      </rPr>
      <t>Carey Wood</t>
    </r>
  </si>
  <si>
    <t xml:space="preserve">1. The criteria will be updated following each Go/ No Go session, any section which has a No Go item will be 
    classified as No Go overall.  </t>
  </si>
  <si>
    <t>2. For any item in Red or Yellow at the time of review, specific approval is required from the project
   stakeholders. All items incomplete would be included the following Go/No Go Toll-gate</t>
  </si>
  <si>
    <t>EXL / WU</t>
  </si>
  <si>
    <t>On Critical Path ?</t>
  </si>
  <si>
    <t>Has MSA/SOW been signed between Western Union &amp; EXL?</t>
  </si>
  <si>
    <t>MSA/SOW signed off</t>
  </si>
  <si>
    <t>Has Commercials(Pricing, Transition budget, Technology Cost) been finalized?</t>
  </si>
  <si>
    <t>Has  Transition plan / timelines been agreed with Western Union?</t>
  </si>
  <si>
    <t>Has the project plan with tasks, owners and milestones been defined/baseline and consistently tracked?</t>
  </si>
  <si>
    <t>Has Project Team been identified at Western Union and EXL?</t>
  </si>
  <si>
    <t>Has Project risks and mitigation plans been defined and quantified?</t>
  </si>
  <si>
    <t>Has Governance and Communication Plan been finalized and Has regular project meeting scheduled as agreed in the governance document?</t>
  </si>
  <si>
    <t>Due Diligence Report Out and approval</t>
  </si>
  <si>
    <t xml:space="preserve">Has the skill-set assumptions validated for each process? </t>
  </si>
  <si>
    <t>Has job description been validated based upon skill-set and complexity of the processes?</t>
  </si>
  <si>
    <t xml:space="preserve">Has the onshore and offshore delivery organization structure been agreed? </t>
  </si>
  <si>
    <t xml:space="preserve">Are there any training documentation and process maps available? </t>
  </si>
  <si>
    <t>Desktop procedures available, they will be validated and refined during knowledge transfer</t>
  </si>
  <si>
    <t>Has Knowledge Transfer approach (Knowledge transfer and parallel run duration) been finalized with Western Union?</t>
  </si>
  <si>
    <t>Has the delivery location been finalized?</t>
  </si>
  <si>
    <t>Single Site, Kochi as it is the global hub for F&amp;A</t>
  </si>
  <si>
    <t>Has shift timings and hours coverage for EXL team agreed with Western Union?</t>
  </si>
  <si>
    <t>Has Process walkthrough / demo sessions completed to understand the process at high-level?</t>
  </si>
  <si>
    <t>Process walkthrough completed during the DD sessions</t>
  </si>
  <si>
    <t>Has High level as-is process maps for each in-scope business process shared with Western Union?</t>
  </si>
  <si>
    <t>Has existing workflow (if any) been assessed for work allocation, routing, tracking and approvals?</t>
  </si>
  <si>
    <t>Has High level to-be process maps for each in-scope business process shared with Western Union?</t>
  </si>
  <si>
    <t xml:space="preserve">Has process scope (offshore/retained)  been identified, documented and agreed? </t>
  </si>
  <si>
    <t>Has FTE Scope been finalized (based on historical volume and effort data or Client to EXL FTE mapping)</t>
  </si>
  <si>
    <t>Has To-Be workflow solution been finalized?</t>
  </si>
  <si>
    <t>Has Performance management data gathering and baselining approach agreed and incorporated in MSA / Sow?</t>
  </si>
  <si>
    <t>Has historical volumes for at least one year in line with SLAs of the processes been assessed?</t>
  </si>
  <si>
    <t>Has historical SLAs performance of the processes (formulas / calculation rules, data sources, impact of upstream / downstream processes or any other dependencies for meeting SLAs, reporting formats / frequencies / audience for SLA reports) been assessed?</t>
  </si>
  <si>
    <t>Are there any legal restrictions/ licensing requirements, compliance, SOX, privacy requirements for processing in-scope transactions at EXL? If yes, has the approval been obtained to carry out these processes from offshore?</t>
  </si>
  <si>
    <t>Has the data for BCP requirement (current BCP plan, location, RTO, Hot / Warm Seats, Testing process) gathered?</t>
  </si>
  <si>
    <t>Are there any technological bottlenecks (Access restriction, licensing, Regulatory) that prevent offshoring?</t>
  </si>
  <si>
    <t>Has Technology and Telecom set-up duration agreed with technology team?</t>
  </si>
  <si>
    <t>Has network connectivity, bandwidth requirements,  desktop configuration (including dual screen or any specific requirements for sound cards or local hard drive) any other hardware or software requirements including licenses gathered?</t>
  </si>
  <si>
    <t xml:space="preserve">Has all the list of tools and applications and User ID creation process (lead time) been obtained? </t>
  </si>
  <si>
    <t>Has high level Technology implementation plan been agreed with Western Union?</t>
  </si>
  <si>
    <t xml:space="preserve">Carey and a person from WU will work with EXL on IT implementation </t>
  </si>
  <si>
    <t>Skill set is part of Sow</t>
  </si>
  <si>
    <t>Job description is part of Sow</t>
  </si>
  <si>
    <t>Shift design is part of SOW</t>
  </si>
  <si>
    <t>As-Is process submitted for approval</t>
  </si>
  <si>
    <t>Oracle workflow is used for invoice processing. For VM, T&amp;E and Helpdesk requests which comes through email, tracking and reporting will be done manually</t>
  </si>
  <si>
    <t>FTE scope finalized</t>
  </si>
  <si>
    <t>VM T&amp;E and Helpdesk request comes through email. Tracking and reporting is done manually</t>
  </si>
  <si>
    <t xml:space="preserve">Historical performance data assessed. Limited historical performance data available as most of the SLAs are not currently measured by WU. </t>
  </si>
  <si>
    <t xml:space="preserve"> EXL Bangalore is the alternate site for BCP </t>
  </si>
  <si>
    <t>In case of a disaster, operations will be recovered on a commercially reasonable best efforts basis from where the Services are being provided. Account level BCP plan and the relevant commercials will be agreed within 9 months after the Commencement Date</t>
  </si>
  <si>
    <t>WU  team confirmed the lead time for user ID creation and access provisioning ( 2 weeks). Application inventory finalized</t>
  </si>
  <si>
    <t>To-Be Process Maps</t>
  </si>
  <si>
    <t>Location</t>
  </si>
  <si>
    <t>Date of Submission</t>
  </si>
  <si>
    <t>Approved by</t>
  </si>
  <si>
    <t>Approved Date</t>
  </si>
  <si>
    <t>Detailed project plan is being tracked and status is being reported during the weekly project calls with Western Union</t>
  </si>
  <si>
    <t xml:space="preserve">All approved except 2 (related to Concur) which are pending approval from WU </t>
  </si>
  <si>
    <t>EXL has assessed the historical volume and the volumetric is shared as part of the DD report out</t>
  </si>
  <si>
    <t>MSA has been signed and covers the GDPR and other legal and statutory requirements.</t>
  </si>
  <si>
    <t>Access authorization may take longer for banking websites which will be resolved by WU in the access provisioning process. WU has confirmed that sufficient number of licenses are available</t>
  </si>
  <si>
    <t>Technology time has been proposed by EXL in the DD report out. This has been agreed and approved by WU during the IT project meeting</t>
  </si>
  <si>
    <t>Requirement gathering has been completed</t>
  </si>
  <si>
    <t xml:space="preserve"> Risk Log</t>
  </si>
  <si>
    <t xml:space="preserve">Risk Response Plan </t>
  </si>
  <si>
    <t>Date Identified</t>
  </si>
  <si>
    <t>Risk Category</t>
  </si>
  <si>
    <t>Risk Description</t>
  </si>
  <si>
    <t>Effect of Risk</t>
  </si>
  <si>
    <t>Impact</t>
  </si>
  <si>
    <t>Action to Mitigate</t>
  </si>
  <si>
    <t>Risk Owner</t>
  </si>
  <si>
    <t>Target Resolution Date</t>
  </si>
  <si>
    <t>Actual Resolution Date</t>
  </si>
  <si>
    <t>Status Update</t>
  </si>
  <si>
    <t>High</t>
  </si>
  <si>
    <t>Medium</t>
  </si>
  <si>
    <t>Issue Log</t>
  </si>
  <si>
    <t>Log #</t>
  </si>
  <si>
    <t>Category</t>
  </si>
  <si>
    <t>Description of Issue</t>
  </si>
  <si>
    <t>Priority</t>
  </si>
  <si>
    <t>Resolution</t>
  </si>
  <si>
    <t>Dependency Log</t>
  </si>
  <si>
    <t>Description of Dependency</t>
  </si>
  <si>
    <t xml:space="preserve">Resolved by </t>
  </si>
  <si>
    <t>Closure Date</t>
  </si>
  <si>
    <t>Low</t>
  </si>
  <si>
    <t>WU - Accounts Payable</t>
  </si>
  <si>
    <t>Legend</t>
  </si>
  <si>
    <t>Received</t>
  </si>
  <si>
    <t>In-Progress</t>
  </si>
  <si>
    <t>Pending</t>
  </si>
  <si>
    <t>Resource Name &amp; Role</t>
  </si>
  <si>
    <t>Application Access Provisioning</t>
  </si>
  <si>
    <t>Name</t>
  </si>
  <si>
    <t>SOW Job Title</t>
  </si>
  <si>
    <t>Function Area</t>
  </si>
  <si>
    <t>Concur</t>
  </si>
  <si>
    <t>WU Activities</t>
  </si>
  <si>
    <t>Hand Over to Operations</t>
  </si>
  <si>
    <t>WU has approved the budget for EUROC support and setting up a PO in this regard. Marginal rate increase FTE blended rate will be updated into the change order
EXL will absorb the voice enablement cost (Voice mail and DID set up) cost</t>
  </si>
  <si>
    <t>Timelines advanced by 1 week and revised transition plan and approved as part of the DD report out approval by WU</t>
  </si>
  <si>
    <t>Publised and discussed as part of the DD report out and project calls</t>
  </si>
  <si>
    <t>Governance and communication plan has been agreed
Technology, Project calls and steering co. scheduled twice a week</t>
  </si>
  <si>
    <t xml:space="preserve">DD report out and discussion completed </t>
  </si>
  <si>
    <t>WU to approve 2 To-Be maps by 11th Feb</t>
  </si>
  <si>
    <t>EXL and WU have agreed on the majority of the standard SLAs, and for some of the SLAs, EXL will gather data for first 3 months from 100% go-live to baseline SLAs targets. Service credits for these SLAs will be applicable post baselining</t>
  </si>
  <si>
    <t>Process scope is part of the DD report out and has been approved by WU as part of the DD report out</t>
  </si>
  <si>
    <t xml:space="preserve">Knowledge transfer approach discussed and agreed </t>
  </si>
  <si>
    <t>Organization structure has been agreed and approved as part of the DD report out approval by WU</t>
  </si>
  <si>
    <t xml:space="preserve">Western Union Project Lead: </t>
  </si>
  <si>
    <t xml:space="preserve">1. The criteria will be updated following each Go/ No Go session, any section which has a No Go item will be classified as No Go overall.  </t>
  </si>
  <si>
    <t>EXL and WU</t>
  </si>
  <si>
    <t xml:space="preserve"> Critical Path ?</t>
  </si>
  <si>
    <r>
      <rPr>
        <b/>
        <sz val="9"/>
        <rFont val="Calibri"/>
        <family val="2"/>
        <scheme val="minor"/>
      </rPr>
      <t>Project Governance</t>
    </r>
    <r>
      <rPr>
        <sz val="9"/>
        <rFont val="Calibri"/>
        <family val="2"/>
        <scheme val="minor"/>
      </rPr>
      <t xml:space="preserve"> - Has regular project meeting scheduled as agreed in the governance document? </t>
    </r>
  </si>
  <si>
    <t>Knowledge Transfer (KT) / Training</t>
  </si>
  <si>
    <r>
      <rPr>
        <b/>
        <sz val="9"/>
        <rFont val="Calibri"/>
        <family val="2"/>
        <scheme val="minor"/>
      </rPr>
      <t>Risks</t>
    </r>
    <r>
      <rPr>
        <sz val="9"/>
        <rFont val="Calibri"/>
        <family val="2"/>
        <scheme val="minor"/>
      </rPr>
      <t xml:space="preserve"> - Has the process specific risk and mitigation plan been discussed and  updated?</t>
    </r>
  </si>
  <si>
    <t>Project management reporting template is in place and used for weekly project discussions</t>
  </si>
  <si>
    <t>Recurring project governance scheduled thrice a week (Mon, Wed and Fri), IT meetings scheduled twice a week and Steering Co. meeting is scheduled on every Thursday</t>
  </si>
  <si>
    <t>Retained delivery organization structure has been defined</t>
  </si>
  <si>
    <t xml:space="preserve">All TO BE maps have been signed off by WU </t>
  </si>
  <si>
    <t xml:space="preserve"> EXL Bangalore is the alternate site for BCP 
In case of a disaster, operations will be recovered on a commercially reasonable best efforts basis from where the Services are being provided. Account level BCP plan and the relevant commercials will be agreed within 9 months after the Commencement Date</t>
  </si>
  <si>
    <t>Risk log is shared as part of the weekly project status</t>
  </si>
  <si>
    <t>Weekly</t>
  </si>
  <si>
    <t>8 PM IST
7:30 AM MST</t>
  </si>
  <si>
    <t>8:30 PM IST
8:00 AM MST</t>
  </si>
  <si>
    <t xml:space="preserve">Mark Hinsey
Joseph St Denis
Carey Wood
Rich Pesa
Brian Ross
</t>
  </si>
  <si>
    <t>10:30 PM IST
10:00 AM MST</t>
  </si>
  <si>
    <t>11:00 PM IST
10:30 AM MST</t>
  </si>
  <si>
    <t>Thrice a week
(Mon, Wed, Fri)</t>
  </si>
  <si>
    <t>7:30 PM IST
7:00 AM MST</t>
  </si>
  <si>
    <t>8:00 PM IST
7:30 AM MST</t>
  </si>
  <si>
    <t>Joe, Carey, Rich, Skirmante, Wagner</t>
  </si>
  <si>
    <t>Alex Abraham
Rishabh Jain
Susan Paul
Jally J Mampilly
Mohd Naeem</t>
  </si>
  <si>
    <t>Deepak Bhoi</t>
  </si>
  <si>
    <t>Joe, Carey, Rich, Skirmante, Wagner, Kris</t>
  </si>
  <si>
    <t>Carey, Kris</t>
  </si>
  <si>
    <t>Oracle - Production</t>
  </si>
  <si>
    <t>Microsoft Office Application's</t>
  </si>
  <si>
    <t>Snipping Tool</t>
  </si>
  <si>
    <t>iProcurement</t>
  </si>
  <si>
    <t>Noetix</t>
  </si>
  <si>
    <t>Onspring Ticketing tool</t>
  </si>
  <si>
    <t>Workday</t>
  </si>
  <si>
    <t>Invoice Upload access</t>
  </si>
  <si>
    <t>Box locator application</t>
  </si>
  <si>
    <t>WU Global Pay</t>
  </si>
  <si>
    <t>AMBER</t>
  </si>
  <si>
    <t>Total Count</t>
  </si>
  <si>
    <t>Updated by</t>
  </si>
  <si>
    <t>% Completion</t>
  </si>
  <si>
    <t>Pending Count</t>
  </si>
  <si>
    <t>WFH Capable/Tested</t>
  </si>
  <si>
    <t xml:space="preserve">OKTA_ID </t>
  </si>
  <si>
    <t>WU_Email 
ID</t>
  </si>
  <si>
    <t>Shared 
Folder</t>
  </si>
  <si>
    <t xml:space="preserve">Shared 
email box's </t>
  </si>
  <si>
    <t>Taxport</t>
  </si>
  <si>
    <t>WU Global Payables Supplier Maintenance</t>
  </si>
  <si>
    <t>Bank Of America</t>
  </si>
  <si>
    <t>Citi Bank</t>
  </si>
  <si>
    <t>Payment CAD-USD</t>
  </si>
  <si>
    <t>Susan Paul</t>
  </si>
  <si>
    <t>AVP</t>
  </si>
  <si>
    <t>Go/ No Go Status Report - To start Parallel Run</t>
  </si>
  <si>
    <r>
      <rPr>
        <b/>
        <sz val="9"/>
        <rFont val="Calibri"/>
        <family val="2"/>
        <scheme val="minor"/>
      </rPr>
      <t>Program Management Template</t>
    </r>
    <r>
      <rPr>
        <sz val="9"/>
        <rFont val="Calibri"/>
        <family val="2"/>
        <scheme val="minor"/>
      </rPr>
      <t xml:space="preserve"> - Has program management reporting templates and  communication/ governance plan been defined and agreed? </t>
    </r>
  </si>
  <si>
    <r>
      <rPr>
        <b/>
        <sz val="9"/>
        <rFont val="Calibri"/>
        <family val="2"/>
        <scheme val="minor"/>
      </rPr>
      <t>Escalation Matrix:</t>
    </r>
    <r>
      <rPr>
        <sz val="9"/>
        <rFont val="Calibri"/>
        <family val="2"/>
        <scheme val="minor"/>
      </rPr>
      <t xml:space="preserve"> Has the process escalation matrix for ramp stage been agreed? </t>
    </r>
  </si>
  <si>
    <t>Escalation matrix to be prepared, discussed and agreed with WU</t>
  </si>
  <si>
    <r>
      <rPr>
        <b/>
        <sz val="9"/>
        <rFont val="Calibri"/>
        <family val="2"/>
        <scheme val="minor"/>
      </rPr>
      <t>Communication plan and review meetings</t>
    </r>
    <r>
      <rPr>
        <sz val="9"/>
        <rFont val="Calibri"/>
        <family val="2"/>
        <scheme val="minor"/>
      </rPr>
      <t xml:space="preserve">: Has the communication plan for parallel run / ramp phase and business review meetings to review performance planned and established? </t>
    </r>
  </si>
  <si>
    <t xml:space="preserve">Communication plan for parallel run / ramp phase is part of project dashboard.
Business review meeting to be scheduled </t>
  </si>
  <si>
    <r>
      <rPr>
        <b/>
        <sz val="9"/>
        <rFont val="Calibri"/>
        <family val="2"/>
        <scheme val="minor"/>
      </rPr>
      <t>FTEs:</t>
    </r>
    <r>
      <rPr>
        <sz val="9"/>
        <rFont val="Calibri"/>
        <family val="2"/>
        <scheme val="minor"/>
      </rPr>
      <t xml:space="preserve"> Have the required number of FTE to commence Parallel run / ramp phase been hired?</t>
    </r>
  </si>
  <si>
    <t>All resources have been hired</t>
  </si>
  <si>
    <r>
      <rPr>
        <b/>
        <sz val="9"/>
        <rFont val="Calibri"/>
        <family val="2"/>
        <scheme val="minor"/>
      </rPr>
      <t>Background check and drug test</t>
    </r>
    <r>
      <rPr>
        <sz val="9"/>
        <rFont val="Calibri"/>
        <family val="2"/>
        <scheme val="minor"/>
      </rPr>
      <t xml:space="preserve"> -  Have the offshore resources completed the background check &amp; drug test?</t>
    </r>
  </si>
  <si>
    <t>Background and drug test completed for offshore resources (external hires)</t>
  </si>
  <si>
    <r>
      <rPr>
        <b/>
        <sz val="9"/>
        <rFont val="Calibri"/>
        <family val="2"/>
        <scheme val="minor"/>
      </rPr>
      <t>Ramp down plan</t>
    </r>
    <r>
      <rPr>
        <sz val="9"/>
        <rFont val="Calibri"/>
        <family val="2"/>
        <scheme val="minor"/>
      </rPr>
      <t xml:space="preserve">: Has the FTE ramp-down plan at WU been determined?  </t>
    </r>
  </si>
  <si>
    <t xml:space="preserve">Due to COVID-19 WU may need to extend staff exit dates considering impact on training. WU to share revise ramp down plan </t>
  </si>
  <si>
    <r>
      <rPr>
        <b/>
        <sz val="9"/>
        <rFont val="Calibri"/>
        <family val="2"/>
        <scheme val="minor"/>
      </rPr>
      <t>SME Support</t>
    </r>
    <r>
      <rPr>
        <sz val="9"/>
        <rFont val="Calibri"/>
        <family val="2"/>
        <scheme val="minor"/>
      </rPr>
      <t xml:space="preserve">: Is adequate SME support available from WU during Parallel run / Ramp ?   </t>
    </r>
  </si>
  <si>
    <t>WU to confirm if SME is available during Parallel run / Ramp</t>
  </si>
  <si>
    <r>
      <rPr>
        <b/>
        <sz val="9"/>
        <rFont val="Calibri"/>
        <family val="2"/>
        <scheme val="minor"/>
      </rPr>
      <t>Visa readiness</t>
    </r>
    <r>
      <rPr>
        <sz val="9"/>
        <rFont val="Calibri"/>
        <family val="2"/>
        <scheme val="minor"/>
      </rPr>
      <t xml:space="preserve"> - Have visas been applied and procured for WU SMEs travelling to EXL?</t>
    </r>
  </si>
  <si>
    <t>Due to COVID-19, onsite travel is cancelled and remote training is conducted</t>
  </si>
  <si>
    <r>
      <rPr>
        <b/>
        <sz val="9"/>
        <rFont val="Calibri"/>
        <family val="2"/>
        <scheme val="minor"/>
      </rPr>
      <t>Org. Structure</t>
    </r>
    <r>
      <rPr>
        <sz val="9"/>
        <rFont val="Calibri"/>
        <family val="2"/>
        <scheme val="minor"/>
      </rPr>
      <t xml:space="preserve">: Has the retained organization at WU and Organization structure at EXL been defined, including operations and support staff? </t>
    </r>
  </si>
  <si>
    <r>
      <rPr>
        <b/>
        <sz val="9"/>
        <rFont val="Calibri"/>
        <family val="2"/>
        <scheme val="minor"/>
      </rPr>
      <t>Pre-Process training</t>
    </r>
    <r>
      <rPr>
        <sz val="9"/>
        <rFont val="Calibri"/>
        <family val="2"/>
        <scheme val="minor"/>
      </rPr>
      <t xml:space="preserve"> - Have EXL offshore resources completed the required Pre process training? </t>
    </r>
  </si>
  <si>
    <t xml:space="preserve">Pre-process training is completed </t>
  </si>
  <si>
    <r>
      <rPr>
        <b/>
        <sz val="9"/>
        <rFont val="Calibri"/>
        <family val="2"/>
        <scheme val="minor"/>
      </rPr>
      <t>Knowledge transfer</t>
    </r>
    <r>
      <rPr>
        <sz val="9"/>
        <rFont val="Calibri"/>
        <family val="2"/>
        <scheme val="minor"/>
      </rPr>
      <t>: Have the required number of EXL KT resources successfully completed training as per the curriculum and plan?</t>
    </r>
  </si>
  <si>
    <t>Knowledge transfer is in-progress</t>
  </si>
  <si>
    <r>
      <rPr>
        <b/>
        <sz val="9"/>
        <rFont val="Calibri"/>
        <family val="2"/>
        <scheme val="minor"/>
      </rPr>
      <t>Offshore Training</t>
    </r>
    <r>
      <rPr>
        <sz val="9"/>
        <rFont val="Calibri"/>
        <family val="2"/>
        <scheme val="minor"/>
      </rPr>
      <t>: Have the required number of EXL Offshore resources successfully completed training as per the curriculum and plan?</t>
    </r>
  </si>
  <si>
    <r>
      <rPr>
        <b/>
        <sz val="9"/>
        <rFont val="Calibri"/>
        <family val="2"/>
        <scheme val="minor"/>
      </rPr>
      <t>Documentation</t>
    </r>
    <r>
      <rPr>
        <sz val="9"/>
        <rFont val="Calibri"/>
        <family val="2"/>
        <scheme val="minor"/>
      </rPr>
      <t xml:space="preserve">: Have the detailed key stroke level SOPs been prepared by  EXL and reviewed and approved by WU?  </t>
    </r>
  </si>
  <si>
    <t>Documentation is in-progress</t>
  </si>
  <si>
    <r>
      <rPr>
        <b/>
        <sz val="9"/>
        <rFont val="Calibri"/>
        <family val="2"/>
        <scheme val="minor"/>
      </rPr>
      <t>Assessments</t>
    </r>
    <r>
      <rPr>
        <sz val="9"/>
        <rFont val="Calibri"/>
        <family val="2"/>
        <scheme val="minor"/>
      </rPr>
      <t>: Have the required number of EXL staff successfully completed the  assessments as per  approach and criteria agreed with WU?</t>
    </r>
  </si>
  <si>
    <t>Training assessment will be conducted post completion of training</t>
  </si>
  <si>
    <r>
      <rPr>
        <b/>
        <sz val="9"/>
        <rFont val="Calibri"/>
        <family val="2"/>
        <scheme val="minor"/>
      </rPr>
      <t>Process updates</t>
    </r>
    <r>
      <rPr>
        <sz val="9"/>
        <rFont val="Calibri"/>
        <family val="2"/>
        <scheme val="minor"/>
      </rPr>
      <t xml:space="preserve"> - Has the process updates format agreed and deployed?</t>
    </r>
  </si>
  <si>
    <t>Process update format to be agreed with WU</t>
  </si>
  <si>
    <r>
      <rPr>
        <b/>
        <sz val="9"/>
        <rFont val="Calibri"/>
        <family val="2"/>
        <scheme val="minor"/>
      </rPr>
      <t>Infrastructure</t>
    </r>
    <r>
      <rPr>
        <sz val="9"/>
        <rFont val="Calibri"/>
        <family val="2"/>
        <scheme val="minor"/>
      </rPr>
      <t xml:space="preserve">: Has EXL completed the set-up of the operational infrastructure at agreed site ? </t>
    </r>
  </si>
  <si>
    <t xml:space="preserve">Operational infrastructure deployed at EXL site </t>
  </si>
  <si>
    <r>
      <rPr>
        <b/>
        <sz val="9"/>
        <rFont val="Calibri"/>
        <family val="2"/>
        <scheme val="minor"/>
      </rPr>
      <t>Branding</t>
    </r>
    <r>
      <rPr>
        <sz val="9"/>
        <rFont val="Calibri"/>
        <family val="2"/>
        <scheme val="minor"/>
      </rPr>
      <t>: Has WU provided EXL with branding requirements for service delivery locations?</t>
    </r>
  </si>
  <si>
    <t>Trademark agreement for branding requirement shared by WU
EXL to confirm if branding has been completed</t>
  </si>
  <si>
    <r>
      <rPr>
        <b/>
        <sz val="9"/>
        <rFont val="Calibri"/>
        <family val="2"/>
        <scheme val="minor"/>
      </rPr>
      <t>Floor access</t>
    </r>
    <r>
      <rPr>
        <sz val="9"/>
        <rFont val="Calibri"/>
        <family val="2"/>
        <scheme val="minor"/>
      </rPr>
      <t>: Have access to Operations floor been restricted to authorized EXL Personnel?</t>
    </r>
  </si>
  <si>
    <t>Operation floor access has been restricted to authorized personnel</t>
  </si>
  <si>
    <r>
      <rPr>
        <b/>
        <sz val="9"/>
        <rFont val="Calibri"/>
        <family val="2"/>
        <scheme val="minor"/>
      </rPr>
      <t>Scope:</t>
    </r>
    <r>
      <rPr>
        <sz val="9"/>
        <rFont val="Calibri"/>
        <family val="2"/>
        <scheme val="minor"/>
      </rPr>
      <t xml:space="preserve"> Have offshore process scope been revised (if applicable) for any changes post Knowledge Transfer and agreed?</t>
    </r>
  </si>
  <si>
    <t>Offshore process scope has been identified and agreed. It is documented as part of Responsibility Matrix</t>
  </si>
  <si>
    <r>
      <rPr>
        <b/>
        <sz val="9"/>
        <rFont val="Calibri"/>
        <family val="2"/>
        <scheme val="minor"/>
      </rPr>
      <t>Process Maps:</t>
    </r>
    <r>
      <rPr>
        <sz val="9"/>
        <rFont val="Calibri"/>
        <family val="2"/>
        <scheme val="minor"/>
      </rPr>
      <t xml:space="preserve"> Have the 'to be' process maps been prepared/ reviewed and approved by WU?  </t>
    </r>
  </si>
  <si>
    <r>
      <rPr>
        <b/>
        <sz val="9"/>
        <rFont val="Calibri"/>
        <family val="2"/>
        <scheme val="minor"/>
      </rPr>
      <t>FMEA:</t>
    </r>
    <r>
      <rPr>
        <sz val="9"/>
        <rFont val="Calibri"/>
        <family val="2"/>
        <scheme val="minor"/>
      </rPr>
      <t xml:space="preserve"> Has FMEA been prepared/ reviewed and approved by WU?  </t>
    </r>
  </si>
  <si>
    <t>FMEA yet to be prepared</t>
  </si>
  <si>
    <r>
      <rPr>
        <b/>
        <sz val="9"/>
        <rFont val="Calibri"/>
        <family val="2"/>
        <scheme val="minor"/>
      </rPr>
      <t>Workflow</t>
    </r>
    <r>
      <rPr>
        <sz val="9"/>
        <rFont val="Calibri"/>
        <family val="2"/>
        <scheme val="minor"/>
      </rPr>
      <t xml:space="preserve"> - Have workflow management processes been documented, agreed and tested between WU and EXL process owners? </t>
    </r>
  </si>
  <si>
    <r>
      <rPr>
        <b/>
        <sz val="9"/>
        <rFont val="Calibri"/>
        <family val="2"/>
        <scheme val="minor"/>
      </rPr>
      <t>Responsibility Matrix:</t>
    </r>
    <r>
      <rPr>
        <sz val="9"/>
        <rFont val="Calibri"/>
        <family val="2"/>
        <scheme val="minor"/>
      </rPr>
      <t xml:space="preserve"> Has the responsibility split and outstanding issue resolution plan for Backlogs (non-routine items) and Work-In-Progress agreed?</t>
    </r>
  </si>
  <si>
    <t>WU has agreed to resolve the existing non-routine backlog before EXL Go-live. Invoices put on hold by EXL to be EXL responsibility</t>
  </si>
  <si>
    <r>
      <rPr>
        <b/>
        <sz val="9"/>
        <rFont val="Calibri"/>
        <family val="2"/>
        <scheme val="minor"/>
      </rPr>
      <t>Ramp plan:</t>
    </r>
    <r>
      <rPr>
        <sz val="9"/>
        <rFont val="Calibri"/>
        <family val="2"/>
        <scheme val="minor"/>
      </rPr>
      <t xml:space="preserve"> Has volume ramp up plan been agreed with WU?</t>
    </r>
  </si>
  <si>
    <t>Volume ramp up plan to be discussed and agreed with WU</t>
  </si>
  <si>
    <r>
      <rPr>
        <b/>
        <sz val="9"/>
        <rFont val="Calibri"/>
        <family val="2"/>
        <scheme val="minor"/>
      </rPr>
      <t>Production reporting:</t>
    </r>
    <r>
      <rPr>
        <sz val="9"/>
        <rFont val="Calibri"/>
        <family val="2"/>
        <scheme val="minor"/>
      </rPr>
      <t xml:space="preserve"> Has ramp production reporting template agreed with WU?</t>
    </r>
  </si>
  <si>
    <t>Ramp production reporting template to agreed with WU</t>
  </si>
  <si>
    <r>
      <rPr>
        <b/>
        <sz val="9"/>
        <rFont val="Calibri"/>
        <family val="2"/>
        <scheme val="minor"/>
      </rPr>
      <t>SLAs / KPIs:</t>
    </r>
    <r>
      <rPr>
        <sz val="9"/>
        <rFont val="Calibri"/>
        <family val="2"/>
        <scheme val="minor"/>
      </rPr>
      <t xml:space="preserve"> Have KPI's / SLA's metrics (including operational definition, frequency of distribution, data source, method of measurement) identified for baselining and signed-off? </t>
    </r>
  </si>
  <si>
    <t>Though SLAs / KPIs are identified, operational definition, data source and method of measurement to be agreed with WU</t>
  </si>
  <si>
    <r>
      <rPr>
        <b/>
        <sz val="9"/>
        <rFont val="Calibri"/>
        <family val="2"/>
        <scheme val="minor"/>
      </rPr>
      <t>SLA reporting template</t>
    </r>
    <r>
      <rPr>
        <sz val="9"/>
        <rFont val="Calibri"/>
        <family val="2"/>
        <scheme val="minor"/>
      </rPr>
      <t>: Has the template for SLA reporting been designed and agreed?</t>
    </r>
  </si>
  <si>
    <t>Template for SLA reporting to be designed and agreed with WU</t>
  </si>
  <si>
    <t>Quality and Compliance</t>
  </si>
  <si>
    <r>
      <rPr>
        <b/>
        <sz val="9"/>
        <rFont val="Calibri"/>
        <family val="2"/>
        <scheme val="minor"/>
      </rPr>
      <t>Quality approach</t>
    </r>
    <r>
      <rPr>
        <sz val="9"/>
        <rFont val="Calibri"/>
        <family val="2"/>
        <scheme val="minor"/>
      </rPr>
      <t>: Has the quality framework and QC reporting format for offshore operations been agreed with WU?</t>
    </r>
  </si>
  <si>
    <t>Quality framework and QC reporting format for offshore operations to be designed and agreed with WU</t>
  </si>
  <si>
    <r>
      <rPr>
        <b/>
        <sz val="9"/>
        <rFont val="Calibri"/>
        <family val="2"/>
        <scheme val="minor"/>
      </rPr>
      <t>Sampling methodology and %</t>
    </r>
    <r>
      <rPr>
        <sz val="9"/>
        <rFont val="Calibri"/>
        <family val="2"/>
        <scheme val="minor"/>
      </rPr>
      <t>: Has the sampling methodology and sample percentage for transaction to be audited during parallel run / ramp agreed with WU ?</t>
    </r>
  </si>
  <si>
    <t>Sampling methodology and sample percentage for transaction to be audited during parallel run / ramp to be agreed with WU</t>
  </si>
  <si>
    <r>
      <rPr>
        <b/>
        <sz val="9"/>
        <rFont val="Calibri"/>
        <family val="2"/>
        <scheme val="minor"/>
      </rPr>
      <t>Quality review</t>
    </r>
    <r>
      <rPr>
        <sz val="9"/>
        <rFont val="Calibri"/>
        <family val="2"/>
        <scheme val="minor"/>
      </rPr>
      <t xml:space="preserve">: Has WU SMEs been identified to perform quality reviews? </t>
    </r>
  </si>
  <si>
    <t>WU to confirm if SMEs are identified at their end for quality review</t>
  </si>
  <si>
    <r>
      <rPr>
        <b/>
        <sz val="9"/>
        <rFont val="Calibri"/>
        <family val="2"/>
        <scheme val="minor"/>
      </rPr>
      <t>Compliance</t>
    </r>
    <r>
      <rPr>
        <sz val="9"/>
        <rFont val="Calibri"/>
        <family val="2"/>
        <scheme val="minor"/>
      </rPr>
      <t>: Has all legal and regulatory process requirements identified &amp; confirmed compliance?</t>
    </r>
  </si>
  <si>
    <t>MSA has been signed and covers the GDPR and other legal and compliance requirements.</t>
  </si>
  <si>
    <r>
      <rPr>
        <b/>
        <sz val="9"/>
        <rFont val="Calibri"/>
        <family val="2"/>
        <scheme val="minor"/>
      </rPr>
      <t>BCP plan</t>
    </r>
    <r>
      <rPr>
        <sz val="9"/>
        <rFont val="Calibri"/>
        <family val="2"/>
        <scheme val="minor"/>
      </rPr>
      <t>: Has WU agreed and signed-off the  process for business continuity during parallel run / ramp phase?</t>
    </r>
  </si>
  <si>
    <r>
      <rPr>
        <b/>
        <sz val="9"/>
        <rFont val="Calibri"/>
        <family val="2"/>
        <scheme val="minor"/>
      </rPr>
      <t>Critical activities</t>
    </r>
    <r>
      <rPr>
        <sz val="9"/>
        <rFont val="Calibri"/>
        <family val="2"/>
        <scheme val="minor"/>
      </rPr>
      <t xml:space="preserve"> - Has the list of critical activities and recovery time been identified and agreed?</t>
    </r>
  </si>
  <si>
    <t>Critical activities and recovery time to be discussed and agreed</t>
  </si>
  <si>
    <r>
      <rPr>
        <b/>
        <sz val="9"/>
        <rFont val="Calibri"/>
        <family val="2"/>
        <scheme val="minor"/>
      </rPr>
      <t>Connectivity</t>
    </r>
    <r>
      <rPr>
        <sz val="9"/>
        <rFont val="Calibri"/>
        <family val="2"/>
        <scheme val="minor"/>
      </rPr>
      <t>: Is End-to-End connectivity including voice solution established and tested at EXL location?</t>
    </r>
  </si>
  <si>
    <t>Connectivity established. WU has confirmed completion of application hosting within VDI. EXL to confirm voice solution enablement and testing</t>
  </si>
  <si>
    <r>
      <rPr>
        <b/>
        <sz val="9"/>
        <rFont val="Calibri"/>
        <family val="2"/>
        <scheme val="minor"/>
      </rPr>
      <t>Access provisioning</t>
    </r>
    <r>
      <rPr>
        <sz val="9"/>
        <rFont val="Calibri"/>
        <family val="2"/>
        <scheme val="minor"/>
      </rPr>
      <t xml:space="preserve"> - Have WU system and application IDs (including banks, other websites)  been granted and shared with EXL offshore resources? </t>
    </r>
  </si>
  <si>
    <t xml:space="preserve">All EXL users have access to Oracle. However access to IPM, WEC,OFR and other applications, shared drive, mailbox, websites etc. are being provisioned. </t>
  </si>
  <si>
    <r>
      <rPr>
        <b/>
        <sz val="9"/>
        <rFont val="Calibri"/>
        <family val="2"/>
        <scheme val="minor"/>
      </rPr>
      <t>UAT:</t>
    </r>
    <r>
      <rPr>
        <sz val="9"/>
        <rFont val="Calibri"/>
        <family val="2"/>
        <scheme val="minor"/>
      </rPr>
      <t xml:space="preserve">  Has UAT for VDI and applications access been conducted by EXL at offshore location?</t>
    </r>
  </si>
  <si>
    <r>
      <rPr>
        <b/>
        <sz val="9"/>
        <rFont val="Calibri"/>
        <family val="2"/>
        <scheme val="minor"/>
      </rPr>
      <t>Citrix licenses</t>
    </r>
    <r>
      <rPr>
        <sz val="9"/>
        <rFont val="Calibri"/>
        <family val="2"/>
        <scheme val="minor"/>
      </rPr>
      <t>: Is Citrix stable with the required number of concurrent licenses available for offshore team?</t>
    </r>
  </si>
  <si>
    <t>All users are able to login VDI, Oracle, MS Office applications, snipping tool, OKTA and Box access at the same time without any issue</t>
  </si>
  <si>
    <t>Kochi</t>
  </si>
  <si>
    <t>EXL Project Lead: Santosh Kumar</t>
  </si>
  <si>
    <t>Kick off meeting</t>
  </si>
  <si>
    <t>Programming complete for Concur uploads</t>
  </si>
  <si>
    <t>Convera Concur instance live</t>
  </si>
  <si>
    <t>Convera Concur ported to WD</t>
  </si>
  <si>
    <t xml:space="preserve">Interim process for WUBS PO intake </t>
  </si>
  <si>
    <t>Interim process for WUBS PO update</t>
  </si>
  <si>
    <t>Status of Convera iProcure</t>
  </si>
  <si>
    <t>Identify Convera personnel for real estate</t>
  </si>
  <si>
    <t>Banking info for new entities in Convera AP</t>
  </si>
  <si>
    <t>WU/Convera</t>
  </si>
  <si>
    <t>Convera</t>
  </si>
  <si>
    <t>Go live</t>
  </si>
  <si>
    <t>Performance testing on ERP</t>
  </si>
  <si>
    <t>Citrix access needs to be changed to Convera environment</t>
  </si>
  <si>
    <t>STABLISATION COMMENCEMENT</t>
  </si>
  <si>
    <t>Last updated on 1/7/2022 IST 10:00 AM</t>
  </si>
  <si>
    <t>Santosh Kumar</t>
  </si>
  <si>
    <t>Project team to be identified</t>
  </si>
  <si>
    <t>Reporting structure needs to be added</t>
  </si>
  <si>
    <t>No buffer when it comes to count of resources</t>
  </si>
  <si>
    <t>&gt;&gt;There are only 3 resources for this transition, if there is any attrition then it will impact the production.
&gt;&gt;Transition could be delayed if there is attrition</t>
  </si>
  <si>
    <t xml:space="preserve">□ </t>
  </si>
  <si>
    <t xml:space="preserve">□  </t>
  </si>
  <si>
    <t>Business Aware decision</t>
  </si>
  <si>
    <t>Shared resource for vendor management between WU &amp; Convera</t>
  </si>
  <si>
    <t>Convera to provide the details</t>
  </si>
  <si>
    <t xml:space="preserve">Training on AP uploads to the requestor </t>
  </si>
  <si>
    <t>Vendor master creation of new entities</t>
  </si>
  <si>
    <t>&gt;&gt;Invoice will not be posted &amp; settled in ERP</t>
  </si>
  <si>
    <t>&gt;&gt;If the vendors are not informed then WU will continue to receive the invoices of Convera</t>
  </si>
  <si>
    <t>&gt;&gt;Payment will not be not be settled for ACH &amp; for bank will not be aware of cheques being issued</t>
  </si>
  <si>
    <t>&gt;&gt; Not be able to check which payment has been settled and which payment has been returned</t>
  </si>
  <si>
    <t xml:space="preserve">
&gt;&gt;Team will not be able to contact the technology related or IT related issues</t>
  </si>
  <si>
    <t xml:space="preserve"> IT communcation plan does not exist</t>
  </si>
  <si>
    <t>WU_Convera AP Support</t>
  </si>
  <si>
    <t>Thameem Meenatharakal K</t>
  </si>
  <si>
    <t>Neethu Thomson</t>
  </si>
  <si>
    <t>Assistant Manager</t>
  </si>
  <si>
    <t>Senior Associates</t>
  </si>
  <si>
    <t>Printer Access</t>
  </si>
  <si>
    <t>Other Websites for Convera</t>
  </si>
  <si>
    <t>Additional resource required for vendor management</t>
  </si>
  <si>
    <t>WU / Convera</t>
  </si>
  <si>
    <t xml:space="preserve">&gt;&gt;Is there any mechanism where system does not allow the incorrect GL codes, this needs to be confirmed
&gt;&gt;Train the requestors &amp; provide them with the correct GL codes information 
</t>
  </si>
  <si>
    <t xml:space="preserve">
Implement EXL’s fraudulent check tool
</t>
  </si>
  <si>
    <t>Technology team has to provide these details</t>
  </si>
  <si>
    <t>Create an IT communication plan</t>
  </si>
  <si>
    <t>Accounts Payable</t>
  </si>
  <si>
    <t xml:space="preserve">Team to review the volumes for next 2 months </t>
  </si>
  <si>
    <t>IT</t>
  </si>
  <si>
    <t>Concur login</t>
  </si>
  <si>
    <t>Link to a website or log in page, password to be provided</t>
  </si>
  <si>
    <t>Final reconcillation of credit card transactions</t>
  </si>
  <si>
    <t>Cancel all credit cards of WUBS employees</t>
  </si>
  <si>
    <t>Terminate concur profiles of WUBS employees</t>
  </si>
  <si>
    <t>Vendor details for new entities is required</t>
  </si>
  <si>
    <t>Currently assigned experienced resources hence buffer might not be required</t>
  </si>
  <si>
    <t xml:space="preserve">&gt;&gt;No information on volumes from new entities
&gt;&gt;Can impact payments to the vendors
</t>
  </si>
  <si>
    <t xml:space="preserve">Approver matrix-Not received the approver list </t>
  </si>
  <si>
    <t xml:space="preserve"> Segregation of Duties (SOD)</t>
  </si>
  <si>
    <t>&gt;&gt;Team will only be able to process one functional area if SOD is applicable, Need additional resource in each functional area</t>
  </si>
  <si>
    <t xml:space="preserve">As the team size is small, Segregation of duties might not be applicable at this stage but will be required at later stage </t>
  </si>
  <si>
    <t>&gt;&gt;If the volumes vary then there is possibility of backlogs</t>
  </si>
  <si>
    <t>Minimal information on volumes for new entities</t>
  </si>
  <si>
    <t>Communication to vendors on WU-Convera separation</t>
  </si>
  <si>
    <t>Vendors to be informed about the change &amp; request them to provide invoices to WUBS (Convera) shared mail box</t>
  </si>
  <si>
    <t xml:space="preserve">Duplicate checks are not performed </t>
  </si>
  <si>
    <t>&gt;&gt;Chances of double payment from WU &amp; Convera</t>
  </si>
  <si>
    <t>ACH payment method and check payment method : Positive pay file transfer to bank is not developed by IT in Convera system</t>
  </si>
  <si>
    <t>Access to bank information</t>
  </si>
  <si>
    <t>Payment file to be sent to treasury team so that they can release the payment</t>
  </si>
  <si>
    <t>&gt;&gt;If convera employees have access to WU Okta after close one</t>
  </si>
  <si>
    <t>&gt;&gt;Complete reconcillation is not possible, WU will have to handle this at a later stage</t>
  </si>
  <si>
    <t xml:space="preserve">To monitor the unreconcilled expenses, </t>
  </si>
  <si>
    <t>&gt;&gt;Not able to review the accounts or invoices</t>
  </si>
  <si>
    <t>VDI access to continue in WU environment during the TSA period</t>
  </si>
  <si>
    <t>VDI access within the WU environment</t>
  </si>
  <si>
    <t>&gt;&gt;The resource has to work on both , we will not be able to use this resource in convera environment</t>
  </si>
  <si>
    <t>WU / IT</t>
  </si>
  <si>
    <t>Completed</t>
  </si>
  <si>
    <t>Backlog: Pending invoices to be processed</t>
  </si>
  <si>
    <t>Payment access is there or not needs to be verified for all resources</t>
  </si>
  <si>
    <t>Sl NO</t>
  </si>
  <si>
    <t>Reflection SFTP tool- WIN SCP</t>
  </si>
  <si>
    <t>Payment Bank Accesses</t>
  </si>
  <si>
    <t>Enable currencies in global pay</t>
  </si>
  <si>
    <t>Access to WIN SCP</t>
  </si>
  <si>
    <t>Integrate EXL / WU in Convera Concur in new instance</t>
  </si>
  <si>
    <t xml:space="preserve"> Implementation Plan</t>
  </si>
  <si>
    <t>PROGRAM LEVEL ACTIVITIES</t>
  </si>
  <si>
    <t>PO accrual process</t>
  </si>
  <si>
    <t>Manual tracking of PO details</t>
  </si>
  <si>
    <t>Retrive the category segments for PO</t>
  </si>
  <si>
    <t>Design internal audit requirement plan</t>
  </si>
  <si>
    <t>Automatic work flow approval to be initiated based on desgination</t>
  </si>
  <si>
    <t>2.1.1</t>
  </si>
  <si>
    <t>2.3.2</t>
  </si>
  <si>
    <t>2.3.3</t>
  </si>
  <si>
    <t>2.5.1</t>
  </si>
  <si>
    <t>2.6.1</t>
  </si>
  <si>
    <t>Switzerland : Exisiting account available to be confirmed</t>
  </si>
  <si>
    <t>2.1.2</t>
  </si>
  <si>
    <t>Test WIN SCP</t>
  </si>
  <si>
    <t>2.4.1</t>
  </si>
  <si>
    <t>2.4.2</t>
  </si>
  <si>
    <t>2.4.3</t>
  </si>
  <si>
    <t>2.4.5</t>
  </si>
  <si>
    <t>2.7.1</t>
  </si>
  <si>
    <t>Approval matrix for PO invoices</t>
  </si>
  <si>
    <t>Approval matrix for Non PO invoices</t>
  </si>
  <si>
    <t>2.5.2</t>
  </si>
  <si>
    <t>2.5.3</t>
  </si>
  <si>
    <t>2.5.4</t>
  </si>
  <si>
    <t>2.5.6</t>
  </si>
  <si>
    <t>Creating Convera upload file according to WUBS Convera convention by business</t>
  </si>
  <si>
    <t>Creating Convera upload file according to WUBS Convera Concur convention by business</t>
  </si>
  <si>
    <t>Convera AP ported to Work Day (WD)</t>
  </si>
  <si>
    <t>VDI Connectivity for Convera environment</t>
  </si>
  <si>
    <t>Move ERP to Convera environment</t>
  </si>
  <si>
    <t>All applications readiness to be confirmed in Convera environment</t>
  </si>
  <si>
    <t>WU/ Convera</t>
  </si>
  <si>
    <t>Communication regarding AP uploads</t>
  </si>
  <si>
    <t>Upload agreements in accordance with Convera</t>
  </si>
  <si>
    <t>Communication regarding vendor invoicing to Convera</t>
  </si>
  <si>
    <t>Exit of TSA</t>
  </si>
  <si>
    <t>Communication to be sent to WU procurement team to stop adding PO in WU environment</t>
  </si>
  <si>
    <t>Remove WUBS procurement access for WU employees</t>
  </si>
  <si>
    <t>Design the Approval matrix</t>
  </si>
  <si>
    <t>2.2.2</t>
  </si>
  <si>
    <t>2.1.3</t>
  </si>
  <si>
    <t>2.2.1</t>
  </si>
  <si>
    <t>2.2.3</t>
  </si>
  <si>
    <t>2.3.1</t>
  </si>
  <si>
    <t>2.4.4</t>
  </si>
  <si>
    <t>2.4.6</t>
  </si>
  <si>
    <t>USA: Existing account available to be confirmed</t>
  </si>
  <si>
    <t>2.5.5</t>
  </si>
  <si>
    <t>2.7.2</t>
  </si>
  <si>
    <t>2.7.3</t>
  </si>
  <si>
    <t>2.7.4</t>
  </si>
  <si>
    <t>2.7.5</t>
  </si>
  <si>
    <t>Handover to Operations</t>
  </si>
  <si>
    <t>5.1.1</t>
  </si>
  <si>
    <t>Tollgate 1: Exit of TSA</t>
  </si>
  <si>
    <t>Tollgate 2: Handover to operations</t>
  </si>
  <si>
    <t>Test the payments, if the currencies are added</t>
  </si>
  <si>
    <t>Lithuania : Make sure the bank account is operational</t>
  </si>
  <si>
    <t>Convera Concur ported to Work Day (WD)</t>
  </si>
  <si>
    <t>WU AP TRANSITION SUPPORT PLAN</t>
  </si>
  <si>
    <t>Access to be provided in Convera environment</t>
  </si>
  <si>
    <t>Threshold limit based on designation</t>
  </si>
  <si>
    <t>Costa Rica : Create a new bank account</t>
  </si>
  <si>
    <t>Canada :Create a new bank account</t>
  </si>
  <si>
    <t>India : Create a new bank account</t>
  </si>
  <si>
    <t>Operations Set Up - Quality process, SLA trackers</t>
  </si>
  <si>
    <t>VDI Access in Convera</t>
  </si>
  <si>
    <t>Closed</t>
  </si>
  <si>
    <t>&gt;&gt;When VDI access moves to Convera environment, a VDI Convera access should be there. Needs to be confirmed with Brian.
&gt;&gt;Jally informed that an MSA and SOW should be incorporated between Convera &amp; EXL for IT team to provide access</t>
  </si>
  <si>
    <t>Single License</t>
  </si>
  <si>
    <t>Update / Comments (Month / Date)</t>
  </si>
  <si>
    <t>Banking info for new entities in Convera AP access to Convera Bank accounts: Canada: Update on banks: Email received from Barclays Bank of Canada</t>
  </si>
  <si>
    <t>more explanation is needed from Jally as the example cannot be mentioned in tracker</t>
  </si>
  <si>
    <t>Carrey did not mention the minor exceptions hence take details from Jally</t>
  </si>
  <si>
    <t>Helan V A</t>
  </si>
  <si>
    <t>More details required check with Jally</t>
  </si>
  <si>
    <t>Reasons required for closure</t>
  </si>
  <si>
    <t>&gt;&gt;Mass communication is not required to vendors as per Joe based on discussions on weekly connect dated 13/01/2022.
&gt;&gt;Currently there is a vendor work stream that is worked upon with Convera</t>
  </si>
  <si>
    <t>&gt;&gt;If the requestor enters wrong GL code then system accepts the incorrect GL codes, hence it will impact the GL accounts.</t>
  </si>
  <si>
    <t>&gt;&gt;Joe asked to check with Stuart for the status update on SoD as per weekly call dated 13/01/2022.</t>
  </si>
  <si>
    <t>&gt;&gt;Mass communication is not required to vendors as per Joe based on discussions on weekly connect dated 13/01/2022.
&gt;&gt;Currently there is a vendor work stream that is worked upon with Convera.</t>
  </si>
  <si>
    <t>&gt;&gt;As per the update from Jally on weekly connect dated 13/1/2022, there is a back-up plan in place but EXL does not have access to bank details.</t>
  </si>
  <si>
    <t>Final reconcillation of credit card transactions(Risk) :Complete reconcillation is not possible, WU will have to handle this at a later stage</t>
  </si>
  <si>
    <t>&gt;&gt; Currently the expense administration team will be monitoring this till the close of February as per weekly connect dated 13/01/2022.</t>
  </si>
  <si>
    <t xml:space="preserve"> IT communcation plan does not exist (Risk) :Team will not be able to contact technology related or IT related issues</t>
  </si>
  <si>
    <t>Access to bank information(Risk) : Not be able to check which payment has been settled and which payment has been returned</t>
  </si>
  <si>
    <t>VDI access within the WU environment (Risk) : Not able to review the accounts or invoices, to check VDI access to continue in WU environment during the TSA period</t>
  </si>
  <si>
    <t>Training on AP uploads to the requestor (Risk)</t>
  </si>
  <si>
    <t>This comment needs to be rechecked</t>
  </si>
  <si>
    <t xml:space="preserve">&gt;&gt;Joe informed that this will remain between EXL &amp; Convera as per discussions in weekly connect dated 13/01/2022.
&gt;&gt;This topic needs to be part of Implementation plan as per Joe as per discussions in weekly connect dated 13/01/2022.
</t>
  </si>
  <si>
    <t>Vendor master creation of new entities(Risk)</t>
  </si>
  <si>
    <t>Communication to vendors on WU-Convera separation (Risk)</t>
  </si>
  <si>
    <t xml:space="preserve"> Segregation of Duties (SOD) (Risk)</t>
  </si>
  <si>
    <t>&gt;&gt;When VDI access moves to Convera environment, a VDI Convera access should be there. Needs to be confirmed with Brian as per discussions in weekly call dated 13/01/2022.
&gt;&gt;Jally informed that an MSA and SOW should be incorporated between Convera &amp; EXL for IT team to provide access as per weekly connect dated 13/01/2022.</t>
  </si>
  <si>
    <t xml:space="preserve">&gt;&gt;Complete vendor list &amp; banking details are required as per Jally based on discussions in weekly connect dated 13/01/2022
</t>
  </si>
  <si>
    <t>&gt;&gt;As per discussions by Joe on weekly call dated 13/01/2022, this risk item is closed.</t>
  </si>
  <si>
    <t>&gt;&gt;To check with Brian as per Joe based on discussions on weekly connect dated 13/01/2022.Brian has provided these details hence marking it as complete.</t>
  </si>
  <si>
    <t xml:space="preserve">&gt;&gt;Files are to be received on 13/01/2022 as per Rich based on discussions from weekly call dated 13/01/2022.
</t>
  </si>
  <si>
    <t xml:space="preserve">&gt;&gt;Email received from Barclays Bank as per 13/01/2022 as per Jally on weekly call dated 13/01/2022.
&gt;&gt;Request sent to provide access to Helan, Thameem &amp; Neethu. 
&gt;&gt;Current status as per Cassendra is that we are requesting for access to Convera Bank accounts for AP.
&gt;&gt;EXL to just input the bank details, approver access to remain with Convera. 
</t>
  </si>
  <si>
    <t>Additional access is required as there is a possibility that one resource can go on leave</t>
  </si>
  <si>
    <t>Only one resource has access to Vendor master</t>
  </si>
  <si>
    <t xml:space="preserve">&gt;&gt;Pending invoices are below 100 as on 17/01/2022.
</t>
  </si>
  <si>
    <t>&gt;&gt;Joe informed that this will remain between EXL &amp; Convera as per discussions in weekly call dated 13/01/2022.
&gt;&gt;This topic needs to be part of Implementation plan as per Joe as per discussions in weekly connect dated 13/01/2022.
&gt;&gt;This activity will remain ongoing.</t>
  </si>
  <si>
    <t>&gt;&gt;Testing could not be completed on 12/01/2022. Retesting to be done on 13/01/2022 as per Jally based on discussions on weekly call dated 13/01/2022.
&gt;&gt;The testing is completed &amp; we were able to release the payment for multiple currencies, update as on 17/01/2022, hence marking this action as complete.</t>
  </si>
  <si>
    <t>&gt;&gt;Carey informed that AP uploads are sent to Oracle Convera. Currently they are getting in and are getting processed for payments as per Carey on weekly call on 13/01/2022. However, there are certain minor exceptions.
&gt;&gt;Access to WIN SCP is still pending to be recieved for team members as on 17/01/2022.</t>
  </si>
  <si>
    <t>&gt;&gt;Lithuania vendor details are updated.
&gt;&gt;Need the list of vendors to be created in Convera Oracle for India, Canada &amp; CostaRica as on 17/01/2022.</t>
  </si>
  <si>
    <t>Performance testing completed.</t>
  </si>
  <si>
    <t>□  Segregation of Duties (SOD) :Joe asked to check with Stuart for the status update on SoD as per weekly call dated 13/01/2022.</t>
  </si>
  <si>
    <t>□  Banking info for new entities in Convera AP access to Convera Bank accounts: Canada: Update on banks: Email received from Barclays Bank of Canada</t>
  </si>
  <si>
    <t>□   IT communcation plan does not exist:To check with Brian as per Joe based on discussions in weekly call dated 13/01/2022</t>
  </si>
  <si>
    <t>&gt;&gt;To check with Brian as per Joe based on discussions in weekly call dated 13/01/2022</t>
  </si>
  <si>
    <t xml:space="preserve">□ Vendor master creation of new entities
□ Single License
□ Duplicate checks are not performed 
□ VDI access within the WU environment:Not able to review the accounts or invoices
□ Training on AP uploads to the requestor 
□ Segregation of Duties (SOD) :&gt;&gt;Joe asked to check with Stuart for the status update on SoD as per weekly call dated 13/01/2022.
□ Final reconcillation of credit card transactions :Complete reconcillation is not possible, WU will have to handle this at a later stage
</t>
  </si>
  <si>
    <t>□ ACH payment method and check payment method is closed as per discussions with Joe on call dated 13/01/2022.
□  IT communcation plan does not exist:To check with Brian as per Joe based on discussions in weekly connect dated 13/01/2022</t>
  </si>
  <si>
    <r>
      <rPr>
        <b/>
        <sz val="12"/>
        <color theme="1"/>
        <rFont val="Century Gothic"/>
        <family val="2"/>
      </rPr>
      <t>PMO</t>
    </r>
    <r>
      <rPr>
        <sz val="12"/>
        <color theme="1"/>
        <rFont val="Century Gothic"/>
        <family val="2"/>
      </rPr>
      <t xml:space="preserve"> 
□ Payments will be done on Monday &amp; Wednesday
□ 
</t>
    </r>
    <r>
      <rPr>
        <b/>
        <sz val="12"/>
        <color theme="1"/>
        <rFont val="Century Gothic"/>
        <family val="2"/>
      </rPr>
      <t>Process updates:</t>
    </r>
    <r>
      <rPr>
        <sz val="12"/>
        <color theme="1"/>
        <rFont val="Century Gothic"/>
        <family val="2"/>
      </rPr>
      <t xml:space="preserve">
□ Performance testing completed
□ Backlog: Pending invoices to be processed:Pending invoices are below 100 as on 17/01/2022.
□ Request sent to provide access to Helan, Thameem &amp; Neethu for Banking info for new entities in Convera AP
</t>
    </r>
    <r>
      <rPr>
        <b/>
        <sz val="12"/>
        <color theme="1"/>
        <rFont val="Century Gothic"/>
        <family val="2"/>
      </rPr>
      <t>Technology</t>
    </r>
    <r>
      <rPr>
        <sz val="12"/>
        <color theme="1"/>
        <rFont val="Century Gothic"/>
        <family val="2"/>
      </rPr>
      <t xml:space="preserve">
□ 
□ 
□ 
□ 
□ 
□</t>
    </r>
  </si>
  <si>
    <t>Weekly Project Summary - As of Jan 17th, 2022</t>
  </si>
  <si>
    <t xml:space="preserve">
□  Backlog: Pending invoices to be processed :Pending invoices are below 40 as on 18/01/2022
□  
</t>
  </si>
  <si>
    <t>Communication regarding AP uploads: Status of AP uploads(duplicating to 14 th cell</t>
  </si>
  <si>
    <t>To-be process maps for each process(check the deadline as per implementation plan)</t>
  </si>
  <si>
    <t>'Programming complete for Concur uploads: Status as to where we stand on Concur uploads</t>
  </si>
  <si>
    <t>think about it</t>
  </si>
  <si>
    <t>provide details by28feb whether this is not required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</si>
</sst>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409]d\-mmm\-yy;@"/>
    <numFmt numFmtId="165" formatCode="0.0%"/>
    <numFmt numFmtId="166" formatCode="0.0"/>
    <numFmt numFmtId="167" formatCode="[$-409]mmm\-yy;@"/>
    <numFmt numFmtId="168" formatCode="[$-F409]ddd\,\ dd\-mmm\-yy;@"/>
    <numFmt numFmtId="169" formatCode="[$-F409]ddd\,\ dd\-mmm;@"/>
    <numFmt numFmtId="170" formatCode="[$-409]d/mmm/yy;@"/>
    <numFmt numFmtId="171" formatCode="_-* #,##0.00_-;\-* #,##0.00_-;_-* &quot;-&quot;??_-;_-@_-"/>
  </numFmts>
  <fonts count="127" x14ac:knownFonts="1">
    <font>
      <sz val="11"/>
      <color theme="1"/>
      <name val="Calibri"/>
      <family val="2"/>
      <scheme val="minor"/>
    </font>
    <font>
      <sz val="9"/>
      <name val="Century Gothic"/>
      <family val="2"/>
    </font>
    <font>
      <sz val="11"/>
      <color theme="1"/>
      <name val="Calibri"/>
      <family val="2"/>
      <scheme val="minor"/>
    </font>
    <font>
      <b/>
      <sz val="18"/>
      <name val="Century Gothic"/>
      <family val="2"/>
    </font>
    <font>
      <sz val="10"/>
      <name val="Arial"/>
      <family val="2"/>
    </font>
    <font>
      <sz val="10"/>
      <name val="Century Gothic"/>
      <family val="2"/>
    </font>
    <font>
      <sz val="10"/>
      <color theme="1"/>
      <name val="Calibri"/>
      <family val="2"/>
      <scheme val="minor"/>
    </font>
    <font>
      <sz val="10"/>
      <name val="Calibri"/>
      <family val="2"/>
      <scheme val="minor"/>
    </font>
    <font>
      <b/>
      <sz val="10"/>
      <name val="Calibri"/>
      <family val="2"/>
      <scheme val="minor"/>
    </font>
    <font>
      <b/>
      <sz val="12"/>
      <name val="Calibri"/>
      <family val="2"/>
      <scheme val="minor"/>
    </font>
    <font>
      <b/>
      <sz val="11"/>
      <color theme="1"/>
      <name val="Calibri"/>
      <family val="2"/>
      <scheme val="minor"/>
    </font>
    <font>
      <sz val="11"/>
      <color theme="1"/>
      <name val="Calibri"/>
      <family val="2"/>
    </font>
    <font>
      <b/>
      <sz val="14"/>
      <name val="Calibri"/>
      <family val="2"/>
      <scheme val="minor"/>
    </font>
    <font>
      <sz val="11"/>
      <color indexed="8"/>
      <name val="Calibri"/>
      <family val="2"/>
    </font>
    <font>
      <sz val="10"/>
      <color theme="0"/>
      <name val="Calibri"/>
      <family val="2"/>
      <scheme val="minor"/>
    </font>
    <font>
      <u/>
      <sz val="10"/>
      <color indexed="12"/>
      <name val="Arial"/>
      <family val="2"/>
    </font>
    <font>
      <sz val="9"/>
      <name val="Calibri"/>
      <family val="2"/>
      <scheme val="minor"/>
    </font>
    <font>
      <b/>
      <sz val="9"/>
      <name val="Calibri"/>
      <family val="2"/>
      <scheme val="minor"/>
    </font>
    <font>
      <b/>
      <sz val="9"/>
      <color theme="1"/>
      <name val="Calibri"/>
      <family val="2"/>
      <scheme val="minor"/>
    </font>
    <font>
      <sz val="9"/>
      <color theme="1"/>
      <name val="Calibri"/>
      <family val="2"/>
      <scheme val="minor"/>
    </font>
    <font>
      <b/>
      <sz val="12"/>
      <color theme="0"/>
      <name val="Calibri"/>
      <family val="2"/>
      <scheme val="minor"/>
    </font>
    <font>
      <sz val="11"/>
      <name val="Calibri"/>
      <family val="2"/>
      <scheme val="minor"/>
    </font>
    <font>
      <sz val="12"/>
      <color theme="1"/>
      <name val="Calibri"/>
      <family val="2"/>
      <scheme val="minor"/>
    </font>
    <font>
      <b/>
      <sz val="12"/>
      <color rgb="FFFF0000"/>
      <name val="Calibri"/>
      <family val="2"/>
      <scheme val="minor"/>
    </font>
    <font>
      <b/>
      <sz val="12"/>
      <color theme="1"/>
      <name val="Calibri"/>
      <family val="2"/>
      <scheme val="minor"/>
    </font>
    <font>
      <b/>
      <sz val="18"/>
      <color theme="0"/>
      <name val="Calibri"/>
      <family val="2"/>
      <scheme val="minor"/>
    </font>
    <font>
      <b/>
      <sz val="14"/>
      <color theme="0"/>
      <name val="Calibri"/>
      <family val="2"/>
      <scheme val="minor"/>
    </font>
    <font>
      <b/>
      <sz val="14"/>
      <color theme="1"/>
      <name val="Calibri"/>
      <family val="2"/>
      <scheme val="minor"/>
    </font>
    <font>
      <sz val="14"/>
      <name val="Calibri"/>
      <family val="2"/>
      <scheme val="minor"/>
    </font>
    <font>
      <b/>
      <sz val="14"/>
      <color theme="5"/>
      <name val="Calibri"/>
      <family val="2"/>
      <scheme val="minor"/>
    </font>
    <font>
      <sz val="14"/>
      <color theme="1"/>
      <name val="Calibri"/>
      <family val="2"/>
      <scheme val="minor"/>
    </font>
    <font>
      <sz val="8"/>
      <color theme="1"/>
      <name val="Calibri"/>
      <family val="2"/>
      <scheme val="minor"/>
    </font>
    <font>
      <sz val="12"/>
      <name val="Calibri"/>
      <family val="2"/>
      <scheme val="minor"/>
    </font>
    <font>
      <b/>
      <sz val="12"/>
      <color rgb="FF028C0F"/>
      <name val="Calibri"/>
      <family val="2"/>
      <scheme val="minor"/>
    </font>
    <font>
      <b/>
      <sz val="12"/>
      <color rgb="FF808080"/>
      <name val="Calibri"/>
      <family val="2"/>
      <scheme val="minor"/>
    </font>
    <font>
      <b/>
      <sz val="12"/>
      <color theme="5" tint="-0.249977111117893"/>
      <name val="Calibri"/>
      <family val="2"/>
      <scheme val="minor"/>
    </font>
    <font>
      <sz val="12"/>
      <color theme="1"/>
      <name val="Century Gothic"/>
      <family val="2"/>
    </font>
    <font>
      <b/>
      <sz val="14"/>
      <color theme="0"/>
      <name val="Century Gothic"/>
      <family val="2"/>
    </font>
    <font>
      <b/>
      <sz val="10"/>
      <name val="Century Gothic"/>
      <family val="2"/>
    </font>
    <font>
      <b/>
      <sz val="14"/>
      <color rgb="FF002060"/>
      <name val="Century Gothic"/>
      <family val="2"/>
    </font>
    <font>
      <b/>
      <sz val="14"/>
      <color theme="9"/>
      <name val="Century Gothic"/>
      <family val="2"/>
    </font>
    <font>
      <b/>
      <sz val="12"/>
      <color rgb="FF028C0F"/>
      <name val="Century Gothic"/>
      <family val="2"/>
    </font>
    <font>
      <b/>
      <sz val="12"/>
      <color theme="9"/>
      <name val="Century Gothic"/>
      <family val="2"/>
    </font>
    <font>
      <b/>
      <sz val="12"/>
      <color theme="1"/>
      <name val="Century Gothic"/>
      <family val="2"/>
    </font>
    <font>
      <sz val="12"/>
      <name val="Century Gothic"/>
      <family val="2"/>
    </font>
    <font>
      <b/>
      <sz val="12"/>
      <name val="Century Gothic"/>
      <family val="2"/>
    </font>
    <font>
      <b/>
      <sz val="14"/>
      <color theme="1"/>
      <name val="Century Gothic"/>
      <family val="2"/>
    </font>
    <font>
      <b/>
      <i/>
      <sz val="12"/>
      <color theme="0"/>
      <name val="Calibri"/>
      <family val="2"/>
      <scheme val="minor"/>
    </font>
    <font>
      <sz val="9"/>
      <color rgb="FF000000"/>
      <name val="Calibri"/>
      <family val="2"/>
      <scheme val="minor"/>
    </font>
    <font>
      <sz val="11.5"/>
      <color theme="1"/>
      <name val="Century Gothic"/>
      <family val="2"/>
    </font>
    <font>
      <b/>
      <sz val="11"/>
      <color theme="1"/>
      <name val="Century Gothic"/>
      <family val="2"/>
    </font>
    <font>
      <sz val="11"/>
      <color theme="1"/>
      <name val="Century Gothic"/>
      <family val="2"/>
    </font>
    <font>
      <b/>
      <sz val="10"/>
      <color theme="1"/>
      <name val="Century Gothic"/>
      <family val="2"/>
    </font>
    <font>
      <b/>
      <sz val="10"/>
      <color theme="0"/>
      <name val="Century Gothic"/>
      <family val="2"/>
    </font>
    <font>
      <sz val="10"/>
      <color theme="1"/>
      <name val="Century Gothic"/>
      <family val="2"/>
    </font>
    <font>
      <sz val="16"/>
      <color rgb="FF005260"/>
      <name val="Century Gothic"/>
      <family val="2"/>
    </font>
    <font>
      <sz val="2"/>
      <color rgb="FFFF0000"/>
      <name val="Century Gothic"/>
      <family val="2"/>
    </font>
    <font>
      <sz val="9"/>
      <color theme="1"/>
      <name val="Century Gothic"/>
      <family val="2"/>
    </font>
    <font>
      <sz val="8"/>
      <name val="Century Gothic"/>
      <family val="2"/>
    </font>
    <font>
      <sz val="11"/>
      <color rgb="FF0099CC"/>
      <name val="Century Gothic"/>
      <family val="2"/>
    </font>
    <font>
      <b/>
      <sz val="11"/>
      <color theme="0"/>
      <name val="Century Gothic"/>
      <family val="2"/>
    </font>
    <font>
      <sz val="12"/>
      <color theme="0"/>
      <name val="Century Gothic"/>
      <family val="2"/>
    </font>
    <font>
      <b/>
      <sz val="8"/>
      <color theme="1"/>
      <name val="Century Gothic"/>
      <family val="2"/>
    </font>
    <font>
      <b/>
      <sz val="12"/>
      <color theme="0"/>
      <name val="Century Gothic"/>
      <family val="2"/>
    </font>
    <font>
      <sz val="10"/>
      <color rgb="FF000000"/>
      <name val="Century Gothic"/>
      <family val="2"/>
    </font>
    <font>
      <b/>
      <sz val="12"/>
      <color rgb="FF0099CC"/>
      <name val="Century Gothic"/>
      <family val="2"/>
    </font>
    <font>
      <b/>
      <sz val="10"/>
      <color rgb="FFFFFFFF"/>
      <name val="Century Gothic"/>
      <family val="2"/>
    </font>
    <font>
      <i/>
      <sz val="12"/>
      <color rgb="FFFF0000"/>
      <name val="Century Gothic"/>
      <family val="2"/>
    </font>
    <font>
      <b/>
      <sz val="8"/>
      <name val="Century Gothic"/>
      <family val="2"/>
    </font>
    <font>
      <b/>
      <i/>
      <sz val="10"/>
      <color rgb="FF0070C0"/>
      <name val="Century Gothic"/>
      <family val="2"/>
    </font>
    <font>
      <sz val="10.5"/>
      <color theme="1"/>
      <name val="Calibri"/>
      <family val="2"/>
    </font>
    <font>
      <b/>
      <sz val="10.5"/>
      <color theme="1"/>
      <name val="Calibri"/>
      <family val="2"/>
    </font>
    <font>
      <sz val="10.5"/>
      <color rgb="FF000000"/>
      <name val="Calibri"/>
      <family val="2"/>
    </font>
    <font>
      <b/>
      <sz val="12"/>
      <color rgb="FFFFFFFF"/>
      <name val="Calibri"/>
      <family val="2"/>
    </font>
    <font>
      <sz val="8"/>
      <name val="Calibri"/>
      <family val="2"/>
      <scheme val="minor"/>
    </font>
    <font>
      <b/>
      <sz val="8"/>
      <name val="Calibri"/>
      <family val="2"/>
      <scheme val="minor"/>
    </font>
    <font>
      <b/>
      <sz val="8"/>
      <color rgb="FF000000"/>
      <name val="Calibri"/>
      <family val="2"/>
      <scheme val="minor"/>
    </font>
    <font>
      <b/>
      <sz val="11"/>
      <color rgb="FFFFFFFF"/>
      <name val="Calibri"/>
      <family val="2"/>
      <scheme val="minor"/>
    </font>
    <font>
      <b/>
      <sz val="8"/>
      <color rgb="FF000000"/>
      <name val="Century Gothic"/>
      <family val="2"/>
    </font>
    <font>
      <b/>
      <sz val="9"/>
      <color rgb="FF000000"/>
      <name val="Calibri"/>
      <family val="2"/>
      <scheme val="minor"/>
    </font>
    <font>
      <b/>
      <sz val="9"/>
      <color rgb="FFFFFFFF"/>
      <name val="Calibri"/>
      <family val="2"/>
      <scheme val="minor"/>
    </font>
    <font>
      <b/>
      <sz val="9"/>
      <color rgb="FFFFFF00"/>
      <name val="Calibri"/>
      <family val="2"/>
      <scheme val="minor"/>
    </font>
    <font>
      <b/>
      <sz val="9"/>
      <color theme="0"/>
      <name val="Calibri"/>
      <family val="2"/>
      <scheme val="minor"/>
    </font>
    <font>
      <b/>
      <sz val="9"/>
      <color rgb="FF000000"/>
      <name val="Century Gothic"/>
      <family val="2"/>
    </font>
    <font>
      <i/>
      <sz val="8"/>
      <name val="Calibri"/>
      <family val="2"/>
      <scheme val="minor"/>
    </font>
    <font>
      <i/>
      <sz val="9"/>
      <name val="Calibri"/>
      <family val="2"/>
      <scheme val="minor"/>
    </font>
    <font>
      <b/>
      <sz val="10"/>
      <color rgb="FF000000"/>
      <name val="Calibri"/>
      <family val="2"/>
      <scheme val="minor"/>
    </font>
    <font>
      <b/>
      <sz val="9"/>
      <color rgb="FFFF3F3F"/>
      <name val="Calibri"/>
      <family val="2"/>
      <scheme val="minor"/>
    </font>
    <font>
      <b/>
      <sz val="9"/>
      <color rgb="FFF79646"/>
      <name val="Calibri"/>
      <family val="2"/>
      <scheme val="minor"/>
    </font>
    <font>
      <b/>
      <sz val="9"/>
      <color rgb="FF00FF00"/>
      <name val="Calibri"/>
      <family val="2"/>
      <scheme val="minor"/>
    </font>
    <font>
      <b/>
      <sz val="9"/>
      <color rgb="FF0000FF"/>
      <name val="Calibri"/>
      <family val="2"/>
      <scheme val="minor"/>
    </font>
    <font>
      <b/>
      <sz val="9"/>
      <color rgb="FF808080"/>
      <name val="Calibri"/>
      <family val="2"/>
      <scheme val="minor"/>
    </font>
    <font>
      <b/>
      <sz val="10"/>
      <color rgb="FFFFFFFF"/>
      <name val="Calibri"/>
      <family val="2"/>
      <scheme val="minor"/>
    </font>
    <font>
      <sz val="8"/>
      <color rgb="FF000000"/>
      <name val="Calibri"/>
      <family val="2"/>
      <scheme val="minor"/>
    </font>
    <font>
      <sz val="10"/>
      <color rgb="FF000000"/>
      <name val="Times New Roman"/>
      <family val="1"/>
    </font>
    <font>
      <b/>
      <sz val="12"/>
      <color rgb="FF305496"/>
      <name val="Calibri"/>
      <family val="2"/>
    </font>
    <font>
      <b/>
      <sz val="11"/>
      <color rgb="FFFFFFFF"/>
      <name val="Calibri"/>
      <family val="2"/>
    </font>
    <font>
      <b/>
      <sz val="11"/>
      <color rgb="FF000000"/>
      <name val="Calibri"/>
      <family val="2"/>
    </font>
    <font>
      <sz val="11"/>
      <color rgb="FF000000"/>
      <name val="Calibri"/>
      <family val="2"/>
    </font>
    <font>
      <sz val="8"/>
      <color theme="1"/>
      <name val="Arial"/>
      <family val="2"/>
    </font>
    <font>
      <b/>
      <sz val="12"/>
      <color theme="1"/>
      <name val="Arial"/>
      <family val="2"/>
    </font>
    <font>
      <b/>
      <sz val="8"/>
      <color theme="1"/>
      <name val="Arial"/>
      <family val="2"/>
    </font>
    <font>
      <b/>
      <sz val="9"/>
      <color theme="0"/>
      <name val="Arial"/>
      <family val="2"/>
    </font>
    <font>
      <sz val="9"/>
      <color theme="1"/>
      <name val="Arial"/>
      <family val="2"/>
    </font>
    <font>
      <sz val="10"/>
      <name val="MS Sans Serif"/>
      <family val="2"/>
    </font>
    <font>
      <sz val="9"/>
      <name val="Arial"/>
      <family val="2"/>
    </font>
    <font>
      <b/>
      <sz val="14"/>
      <color theme="1"/>
      <name val="Arial"/>
      <family val="2"/>
    </font>
    <font>
      <b/>
      <sz val="10"/>
      <color theme="0"/>
      <name val="Arial"/>
      <family val="2"/>
    </font>
    <font>
      <sz val="11"/>
      <color theme="1"/>
      <name val="Arial"/>
      <family val="2"/>
    </font>
    <font>
      <sz val="12"/>
      <color theme="1"/>
      <name val="Arial"/>
      <family val="2"/>
    </font>
    <font>
      <b/>
      <sz val="12"/>
      <color theme="0"/>
      <name val="Arial"/>
      <family val="2"/>
    </font>
    <font>
      <b/>
      <sz val="12"/>
      <color rgb="FFFFFFFF"/>
      <name val="Arial"/>
      <family val="2"/>
    </font>
    <font>
      <b/>
      <sz val="10"/>
      <color rgb="FFFF3F3F"/>
      <name val="Calibri"/>
      <family val="2"/>
      <scheme val="minor"/>
    </font>
    <font>
      <b/>
      <sz val="10"/>
      <color rgb="FFF79646"/>
      <name val="Calibri"/>
      <family val="2"/>
      <scheme val="minor"/>
    </font>
    <font>
      <b/>
      <sz val="10"/>
      <color rgb="FF00FF00"/>
      <name val="Calibri"/>
      <family val="2"/>
      <scheme val="minor"/>
    </font>
    <font>
      <b/>
      <sz val="10"/>
      <color rgb="FF0000FF"/>
      <name val="Calibri"/>
      <family val="2"/>
      <scheme val="minor"/>
    </font>
    <font>
      <b/>
      <sz val="10"/>
      <color rgb="FF808080"/>
      <name val="Calibri"/>
      <family val="2"/>
      <scheme val="minor"/>
    </font>
    <font>
      <b/>
      <sz val="12"/>
      <name val="Arial"/>
      <family val="2"/>
    </font>
    <font>
      <b/>
      <sz val="11"/>
      <color theme="1"/>
      <name val="Arial"/>
      <family val="2"/>
    </font>
    <font>
      <b/>
      <sz val="12"/>
      <color rgb="FF0070C0"/>
      <name val="Arial"/>
      <family val="2"/>
    </font>
    <font>
      <sz val="12"/>
      <color rgb="FFFF0000"/>
      <name val="Calibri"/>
      <family val="2"/>
      <scheme val="minor"/>
    </font>
    <font>
      <b/>
      <sz val="10"/>
      <color rgb="FF000000"/>
      <name val="Century Gothic"/>
      <family val="2"/>
    </font>
    <font>
      <i/>
      <sz val="10"/>
      <color theme="1"/>
      <name val="Calibri"/>
      <family val="2"/>
      <scheme val="minor"/>
    </font>
    <font>
      <i/>
      <sz val="10"/>
      <name val="Calibri"/>
      <family val="2"/>
      <scheme val="minor"/>
    </font>
    <font>
      <sz val="10"/>
      <color theme="1"/>
      <name val="Arial"/>
      <family val="2"/>
    </font>
    <font>
      <i/>
      <sz val="10"/>
      <color theme="1"/>
      <name val="Arial"/>
      <family val="2"/>
    </font>
    <font>
      <i/>
      <sz val="9"/>
      <color theme="1"/>
      <name val="Arial"/>
      <family val="2"/>
    </font>
  </fonts>
  <fills count="31">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002060"/>
        <bgColor indexed="64"/>
      </patternFill>
    </fill>
    <fill>
      <patternFill patternType="solid">
        <fgColor rgb="FF008ED0"/>
        <bgColor indexed="64"/>
      </patternFill>
    </fill>
    <fill>
      <patternFill patternType="solid">
        <fgColor theme="0" tint="-0.249977111117893"/>
        <bgColor indexed="64"/>
      </patternFill>
    </fill>
    <fill>
      <patternFill patternType="solid">
        <fgColor rgb="FFFFFF00"/>
        <bgColor indexed="64"/>
      </patternFill>
    </fill>
    <fill>
      <patternFill patternType="solid">
        <fgColor theme="1"/>
        <bgColor indexed="64"/>
      </patternFill>
    </fill>
    <fill>
      <patternFill patternType="solid">
        <fgColor rgb="FF0070C0"/>
        <bgColor indexed="64"/>
      </patternFill>
    </fill>
    <fill>
      <patternFill patternType="solid">
        <fgColor rgb="FFC00000"/>
        <bgColor indexed="64"/>
      </patternFill>
    </fill>
    <fill>
      <patternFill patternType="solid">
        <fgColor rgb="FF00B050"/>
        <bgColor indexed="64"/>
      </patternFill>
    </fill>
    <fill>
      <patternFill patternType="solid">
        <fgColor theme="0"/>
        <bgColor rgb="FF000000"/>
      </patternFill>
    </fill>
    <fill>
      <patternFill patternType="solid">
        <fgColor rgb="FF008FFA"/>
        <bgColor indexed="64"/>
      </patternFill>
    </fill>
    <fill>
      <patternFill patternType="solid">
        <fgColor rgb="FFF6903C"/>
        <bgColor indexed="64"/>
      </patternFill>
    </fill>
    <fill>
      <patternFill patternType="solid">
        <fgColor rgb="FF9ABB59"/>
        <bgColor indexed="64"/>
      </patternFill>
    </fill>
    <fill>
      <patternFill patternType="solid">
        <fgColor rgb="FF0099CC"/>
        <bgColor rgb="FF000000"/>
      </patternFill>
    </fill>
    <fill>
      <patternFill patternType="solid">
        <fgColor rgb="FFFFFFFF"/>
        <bgColor rgb="FF000000"/>
      </patternFill>
    </fill>
    <fill>
      <patternFill patternType="solid">
        <fgColor theme="1" tint="0.34998626667073579"/>
        <bgColor rgb="FF000000"/>
      </patternFill>
    </fill>
    <fill>
      <patternFill patternType="solid">
        <fgColor theme="0" tint="-0.499984740745262"/>
        <bgColor rgb="FF000000"/>
      </patternFill>
    </fill>
    <fill>
      <patternFill patternType="solid">
        <fgColor rgb="FF00B0F0"/>
        <bgColor indexed="64"/>
      </patternFill>
    </fill>
    <fill>
      <patternFill patternType="solid">
        <fgColor rgb="FF002060"/>
        <bgColor rgb="FF000000"/>
      </patternFill>
    </fill>
    <fill>
      <patternFill patternType="solid">
        <fgColor rgb="FFBFBFBF"/>
        <bgColor rgb="FF000000"/>
      </patternFill>
    </fill>
    <fill>
      <patternFill patternType="solid">
        <fgColor rgb="FFF78C34"/>
        <bgColor rgb="FF000000"/>
      </patternFill>
    </fill>
    <fill>
      <patternFill patternType="solid">
        <fgColor rgb="FF00B0F0"/>
        <bgColor rgb="FF000000"/>
      </patternFill>
    </fill>
    <fill>
      <patternFill patternType="solid">
        <fgColor theme="4" tint="0.79998168889431442"/>
        <bgColor indexed="64"/>
      </patternFill>
    </fill>
    <fill>
      <patternFill patternType="solid">
        <fgColor theme="7" tint="0.59999389629810485"/>
        <bgColor indexed="64"/>
      </patternFill>
    </fill>
    <fill>
      <patternFill patternType="solid">
        <fgColor theme="4" tint="-0.499984740745262"/>
        <bgColor indexed="64"/>
      </patternFill>
    </fill>
  </fills>
  <borders count="105">
    <border>
      <left/>
      <right/>
      <top/>
      <bottom/>
      <diagonal/>
    </border>
    <border>
      <left/>
      <right style="thin">
        <color auto="1"/>
      </right>
      <top/>
      <bottom/>
      <diagonal/>
    </border>
    <border>
      <left/>
      <right/>
      <top style="thin">
        <color indexed="64"/>
      </top>
      <bottom style="thin">
        <color indexed="64"/>
      </bottom>
      <diagonal/>
    </border>
    <border>
      <left/>
      <right style="thin">
        <color indexed="64"/>
      </right>
      <top style="thin">
        <color indexed="64"/>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auto="1"/>
      </right>
      <top/>
      <bottom style="thin">
        <color indexed="64"/>
      </bottom>
      <diagonal/>
    </border>
    <border>
      <left style="thin">
        <color auto="1"/>
      </left>
      <right/>
      <top/>
      <bottom style="thin">
        <color auto="1"/>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right/>
      <top/>
      <bottom style="medium">
        <color indexed="64"/>
      </bottom>
      <diagonal/>
    </border>
    <border>
      <left/>
      <right style="double">
        <color theme="1"/>
      </right>
      <top/>
      <bottom/>
      <diagonal/>
    </border>
    <border>
      <left/>
      <right/>
      <top/>
      <bottom style="double">
        <color theme="1"/>
      </bottom>
      <diagonal/>
    </border>
    <border>
      <left/>
      <right style="double">
        <color theme="1"/>
      </right>
      <top/>
      <bottom style="double">
        <color theme="1"/>
      </bottom>
      <diagonal/>
    </border>
    <border>
      <left style="double">
        <color auto="1"/>
      </left>
      <right/>
      <top/>
      <bottom/>
      <diagonal/>
    </border>
    <border>
      <left/>
      <right style="double">
        <color auto="1"/>
      </right>
      <top/>
      <bottom/>
      <diagonal/>
    </border>
    <border>
      <left style="double">
        <color indexed="64"/>
      </left>
      <right/>
      <top/>
      <bottom style="double">
        <color indexed="64"/>
      </bottom>
      <diagonal/>
    </border>
    <border>
      <left/>
      <right style="double">
        <color auto="1"/>
      </right>
      <top/>
      <bottom style="double">
        <color auto="1"/>
      </bottom>
      <diagonal/>
    </border>
    <border>
      <left/>
      <right/>
      <top/>
      <bottom style="double">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medium">
        <color theme="5"/>
      </left>
      <right/>
      <top style="medium">
        <color theme="5"/>
      </top>
      <bottom/>
      <diagonal/>
    </border>
    <border>
      <left/>
      <right/>
      <top style="medium">
        <color theme="5"/>
      </top>
      <bottom/>
      <diagonal/>
    </border>
    <border>
      <left/>
      <right style="medium">
        <color theme="5"/>
      </right>
      <top style="medium">
        <color theme="5"/>
      </top>
      <bottom/>
      <diagonal/>
    </border>
    <border>
      <left style="medium">
        <color theme="5"/>
      </left>
      <right/>
      <top/>
      <bottom/>
      <diagonal/>
    </border>
    <border>
      <left/>
      <right style="medium">
        <color theme="5"/>
      </right>
      <top/>
      <bottom/>
      <diagonal/>
    </border>
    <border>
      <left style="medium">
        <color theme="5"/>
      </left>
      <right/>
      <top/>
      <bottom style="medium">
        <color theme="5"/>
      </bottom>
      <diagonal/>
    </border>
    <border>
      <left/>
      <right/>
      <top/>
      <bottom style="medium">
        <color theme="5"/>
      </bottom>
      <diagonal/>
    </border>
    <border>
      <left/>
      <right style="medium">
        <color theme="5"/>
      </right>
      <top/>
      <bottom style="medium">
        <color theme="5"/>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rgb="FF0099CC"/>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thin">
        <color indexed="64"/>
      </right>
      <top style="thin">
        <color indexed="64"/>
      </top>
      <bottom/>
      <diagonal/>
    </border>
    <border>
      <left style="thin">
        <color indexed="64"/>
      </left>
      <right style="medium">
        <color auto="1"/>
      </right>
      <top style="thin">
        <color indexed="64"/>
      </top>
      <bottom/>
      <diagonal/>
    </border>
    <border>
      <left style="medium">
        <color indexed="64"/>
      </left>
      <right style="thin">
        <color indexed="64"/>
      </right>
      <top/>
      <bottom style="thin">
        <color indexed="64"/>
      </bottom>
      <diagonal/>
    </border>
    <border>
      <left style="thin">
        <color indexed="64"/>
      </left>
      <right style="medium">
        <color auto="1"/>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right/>
      <top style="thin">
        <color auto="1"/>
      </top>
      <bottom/>
      <diagonal/>
    </border>
    <border>
      <left/>
      <right style="thin">
        <color auto="1"/>
      </right>
      <top style="thin">
        <color auto="1"/>
      </top>
      <bottom/>
      <diagonal/>
    </border>
    <border>
      <left style="thin">
        <color indexed="64"/>
      </left>
      <right/>
      <top style="thin">
        <color indexed="64"/>
      </top>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style="medium">
        <color rgb="FF002060"/>
      </right>
      <top style="medium">
        <color rgb="FF002060"/>
      </top>
      <bottom/>
      <diagonal/>
    </border>
    <border>
      <left style="medium">
        <color theme="1"/>
      </left>
      <right style="hair">
        <color theme="1"/>
      </right>
      <top style="medium">
        <color theme="1"/>
      </top>
      <bottom style="hair">
        <color theme="1"/>
      </bottom>
      <diagonal/>
    </border>
    <border>
      <left style="hair">
        <color theme="1"/>
      </left>
      <right style="hair">
        <color theme="1"/>
      </right>
      <top style="medium">
        <color theme="1"/>
      </top>
      <bottom style="hair">
        <color theme="1"/>
      </bottom>
      <diagonal/>
    </border>
    <border>
      <left style="hair">
        <color theme="1"/>
      </left>
      <right style="medium">
        <color theme="1"/>
      </right>
      <top style="medium">
        <color theme="1"/>
      </top>
      <bottom style="hair">
        <color theme="1"/>
      </bottom>
      <diagonal/>
    </border>
    <border>
      <left style="medium">
        <color theme="1"/>
      </left>
      <right style="hair">
        <color theme="1"/>
      </right>
      <top style="hair">
        <color theme="1"/>
      </top>
      <bottom style="hair">
        <color theme="1"/>
      </bottom>
      <diagonal/>
    </border>
    <border>
      <left style="hair">
        <color theme="1"/>
      </left>
      <right style="hair">
        <color theme="1"/>
      </right>
      <top style="hair">
        <color theme="1"/>
      </top>
      <bottom style="hair">
        <color theme="1"/>
      </bottom>
      <diagonal/>
    </border>
    <border>
      <left style="hair">
        <color theme="1"/>
      </left>
      <right style="medium">
        <color theme="1"/>
      </right>
      <top style="hair">
        <color theme="1"/>
      </top>
      <bottom style="hair">
        <color theme="1"/>
      </bottom>
      <diagonal/>
    </border>
    <border>
      <left style="medium">
        <color theme="1"/>
      </left>
      <right style="hair">
        <color theme="1"/>
      </right>
      <top style="hair">
        <color theme="1"/>
      </top>
      <bottom style="medium">
        <color theme="1"/>
      </bottom>
      <diagonal/>
    </border>
    <border>
      <left style="hair">
        <color theme="1"/>
      </left>
      <right style="hair">
        <color theme="1"/>
      </right>
      <top style="hair">
        <color theme="1"/>
      </top>
      <bottom style="medium">
        <color theme="1"/>
      </bottom>
      <diagonal/>
    </border>
    <border>
      <left style="hair">
        <color theme="1"/>
      </left>
      <right style="medium">
        <color theme="1"/>
      </right>
      <top style="hair">
        <color theme="1"/>
      </top>
      <bottom style="medium">
        <color theme="1"/>
      </bottom>
      <diagonal/>
    </border>
    <border>
      <left style="medium">
        <color indexed="64"/>
      </left>
      <right/>
      <top style="medium">
        <color indexed="64"/>
      </top>
      <bottom style="hair">
        <color theme="5" tint="-0.499984740745262"/>
      </bottom>
      <diagonal/>
    </border>
    <border>
      <left style="medium">
        <color indexed="64"/>
      </left>
      <right style="hair">
        <color theme="5" tint="-0.499984740745262"/>
      </right>
      <top style="medium">
        <color indexed="64"/>
      </top>
      <bottom style="hair">
        <color theme="5" tint="-0.499984740745262"/>
      </bottom>
      <diagonal/>
    </border>
    <border>
      <left style="hair">
        <color theme="5" tint="-0.499984740745262"/>
      </left>
      <right style="hair">
        <color theme="5" tint="-0.499984740745262"/>
      </right>
      <top style="medium">
        <color indexed="64"/>
      </top>
      <bottom style="hair">
        <color theme="5" tint="-0.499984740745262"/>
      </bottom>
      <diagonal/>
    </border>
    <border>
      <left style="hair">
        <color theme="5" tint="-0.499984740745262"/>
      </left>
      <right style="medium">
        <color indexed="64"/>
      </right>
      <top style="medium">
        <color indexed="64"/>
      </top>
      <bottom style="hair">
        <color theme="5" tint="-0.499984740745262"/>
      </bottom>
      <diagonal/>
    </border>
    <border>
      <left style="medium">
        <color indexed="64"/>
      </left>
      <right/>
      <top style="hair">
        <color theme="5" tint="-0.499984740745262"/>
      </top>
      <bottom style="hair">
        <color theme="5" tint="-0.499984740745262"/>
      </bottom>
      <diagonal/>
    </border>
    <border>
      <left style="hair">
        <color theme="5" tint="-0.499984740745262"/>
      </left>
      <right style="hair">
        <color theme="5" tint="-0.499984740745262"/>
      </right>
      <top style="hair">
        <color theme="5" tint="-0.499984740745262"/>
      </top>
      <bottom style="hair">
        <color theme="5" tint="-0.499984740745262"/>
      </bottom>
      <diagonal/>
    </border>
    <border>
      <left style="hair">
        <color rgb="FF002060"/>
      </left>
      <right style="hair">
        <color rgb="FF002060"/>
      </right>
      <top style="hair">
        <color rgb="FF002060"/>
      </top>
      <bottom style="hair">
        <color rgb="FF002060"/>
      </bottom>
      <diagonal/>
    </border>
    <border>
      <left style="hair">
        <color rgb="FF002060"/>
      </left>
      <right style="medium">
        <color indexed="64"/>
      </right>
      <top style="hair">
        <color rgb="FF002060"/>
      </top>
      <bottom style="hair">
        <color rgb="FF002060"/>
      </bottom>
      <diagonal/>
    </border>
    <border>
      <left style="hair">
        <color theme="5" tint="-0.499984740745262"/>
      </left>
      <right style="medium">
        <color indexed="64"/>
      </right>
      <top style="hair">
        <color theme="5" tint="-0.499984740745262"/>
      </top>
      <bottom style="hair">
        <color theme="5" tint="-0.499984740745262"/>
      </bottom>
      <diagonal/>
    </border>
    <border>
      <left style="medium">
        <color indexed="64"/>
      </left>
      <right/>
      <top style="hair">
        <color theme="5" tint="-0.499984740745262"/>
      </top>
      <bottom style="medium">
        <color indexed="64"/>
      </bottom>
      <diagonal/>
    </border>
    <border>
      <left style="hair">
        <color theme="5" tint="-0.499984740745262"/>
      </left>
      <right style="hair">
        <color theme="5" tint="-0.499984740745262"/>
      </right>
      <top style="hair">
        <color theme="5" tint="-0.499984740745262"/>
      </top>
      <bottom style="medium">
        <color indexed="64"/>
      </bottom>
      <diagonal/>
    </border>
    <border>
      <left style="hair">
        <color theme="5" tint="-0.499984740745262"/>
      </left>
      <right style="medium">
        <color indexed="64"/>
      </right>
      <top style="hair">
        <color theme="5" tint="-0.499984740745262"/>
      </top>
      <bottom style="medium">
        <color indexed="64"/>
      </bottom>
      <diagonal/>
    </border>
    <border>
      <left style="hair">
        <color auto="1"/>
      </left>
      <right style="hair">
        <color auto="1"/>
      </right>
      <top style="thin">
        <color auto="1"/>
      </top>
      <bottom style="hair">
        <color auto="1"/>
      </bottom>
      <diagonal/>
    </border>
    <border>
      <left style="medium">
        <color rgb="FF002060"/>
      </left>
      <right style="hair">
        <color theme="5" tint="-0.499984740745262"/>
      </right>
      <top style="hair">
        <color theme="5" tint="-0.499984740745262"/>
      </top>
      <bottom style="hair">
        <color theme="5" tint="-0.499984740745262"/>
      </bottom>
      <diagonal/>
    </border>
    <border>
      <left style="hair">
        <color theme="5" tint="-0.499984740745262"/>
      </left>
      <right style="medium">
        <color rgb="FF002060"/>
      </right>
      <top style="hair">
        <color theme="5" tint="-0.499984740745262"/>
      </top>
      <bottom style="hair">
        <color theme="5" tint="-0.499984740745262"/>
      </bottom>
      <diagonal/>
    </border>
    <border>
      <left style="medium">
        <color rgb="FF002060"/>
      </left>
      <right style="hair">
        <color theme="5" tint="-0.499984740745262"/>
      </right>
      <top style="hair">
        <color theme="5" tint="-0.499984740745262"/>
      </top>
      <bottom style="medium">
        <color rgb="FF002060"/>
      </bottom>
      <diagonal/>
    </border>
    <border>
      <left style="hair">
        <color theme="5" tint="-0.499984740745262"/>
      </left>
      <right style="hair">
        <color theme="5" tint="-0.499984740745262"/>
      </right>
      <top style="hair">
        <color theme="5" tint="-0.499984740745262"/>
      </top>
      <bottom style="medium">
        <color rgb="FF002060"/>
      </bottom>
      <diagonal/>
    </border>
    <border>
      <left style="hair">
        <color theme="5" tint="-0.499984740745262"/>
      </left>
      <right style="medium">
        <color rgb="FF002060"/>
      </right>
      <top style="hair">
        <color theme="5" tint="-0.499984740745262"/>
      </top>
      <bottom style="medium">
        <color rgb="FF002060"/>
      </bottom>
      <diagonal/>
    </border>
    <border>
      <left/>
      <right/>
      <top style="thin">
        <color indexed="64"/>
      </top>
      <bottom/>
      <diagonal/>
    </border>
    <border>
      <left/>
      <right style="thin">
        <color indexed="64"/>
      </right>
      <top style="thin">
        <color indexed="64"/>
      </top>
      <bottom/>
      <diagonal/>
    </border>
    <border>
      <left style="hair">
        <color theme="1"/>
      </left>
      <right style="hair">
        <color theme="1"/>
      </right>
      <top style="hair">
        <color theme="1"/>
      </top>
      <bottom/>
      <diagonal/>
    </border>
    <border>
      <left style="hair">
        <color theme="1"/>
      </left>
      <right style="medium">
        <color theme="1"/>
      </right>
      <top style="hair">
        <color theme="1"/>
      </top>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medium">
        <color theme="1"/>
      </left>
      <right style="hair">
        <color theme="1"/>
      </right>
      <top style="hair">
        <color theme="1"/>
      </top>
      <bottom/>
      <diagonal/>
    </border>
  </borders>
  <cellStyleXfs count="26">
    <xf numFmtId="0" fontId="0" fillId="0" borderId="0"/>
    <xf numFmtId="0" fontId="4" fillId="0" borderId="0"/>
    <xf numFmtId="0" fontId="2"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9" fontId="2" fillId="0" borderId="0" applyFont="0" applyFill="0" applyBorder="0" applyAlignment="0" applyProtection="0"/>
    <xf numFmtId="0" fontId="11" fillId="0" borderId="0"/>
    <xf numFmtId="0" fontId="13" fillId="0" borderId="0"/>
    <xf numFmtId="0" fontId="15" fillId="0" borderId="0" applyNumberFormat="0" applyFill="0" applyBorder="0" applyAlignment="0" applyProtection="0">
      <alignment vertical="top"/>
      <protection locked="0"/>
    </xf>
    <xf numFmtId="9" fontId="4" fillId="0" borderId="0" applyFont="0" applyFill="0" applyBorder="0" applyAlignment="0" applyProtection="0"/>
    <xf numFmtId="9" fontId="11" fillId="0" borderId="0" applyFont="0" applyFill="0" applyBorder="0" applyAlignment="0" applyProtection="0"/>
    <xf numFmtId="0" fontId="4" fillId="0" borderId="0"/>
    <xf numFmtId="0" fontId="4" fillId="0" borderId="0"/>
    <xf numFmtId="0" fontId="4" fillId="0" borderId="0" applyNumberFormat="0" applyFill="0" applyBorder="0" applyAlignment="0" applyProtection="0"/>
    <xf numFmtId="0" fontId="2" fillId="0" borderId="0"/>
    <xf numFmtId="0" fontId="4" fillId="0" borderId="0" applyNumberFormat="0" applyFill="0" applyBorder="0" applyAlignment="0" applyProtection="0"/>
    <xf numFmtId="0" fontId="2" fillId="0" borderId="0"/>
    <xf numFmtId="0" fontId="4" fillId="0" borderId="0" applyNumberFormat="0" applyFill="0" applyBorder="0" applyAlignment="0" applyProtection="0"/>
    <xf numFmtId="171" fontId="4" fillId="0" borderId="0" applyFont="0" applyFill="0" applyBorder="0" applyAlignment="0" applyProtection="0"/>
    <xf numFmtId="0" fontId="104" fillId="0" borderId="0"/>
    <xf numFmtId="0" fontId="4" fillId="0" borderId="0" applyNumberFormat="0" applyFill="0" applyBorder="0" applyAlignment="0" applyProtection="0"/>
    <xf numFmtId="0" fontId="4" fillId="0" borderId="0"/>
  </cellStyleXfs>
  <cellXfs count="660">
    <xf numFmtId="0" fontId="0" fillId="0" borderId="0" xfId="0"/>
    <xf numFmtId="0" fontId="1" fillId="0" borderId="11" xfId="0" applyFont="1" applyBorder="1" applyAlignment="1">
      <alignment horizontal="center"/>
    </xf>
    <xf numFmtId="0" fontId="1" fillId="0" borderId="11" xfId="0" applyFont="1" applyBorder="1"/>
    <xf numFmtId="0" fontId="1" fillId="0" borderId="12" xfId="0" applyFont="1" applyBorder="1"/>
    <xf numFmtId="0" fontId="1" fillId="0" borderId="14" xfId="0" applyFont="1" applyBorder="1"/>
    <xf numFmtId="0" fontId="3" fillId="0" borderId="0" xfId="0" applyFont="1" applyBorder="1" applyAlignment="1">
      <alignment vertical="center"/>
    </xf>
    <xf numFmtId="0" fontId="6" fillId="0" borderId="4" xfId="0" quotePrefix="1" applyFont="1" applyFill="1" applyBorder="1" applyAlignment="1">
      <alignment horizontal="left" vertical="center" wrapText="1"/>
    </xf>
    <xf numFmtId="15" fontId="7" fillId="3" borderId="4" xfId="1" applyNumberFormat="1" applyFont="1" applyFill="1" applyBorder="1" applyAlignment="1" applyProtection="1">
      <alignment horizontal="center" vertical="center" wrapText="1"/>
      <protection locked="0"/>
    </xf>
    <xf numFmtId="0" fontId="5" fillId="0" borderId="14" xfId="0" applyFont="1" applyBorder="1"/>
    <xf numFmtId="0" fontId="5" fillId="0" borderId="14" xfId="0" applyFont="1" applyBorder="1" applyAlignment="1">
      <alignment wrapText="1"/>
    </xf>
    <xf numFmtId="0" fontId="1" fillId="0" borderId="15" xfId="0" applyFont="1" applyBorder="1" applyAlignment="1">
      <alignment horizontal="center"/>
    </xf>
    <xf numFmtId="0" fontId="1" fillId="0" borderId="15" xfId="0" applyFont="1" applyBorder="1"/>
    <xf numFmtId="0" fontId="1" fillId="0" borderId="16" xfId="0" applyFont="1" applyBorder="1"/>
    <xf numFmtId="0" fontId="3" fillId="0" borderId="0" xfId="0" applyFont="1" applyBorder="1" applyAlignment="1">
      <alignment horizontal="center" vertical="center"/>
    </xf>
    <xf numFmtId="0" fontId="21" fillId="0" borderId="4" xfId="10" applyNumberFormat="1" applyFont="1" applyFill="1" applyBorder="1" applyAlignment="1" applyProtection="1">
      <alignment horizontal="center" vertical="center"/>
      <protection locked="0"/>
    </xf>
    <xf numFmtId="0" fontId="6" fillId="0" borderId="4" xfId="0" applyFont="1" applyFill="1" applyBorder="1" applyAlignment="1">
      <alignment horizontal="center" vertical="center" wrapText="1"/>
    </xf>
    <xf numFmtId="0" fontId="7" fillId="0" borderId="0" xfId="8" applyFont="1"/>
    <xf numFmtId="0" fontId="22" fillId="2" borderId="10" xfId="8" applyFont="1" applyFill="1" applyBorder="1" applyAlignment="1">
      <alignment horizontal="center"/>
    </xf>
    <xf numFmtId="0" fontId="22" fillId="2" borderId="11" xfId="8" applyFont="1" applyFill="1" applyBorder="1"/>
    <xf numFmtId="0" fontId="23" fillId="2" borderId="11" xfId="8" applyFont="1" applyFill="1" applyBorder="1"/>
    <xf numFmtId="0" fontId="24" fillId="2" borderId="11" xfId="8" applyFont="1" applyFill="1" applyBorder="1"/>
    <xf numFmtId="0" fontId="22" fillId="2" borderId="12" xfId="8" applyFont="1" applyFill="1" applyBorder="1"/>
    <xf numFmtId="0" fontId="22" fillId="2" borderId="0" xfId="8" applyFont="1" applyFill="1"/>
    <xf numFmtId="0" fontId="22" fillId="2" borderId="17" xfId="8" applyFont="1" applyFill="1" applyBorder="1" applyAlignment="1">
      <alignment horizontal="center"/>
    </xf>
    <xf numFmtId="0" fontId="22" fillId="2" borderId="0" xfId="8" applyFont="1" applyFill="1" applyBorder="1"/>
    <xf numFmtId="0" fontId="22" fillId="2" borderId="18" xfId="8" applyFont="1" applyFill="1" applyBorder="1"/>
    <xf numFmtId="0" fontId="26" fillId="0" borderId="0" xfId="8" applyFont="1" applyFill="1" applyBorder="1" applyAlignment="1">
      <alignment horizontal="center" vertical="center"/>
    </xf>
    <xf numFmtId="0" fontId="22" fillId="2" borderId="0" xfId="8" applyFont="1" applyFill="1" applyAlignment="1">
      <alignment vertical="center"/>
    </xf>
    <xf numFmtId="0" fontId="22" fillId="2" borderId="17" xfId="8" applyFont="1" applyFill="1" applyBorder="1" applyAlignment="1">
      <alignment horizontal="center" vertical="center"/>
    </xf>
    <xf numFmtId="0" fontId="27" fillId="2" borderId="0" xfId="8" applyFont="1" applyFill="1" applyBorder="1" applyAlignment="1">
      <alignment vertical="center"/>
    </xf>
    <xf numFmtId="0" fontId="29" fillId="2" borderId="7" xfId="8" applyFont="1" applyFill="1" applyBorder="1" applyAlignment="1">
      <alignment vertical="center"/>
    </xf>
    <xf numFmtId="0" fontId="30" fillId="2" borderId="7" xfId="8" applyFont="1" applyFill="1" applyBorder="1" applyAlignment="1">
      <alignment vertical="center"/>
    </xf>
    <xf numFmtId="0" fontId="22" fillId="2" borderId="0" xfId="8" applyFont="1" applyFill="1" applyBorder="1" applyAlignment="1">
      <alignment vertical="center"/>
    </xf>
    <xf numFmtId="0" fontId="31" fillId="2" borderId="0" xfId="8" applyFont="1" applyFill="1" applyBorder="1" applyAlignment="1">
      <alignment vertical="center"/>
    </xf>
    <xf numFmtId="0" fontId="7" fillId="0" borderId="0" xfId="8" applyFont="1" applyAlignment="1">
      <alignment vertical="center"/>
    </xf>
    <xf numFmtId="0" fontId="29" fillId="0" borderId="7" xfId="8" applyFont="1" applyBorder="1" applyAlignment="1">
      <alignment vertical="center"/>
    </xf>
    <xf numFmtId="0" fontId="28" fillId="0" borderId="7" xfId="8" applyFont="1" applyBorder="1" applyAlignment="1">
      <alignment vertical="center"/>
    </xf>
    <xf numFmtId="0" fontId="22" fillId="2" borderId="18" xfId="8" applyFont="1" applyFill="1" applyBorder="1" applyAlignment="1">
      <alignment vertical="center"/>
    </xf>
    <xf numFmtId="0" fontId="24" fillId="2" borderId="13" xfId="8" applyFont="1" applyFill="1" applyBorder="1" applyAlignment="1">
      <alignment vertical="center"/>
    </xf>
    <xf numFmtId="0" fontId="7" fillId="0" borderId="13" xfId="8" applyFont="1" applyBorder="1" applyAlignment="1">
      <alignment vertical="center"/>
    </xf>
    <xf numFmtId="0" fontId="22" fillId="2" borderId="13" xfId="8" applyFont="1" applyFill="1" applyBorder="1" applyAlignment="1">
      <alignment vertical="center"/>
    </xf>
    <xf numFmtId="0" fontId="31" fillId="2" borderId="13" xfId="8" applyFont="1" applyFill="1" applyBorder="1" applyAlignment="1">
      <alignment vertical="center"/>
    </xf>
    <xf numFmtId="0" fontId="32" fillId="0" borderId="13" xfId="8" applyFont="1" applyBorder="1" applyAlignment="1">
      <alignment vertical="center"/>
    </xf>
    <xf numFmtId="0" fontId="7" fillId="0" borderId="0" xfId="8" applyFont="1" applyBorder="1"/>
    <xf numFmtId="0" fontId="8" fillId="2" borderId="0" xfId="8" applyFont="1" applyFill="1" applyBorder="1" applyAlignment="1"/>
    <xf numFmtId="0" fontId="33" fillId="0" borderId="0" xfId="8" applyFont="1" applyBorder="1" applyAlignment="1">
      <alignment vertical="center"/>
    </xf>
    <xf numFmtId="0" fontId="34" fillId="0" borderId="0" xfId="8" applyFont="1" applyBorder="1"/>
    <xf numFmtId="0" fontId="9" fillId="0" borderId="0" xfId="8" applyFont="1" applyBorder="1" applyAlignment="1">
      <alignment horizontal="center" vertical="center"/>
    </xf>
    <xf numFmtId="0" fontId="28" fillId="2" borderId="0" xfId="8" applyFont="1" applyFill="1" applyBorder="1" applyAlignment="1">
      <alignment horizontal="center" vertical="center"/>
    </xf>
    <xf numFmtId="0" fontId="32" fillId="0" borderId="0" xfId="8" applyFont="1" applyBorder="1" applyAlignment="1">
      <alignment horizontal="center" vertical="center"/>
    </xf>
    <xf numFmtId="165" fontId="32" fillId="2" borderId="0" xfId="8" applyNumberFormat="1" applyFont="1" applyFill="1" applyBorder="1" applyAlignment="1">
      <alignment horizontal="center" vertical="center"/>
    </xf>
    <xf numFmtId="0" fontId="14" fillId="0" borderId="0" xfId="8" applyFont="1" applyBorder="1"/>
    <xf numFmtId="0" fontId="26" fillId="0" borderId="0" xfId="8" applyFont="1" applyBorder="1" applyAlignment="1">
      <alignment vertical="center"/>
    </xf>
    <xf numFmtId="0" fontId="8" fillId="2" borderId="13" xfId="8" applyFont="1" applyFill="1" applyBorder="1" applyAlignment="1"/>
    <xf numFmtId="0" fontId="8" fillId="2" borderId="13" xfId="8" applyFont="1" applyFill="1" applyBorder="1" applyAlignment="1">
      <alignment horizontal="center" vertical="center"/>
    </xf>
    <xf numFmtId="0" fontId="7" fillId="0" borderId="13" xfId="8" applyFont="1" applyBorder="1"/>
    <xf numFmtId="10" fontId="26" fillId="2" borderId="0" xfId="8" applyNumberFormat="1" applyFont="1" applyFill="1" applyBorder="1" applyAlignment="1">
      <alignment vertical="center"/>
    </xf>
    <xf numFmtId="0" fontId="30" fillId="0" borderId="0" xfId="8" applyFont="1" applyFill="1" applyAlignment="1">
      <alignment vertical="center"/>
    </xf>
    <xf numFmtId="0" fontId="30" fillId="0" borderId="17" xfId="8" applyFont="1" applyFill="1" applyBorder="1" applyAlignment="1">
      <alignment horizontal="center" vertical="center"/>
    </xf>
    <xf numFmtId="0" fontId="30" fillId="0" borderId="0" xfId="0" applyFont="1" applyFill="1" applyBorder="1" applyAlignment="1">
      <alignment vertical="center"/>
    </xf>
    <xf numFmtId="0" fontId="30" fillId="0" borderId="18" xfId="8" applyFont="1" applyFill="1" applyBorder="1" applyAlignment="1">
      <alignment vertical="center"/>
    </xf>
    <xf numFmtId="0" fontId="28" fillId="0" borderId="0" xfId="8" applyFont="1" applyFill="1" applyAlignment="1">
      <alignment vertical="center"/>
    </xf>
    <xf numFmtId="0" fontId="27" fillId="0" borderId="0" xfId="0" applyFont="1" applyFill="1" applyBorder="1" applyAlignment="1">
      <alignment vertical="center"/>
    </xf>
    <xf numFmtId="0" fontId="28" fillId="0" borderId="0" xfId="0" applyFont="1" applyFill="1" applyBorder="1" applyAlignment="1">
      <alignment horizontal="center" vertical="center"/>
    </xf>
    <xf numFmtId="0" fontId="22" fillId="2" borderId="19" xfId="8" applyFont="1" applyFill="1" applyBorder="1" applyAlignment="1">
      <alignment horizontal="center"/>
    </xf>
    <xf numFmtId="0" fontId="7" fillId="0" borderId="21" xfId="8" applyFont="1" applyBorder="1"/>
    <xf numFmtId="0" fontId="22" fillId="2" borderId="21" xfId="8" applyFont="1" applyFill="1" applyBorder="1"/>
    <xf numFmtId="0" fontId="22" fillId="2" borderId="20" xfId="8" applyFont="1" applyFill="1" applyBorder="1"/>
    <xf numFmtId="0" fontId="22" fillId="2" borderId="0" xfId="8" applyFont="1" applyFill="1" applyAlignment="1">
      <alignment horizontal="center"/>
    </xf>
    <xf numFmtId="0" fontId="36" fillId="2" borderId="0" xfId="8" applyFont="1" applyFill="1"/>
    <xf numFmtId="0" fontId="36" fillId="2" borderId="17" xfId="8" applyFont="1" applyFill="1" applyBorder="1" applyAlignment="1">
      <alignment horizontal="center"/>
    </xf>
    <xf numFmtId="0" fontId="38" fillId="2" borderId="0" xfId="8" applyFont="1" applyFill="1" applyBorder="1" applyAlignment="1"/>
    <xf numFmtId="0" fontId="36" fillId="2" borderId="18" xfId="8" applyFont="1" applyFill="1" applyBorder="1"/>
    <xf numFmtId="0" fontId="5" fillId="0" borderId="0" xfId="8" applyFont="1"/>
    <xf numFmtId="0" fontId="36" fillId="0" borderId="0" xfId="8" applyFont="1" applyBorder="1" applyAlignment="1">
      <alignment vertical="center"/>
    </xf>
    <xf numFmtId="10" fontId="37" fillId="2" borderId="0" xfId="8" applyNumberFormat="1" applyFont="1" applyFill="1" applyBorder="1" applyAlignment="1">
      <alignment vertical="center"/>
    </xf>
    <xf numFmtId="0" fontId="41" fillId="0" borderId="0" xfId="8" applyFont="1" applyBorder="1" applyAlignment="1">
      <alignment vertical="center"/>
    </xf>
    <xf numFmtId="0" fontId="38" fillId="2" borderId="0" xfId="8" applyFont="1" applyFill="1" applyBorder="1" applyAlignment="1">
      <alignment horizontal="center" vertical="center"/>
    </xf>
    <xf numFmtId="0" fontId="5" fillId="0" borderId="0" xfId="8" applyFont="1" applyBorder="1"/>
    <xf numFmtId="10" fontId="37" fillId="2" borderId="7" xfId="8" applyNumberFormat="1" applyFont="1" applyFill="1" applyBorder="1" applyAlignment="1">
      <alignment vertical="center"/>
    </xf>
    <xf numFmtId="0" fontId="5" fillId="0" borderId="8" xfId="8" applyFont="1" applyBorder="1"/>
    <xf numFmtId="0" fontId="36" fillId="2" borderId="0" xfId="8" applyFont="1" applyFill="1" applyBorder="1"/>
    <xf numFmtId="0" fontId="40" fillId="0" borderId="0" xfId="8" applyFont="1" applyBorder="1" applyAlignment="1">
      <alignment vertical="top"/>
    </xf>
    <xf numFmtId="0" fontId="42" fillId="0" borderId="0" xfId="8" applyFont="1" applyBorder="1" applyAlignment="1">
      <alignment vertical="center"/>
    </xf>
    <xf numFmtId="0" fontId="40" fillId="0" borderId="13" xfId="8" applyFont="1" applyBorder="1" applyAlignment="1">
      <alignment vertical="top"/>
    </xf>
    <xf numFmtId="0" fontId="5" fillId="0" borderId="13" xfId="8" applyFont="1" applyBorder="1"/>
    <xf numFmtId="0" fontId="36" fillId="0" borderId="13" xfId="8" applyFont="1" applyBorder="1" applyAlignment="1">
      <alignment vertical="center"/>
    </xf>
    <xf numFmtId="10" fontId="37" fillId="2" borderId="13" xfId="8" applyNumberFormat="1" applyFont="1" applyFill="1" applyBorder="1" applyAlignment="1">
      <alignment vertical="center"/>
    </xf>
    <xf numFmtId="0" fontId="38" fillId="2" borderId="13" xfId="8" applyFont="1" applyFill="1" applyBorder="1" applyAlignment="1"/>
    <xf numFmtId="0" fontId="41" fillId="0" borderId="13" xfId="8" applyFont="1" applyBorder="1" applyAlignment="1">
      <alignment vertical="center"/>
    </xf>
    <xf numFmtId="0" fontId="0" fillId="0" borderId="13" xfId="0" applyBorder="1"/>
    <xf numFmtId="0" fontId="42" fillId="0" borderId="13" xfId="8" applyFont="1" applyBorder="1" applyAlignment="1">
      <alignment vertical="center"/>
    </xf>
    <xf numFmtId="0" fontId="38" fillId="2" borderId="13" xfId="8" applyFont="1" applyFill="1" applyBorder="1" applyAlignment="1">
      <alignment horizontal="center" vertical="center"/>
    </xf>
    <xf numFmtId="0" fontId="22" fillId="0" borderId="0" xfId="8" applyFont="1" applyBorder="1" applyAlignment="1">
      <alignment vertical="center"/>
    </xf>
    <xf numFmtId="0" fontId="33" fillId="0" borderId="1" xfId="8" applyFont="1" applyBorder="1" applyAlignment="1">
      <alignment vertical="center"/>
    </xf>
    <xf numFmtId="0" fontId="7" fillId="0" borderId="1" xfId="8" applyFont="1" applyBorder="1"/>
    <xf numFmtId="0" fontId="35" fillId="0" borderId="27" xfId="0" applyFont="1" applyBorder="1"/>
    <xf numFmtId="0" fontId="16" fillId="0" borderId="4" xfId="0" applyFont="1" applyFill="1" applyBorder="1" applyAlignment="1">
      <alignment horizontal="left" vertical="center" wrapText="1"/>
    </xf>
    <xf numFmtId="0" fontId="0" fillId="9" borderId="0" xfId="0" applyFill="1"/>
    <xf numFmtId="0" fontId="0" fillId="9" borderId="0" xfId="0" applyFill="1" applyBorder="1"/>
    <xf numFmtId="0" fontId="46" fillId="9" borderId="0" xfId="18" applyFont="1" applyFill="1" applyBorder="1" applyAlignment="1">
      <alignment horizontal="center"/>
    </xf>
    <xf numFmtId="0" fontId="22" fillId="9" borderId="0" xfId="0" applyFont="1" applyFill="1"/>
    <xf numFmtId="0" fontId="22" fillId="9" borderId="0" xfId="0" applyFont="1" applyFill="1" applyBorder="1"/>
    <xf numFmtId="0" fontId="22" fillId="9" borderId="0" xfId="0" applyFont="1" applyFill="1" applyBorder="1" applyAlignment="1">
      <alignment vertical="center"/>
    </xf>
    <xf numFmtId="0" fontId="22" fillId="9" borderId="0" xfId="0" applyFont="1" applyFill="1" applyAlignment="1">
      <alignment vertical="center"/>
    </xf>
    <xf numFmtId="0" fontId="50" fillId="9" borderId="0" xfId="18" applyFont="1" applyFill="1" applyBorder="1" applyAlignment="1">
      <alignment horizontal="center" vertical="center" wrapText="1"/>
    </xf>
    <xf numFmtId="0" fontId="0" fillId="9" borderId="0" xfId="0" applyFont="1" applyFill="1" applyBorder="1" applyAlignment="1">
      <alignment vertical="center"/>
    </xf>
    <xf numFmtId="0" fontId="0" fillId="9" borderId="0" xfId="0" applyFont="1" applyFill="1" applyAlignment="1">
      <alignment vertical="center"/>
    </xf>
    <xf numFmtId="0" fontId="51" fillId="9" borderId="0" xfId="0" applyFont="1" applyFill="1" applyBorder="1" applyAlignment="1">
      <alignment vertical="center"/>
    </xf>
    <xf numFmtId="0" fontId="0" fillId="9" borderId="28" xfId="0" applyFill="1" applyBorder="1"/>
    <xf numFmtId="0" fontId="0" fillId="9" borderId="29" xfId="0" applyFill="1" applyBorder="1"/>
    <xf numFmtId="0" fontId="0" fillId="9" borderId="30" xfId="0" applyFill="1" applyBorder="1"/>
    <xf numFmtId="0" fontId="46" fillId="9" borderId="31" xfId="18" applyFont="1" applyFill="1" applyBorder="1" applyAlignment="1">
      <alignment horizontal="center"/>
    </xf>
    <xf numFmtId="0" fontId="46" fillId="9" borderId="32" xfId="18" applyFont="1" applyFill="1" applyBorder="1" applyAlignment="1">
      <alignment horizontal="center"/>
    </xf>
    <xf numFmtId="0" fontId="43" fillId="9" borderId="31" xfId="18" applyFont="1" applyFill="1" applyBorder="1" applyAlignment="1"/>
    <xf numFmtId="0" fontId="43" fillId="9" borderId="32" xfId="18" applyFont="1" applyFill="1" applyBorder="1" applyAlignment="1"/>
    <xf numFmtId="0" fontId="22" fillId="9" borderId="31" xfId="0" applyFont="1" applyFill="1" applyBorder="1"/>
    <xf numFmtId="0" fontId="22" fillId="9" borderId="32" xfId="0" applyFont="1" applyFill="1" applyBorder="1"/>
    <xf numFmtId="0" fontId="22" fillId="9" borderId="32" xfId="0" applyFont="1" applyFill="1" applyBorder="1" applyAlignment="1">
      <alignment vertical="center"/>
    </xf>
    <xf numFmtId="0" fontId="0" fillId="9" borderId="31" xfId="0" applyFill="1" applyBorder="1"/>
    <xf numFmtId="0" fontId="0" fillId="9" borderId="32" xfId="0" applyFont="1" applyFill="1" applyBorder="1" applyAlignment="1">
      <alignment vertical="center"/>
    </xf>
    <xf numFmtId="0" fontId="0" fillId="9" borderId="32" xfId="0" applyFill="1" applyBorder="1"/>
    <xf numFmtId="0" fontId="0" fillId="9" borderId="33" xfId="0" applyFill="1" applyBorder="1"/>
    <xf numFmtId="0" fontId="0" fillId="9" borderId="34" xfId="0" applyFill="1" applyBorder="1"/>
    <xf numFmtId="0" fontId="0" fillId="9" borderId="35" xfId="0" applyFill="1" applyBorder="1"/>
    <xf numFmtId="0" fontId="51" fillId="0" borderId="0" xfId="0" applyFont="1"/>
    <xf numFmtId="0" fontId="51" fillId="2" borderId="0" xfId="0" applyFont="1" applyFill="1"/>
    <xf numFmtId="0" fontId="51" fillId="0" borderId="0" xfId="0" applyFont="1" applyAlignment="1">
      <alignment horizontal="center"/>
    </xf>
    <xf numFmtId="1" fontId="51" fillId="0" borderId="0" xfId="0" applyNumberFormat="1" applyFont="1" applyAlignment="1">
      <alignment horizontal="center"/>
    </xf>
    <xf numFmtId="0" fontId="56" fillId="16" borderId="4" xfId="0" applyFont="1" applyFill="1" applyBorder="1" applyAlignment="1">
      <alignment horizontal="center" vertical="center"/>
    </xf>
    <xf numFmtId="0" fontId="58" fillId="17" borderId="4" xfId="0" applyNumberFormat="1" applyFont="1" applyFill="1" applyBorder="1" applyAlignment="1">
      <alignment horizontal="center" vertical="center" wrapText="1"/>
    </xf>
    <xf numFmtId="0" fontId="58" fillId="18" borderId="4" xfId="0" applyNumberFormat="1" applyFont="1" applyFill="1" applyBorder="1" applyAlignment="1">
      <alignment horizontal="center" vertical="center" wrapText="1"/>
    </xf>
    <xf numFmtId="0" fontId="59" fillId="0" borderId="0" xfId="0" applyFont="1" applyAlignment="1">
      <alignment vertical="center"/>
    </xf>
    <xf numFmtId="0" fontId="51" fillId="0" borderId="0" xfId="0" applyFont="1" applyAlignment="1">
      <alignment vertical="center"/>
    </xf>
    <xf numFmtId="0" fontId="57" fillId="2" borderId="0" xfId="0" applyFont="1" applyFill="1"/>
    <xf numFmtId="0" fontId="61" fillId="0" borderId="0" xfId="0" applyFont="1" applyFill="1"/>
    <xf numFmtId="0" fontId="0" fillId="2" borderId="0" xfId="0" applyFill="1" applyBorder="1"/>
    <xf numFmtId="0" fontId="0" fillId="2" borderId="10" xfId="0" applyFill="1" applyBorder="1"/>
    <xf numFmtId="0" fontId="0" fillId="2" borderId="12" xfId="0" applyFill="1" applyBorder="1"/>
    <xf numFmtId="0" fontId="0" fillId="2" borderId="17" xfId="0" applyFill="1" applyBorder="1"/>
    <xf numFmtId="0" fontId="0" fillId="2" borderId="18" xfId="0" applyFill="1" applyBorder="1"/>
    <xf numFmtId="0" fontId="54" fillId="2" borderId="4" xfId="0" applyFont="1" applyFill="1" applyBorder="1" applyAlignment="1">
      <alignment horizontal="left" vertical="center" wrapText="1"/>
    </xf>
    <xf numFmtId="0" fontId="54" fillId="2" borderId="4" xfId="0" applyFont="1" applyFill="1" applyBorder="1" applyAlignment="1">
      <alignment horizontal="center" vertical="center" wrapText="1"/>
    </xf>
    <xf numFmtId="0" fontId="0" fillId="2" borderId="0" xfId="0" applyFill="1" applyBorder="1" applyAlignment="1">
      <alignment vertical="center" wrapText="1"/>
    </xf>
    <xf numFmtId="0" fontId="54" fillId="2" borderId="4" xfId="0" quotePrefix="1" applyFont="1" applyFill="1" applyBorder="1" applyAlignment="1">
      <alignment horizontal="left" vertical="center" wrapText="1"/>
    </xf>
    <xf numFmtId="0" fontId="0" fillId="2" borderId="0" xfId="0" applyFill="1" applyBorder="1" applyAlignment="1">
      <alignment horizontal="left" vertical="center" wrapText="1"/>
    </xf>
    <xf numFmtId="0" fontId="54" fillId="2" borderId="6" xfId="0" applyFont="1" applyFill="1" applyBorder="1" applyAlignment="1">
      <alignment horizontal="left" vertical="center" wrapText="1"/>
    </xf>
    <xf numFmtId="164" fontId="54" fillId="2" borderId="4" xfId="1" applyNumberFormat="1" applyFont="1" applyFill="1" applyBorder="1" applyAlignment="1">
      <alignment horizontal="center" vertical="center"/>
    </xf>
    <xf numFmtId="18" fontId="54" fillId="2" borderId="4" xfId="1" applyNumberFormat="1" applyFont="1" applyFill="1" applyBorder="1" applyAlignment="1">
      <alignment horizontal="center" vertical="center"/>
    </xf>
    <xf numFmtId="0" fontId="54" fillId="2" borderId="4" xfId="1" applyFont="1" applyFill="1" applyBorder="1" applyAlignment="1">
      <alignment horizontal="center" vertical="center" wrapText="1"/>
    </xf>
    <xf numFmtId="164" fontId="54" fillId="2" borderId="46" xfId="1" applyNumberFormat="1" applyFont="1" applyFill="1" applyBorder="1" applyAlignment="1">
      <alignment horizontal="center" vertical="center" wrapText="1"/>
    </xf>
    <xf numFmtId="0" fontId="5" fillId="0" borderId="4" xfId="1" applyFont="1" applyFill="1" applyBorder="1" applyAlignment="1">
      <alignment horizontal="center" vertical="center" wrapText="1"/>
    </xf>
    <xf numFmtId="0" fontId="5" fillId="0" borderId="4" xfId="1" applyFont="1" applyFill="1" applyBorder="1" applyAlignment="1">
      <alignment horizontal="left" vertical="center" wrapText="1"/>
    </xf>
    <xf numFmtId="0" fontId="54" fillId="2" borderId="47" xfId="0" quotePrefix="1" applyFont="1" applyFill="1" applyBorder="1" applyAlignment="1">
      <alignment horizontal="left" vertical="center" wrapText="1"/>
    </xf>
    <xf numFmtId="0" fontId="0" fillId="2" borderId="19" xfId="0" applyFill="1" applyBorder="1"/>
    <xf numFmtId="0" fontId="0" fillId="2" borderId="21" xfId="0" applyFill="1" applyBorder="1" applyAlignment="1">
      <alignment horizontal="left" vertical="center"/>
    </xf>
    <xf numFmtId="0" fontId="0" fillId="2" borderId="21" xfId="0" applyFill="1" applyBorder="1"/>
    <xf numFmtId="0" fontId="0" fillId="2" borderId="20" xfId="0" applyFill="1" applyBorder="1"/>
    <xf numFmtId="0" fontId="0" fillId="2" borderId="0" xfId="0" applyFill="1" applyBorder="1" applyAlignment="1">
      <alignment horizontal="left" vertical="center"/>
    </xf>
    <xf numFmtId="0" fontId="0" fillId="0" borderId="0" xfId="0" applyAlignment="1">
      <alignment vertical="center"/>
    </xf>
    <xf numFmtId="1" fontId="64" fillId="15" borderId="36" xfId="0" applyNumberFormat="1" applyFont="1" applyFill="1" applyBorder="1" applyAlignment="1">
      <alignment horizontal="center" vertical="center" wrapText="1"/>
    </xf>
    <xf numFmtId="0" fontId="60" fillId="19" borderId="51" xfId="0" applyNumberFormat="1" applyFont="1" applyFill="1" applyBorder="1" applyAlignment="1">
      <alignment horizontal="center" vertical="center" wrapText="1"/>
    </xf>
    <xf numFmtId="16" fontId="60" fillId="19" borderId="51" xfId="0" applyNumberFormat="1" applyFont="1" applyFill="1" applyBorder="1" applyAlignment="1">
      <alignment horizontal="left" vertical="center" wrapText="1" indent="1"/>
    </xf>
    <xf numFmtId="16" fontId="60" fillId="19" borderId="51" xfId="0" applyNumberFormat="1" applyFont="1" applyFill="1" applyBorder="1" applyAlignment="1">
      <alignment horizontal="center" vertical="center" textRotation="90" wrapText="1"/>
    </xf>
    <xf numFmtId="0" fontId="52" fillId="6" borderId="50" xfId="0" applyNumberFormat="1" applyFont="1" applyFill="1" applyBorder="1" applyAlignment="1">
      <alignment horizontal="center" vertical="center" wrapText="1"/>
    </xf>
    <xf numFmtId="0" fontId="52" fillId="6" borderId="50" xfId="0" applyNumberFormat="1" applyFont="1" applyFill="1" applyBorder="1" applyAlignment="1">
      <alignment horizontal="left" vertical="center" wrapText="1" indent="1"/>
    </xf>
    <xf numFmtId="0" fontId="62" fillId="6" borderId="50" xfId="0" applyNumberFormat="1" applyFont="1" applyFill="1" applyBorder="1" applyAlignment="1">
      <alignment horizontal="center" vertical="center" wrapText="1"/>
    </xf>
    <xf numFmtId="0" fontId="43" fillId="6" borderId="50" xfId="0" applyNumberFormat="1" applyFont="1" applyFill="1" applyBorder="1" applyAlignment="1">
      <alignment horizontal="center" vertical="center" wrapText="1"/>
    </xf>
    <xf numFmtId="1" fontId="64" fillId="20" borderId="50" xfId="0" applyNumberFormat="1" applyFont="1" applyFill="1" applyBorder="1" applyAlignment="1">
      <alignment horizontal="center" vertical="center" wrapText="1"/>
    </xf>
    <xf numFmtId="1" fontId="64" fillId="15" borderId="50" xfId="0" applyNumberFormat="1" applyFont="1" applyFill="1" applyBorder="1" applyAlignment="1">
      <alignment horizontal="left" vertical="center" wrapText="1" indent="2"/>
    </xf>
    <xf numFmtId="164" fontId="64" fillId="20" borderId="50" xfId="0" applyNumberFormat="1" applyFont="1" applyFill="1" applyBorder="1" applyAlignment="1">
      <alignment horizontal="center" vertical="center" wrapText="1"/>
    </xf>
    <xf numFmtId="0" fontId="56" fillId="2" borderId="50" xfId="0" applyFont="1" applyFill="1" applyBorder="1" applyAlignment="1">
      <alignment horizontal="center" vertical="center"/>
    </xf>
    <xf numFmtId="0" fontId="47" fillId="14" borderId="50" xfId="0" applyFont="1" applyFill="1" applyBorder="1"/>
    <xf numFmtId="0" fontId="55" fillId="3" borderId="0" xfId="0" applyFont="1" applyFill="1" applyBorder="1" applyAlignment="1">
      <alignment vertical="center"/>
    </xf>
    <xf numFmtId="0" fontId="54" fillId="0" borderId="0" xfId="0" applyFont="1" applyAlignment="1">
      <alignment horizontal="left"/>
    </xf>
    <xf numFmtId="1" fontId="66" fillId="21" borderId="36" xfId="0" applyNumberFormat="1" applyFont="1" applyFill="1" applyBorder="1" applyAlignment="1">
      <alignment horizontal="center" vertical="center" wrapText="1"/>
    </xf>
    <xf numFmtId="164" fontId="66" fillId="21" borderId="36" xfId="0" applyNumberFormat="1" applyFont="1" applyFill="1" applyBorder="1" applyAlignment="1">
      <alignment horizontal="center" vertical="center" wrapText="1"/>
    </xf>
    <xf numFmtId="164" fontId="66" fillId="21" borderId="52" xfId="0" applyNumberFormat="1" applyFont="1" applyFill="1" applyBorder="1" applyAlignment="1">
      <alignment horizontal="center" vertical="center" wrapText="1"/>
    </xf>
    <xf numFmtId="16" fontId="60" fillId="19" borderId="53" xfId="0" applyNumberFormat="1" applyFont="1" applyFill="1" applyBorder="1" applyAlignment="1">
      <alignment horizontal="center" vertical="center" textRotation="90" wrapText="1"/>
    </xf>
    <xf numFmtId="16" fontId="60" fillId="19" borderId="0" xfId="0" applyNumberFormat="1" applyFont="1" applyFill="1" applyBorder="1" applyAlignment="1">
      <alignment horizontal="center" vertical="center" textRotation="90" wrapText="1"/>
    </xf>
    <xf numFmtId="16" fontId="60" fillId="19" borderId="37" xfId="0" applyNumberFormat="1" applyFont="1" applyFill="1" applyBorder="1" applyAlignment="1">
      <alignment horizontal="center" vertical="center" textRotation="90" wrapText="1"/>
    </xf>
    <xf numFmtId="16" fontId="5" fillId="0" borderId="4" xfId="0" applyNumberFormat="1" applyFont="1" applyFill="1" applyBorder="1" applyAlignment="1">
      <alignment horizontal="center" vertical="center" textRotation="90" wrapText="1"/>
    </xf>
    <xf numFmtId="1" fontId="64" fillId="22" borderId="36" xfId="0" applyNumberFormat="1" applyFont="1" applyFill="1" applyBorder="1" applyAlignment="1">
      <alignment horizontal="center" vertical="center" wrapText="1"/>
    </xf>
    <xf numFmtId="0" fontId="54" fillId="2" borderId="46" xfId="0" applyFont="1" applyFill="1" applyBorder="1" applyAlignment="1">
      <alignment horizontal="center" vertical="center" wrapText="1"/>
    </xf>
    <xf numFmtId="164" fontId="54" fillId="2" borderId="47" xfId="1" applyNumberFormat="1" applyFont="1" applyFill="1" applyBorder="1" applyAlignment="1">
      <alignment horizontal="center" vertical="center"/>
    </xf>
    <xf numFmtId="0" fontId="17" fillId="0" borderId="4" xfId="0" applyFont="1" applyFill="1" applyBorder="1" applyAlignment="1">
      <alignment horizontal="left" vertical="center" wrapText="1"/>
    </xf>
    <xf numFmtId="0" fontId="54" fillId="0" borderId="0" xfId="0" applyFont="1" applyAlignment="1">
      <alignment horizontal="left" vertical="center"/>
    </xf>
    <xf numFmtId="0" fontId="36" fillId="0" borderId="7" xfId="8" applyFont="1" applyBorder="1" applyAlignment="1">
      <alignment vertical="center"/>
    </xf>
    <xf numFmtId="0" fontId="28" fillId="0" borderId="0" xfId="8" applyFont="1" applyBorder="1" applyAlignment="1">
      <alignment vertical="center"/>
    </xf>
    <xf numFmtId="0" fontId="7" fillId="0" borderId="0" xfId="8" applyFont="1" applyBorder="1" applyAlignment="1">
      <alignment vertical="center"/>
    </xf>
    <xf numFmtId="0" fontId="0" fillId="0" borderId="0" xfId="0" applyBorder="1"/>
    <xf numFmtId="0" fontId="39" fillId="11" borderId="54" xfId="0" applyFont="1" applyFill="1" applyBorder="1" applyAlignment="1">
      <alignment horizontal="centerContinuous" vertical="center"/>
    </xf>
    <xf numFmtId="0" fontId="37" fillId="11" borderId="54" xfId="0" applyFont="1" applyFill="1" applyBorder="1" applyAlignment="1">
      <alignment horizontal="centerContinuous" vertical="center"/>
    </xf>
    <xf numFmtId="0" fontId="37" fillId="11" borderId="55" xfId="0" applyFont="1" applyFill="1" applyBorder="1" applyAlignment="1">
      <alignment horizontal="centerContinuous" vertical="center"/>
    </xf>
    <xf numFmtId="0" fontId="28" fillId="0" borderId="0" xfId="8" applyFont="1" applyFill="1" applyBorder="1" applyAlignment="1">
      <alignment vertical="center"/>
    </xf>
    <xf numFmtId="0" fontId="0" fillId="0" borderId="26" xfId="0" applyBorder="1"/>
    <xf numFmtId="0" fontId="43" fillId="0" borderId="0" xfId="8" applyFont="1" applyBorder="1" applyAlignment="1">
      <alignment vertical="center"/>
    </xf>
    <xf numFmtId="0" fontId="43" fillId="0" borderId="7" xfId="8" applyFont="1" applyBorder="1" applyAlignment="1">
      <alignment vertical="center"/>
    </xf>
    <xf numFmtId="169" fontId="6" fillId="0" borderId="4" xfId="0" applyNumberFormat="1" applyFont="1" applyFill="1" applyBorder="1" applyAlignment="1">
      <alignment horizontal="center" vertical="center"/>
    </xf>
    <xf numFmtId="168" fontId="60" fillId="19" borderId="51" xfId="0" applyNumberFormat="1" applyFont="1" applyFill="1" applyBorder="1" applyAlignment="1">
      <alignment horizontal="center" vertical="center" wrapText="1"/>
    </xf>
    <xf numFmtId="168" fontId="52" fillId="6" borderId="50" xfId="0" applyNumberFormat="1" applyFont="1" applyFill="1" applyBorder="1" applyAlignment="1">
      <alignment horizontal="center" vertical="center" wrapText="1"/>
    </xf>
    <xf numFmtId="168" fontId="64" fillId="15" borderId="50" xfId="0" applyNumberFormat="1" applyFont="1" applyFill="1" applyBorder="1" applyAlignment="1">
      <alignment horizontal="center" vertical="center" wrapText="1"/>
    </xf>
    <xf numFmtId="168" fontId="64" fillId="0" borderId="50" xfId="0" applyNumberFormat="1" applyFont="1" applyFill="1" applyBorder="1" applyAlignment="1">
      <alignment horizontal="center" vertical="center" wrapText="1"/>
    </xf>
    <xf numFmtId="168" fontId="64" fillId="20" borderId="50" xfId="0" applyNumberFormat="1" applyFont="1" applyFill="1" applyBorder="1" applyAlignment="1">
      <alignment horizontal="center" vertical="center" wrapText="1"/>
    </xf>
    <xf numFmtId="0" fontId="67" fillId="0" borderId="0" xfId="8" applyFont="1" applyBorder="1" applyAlignment="1">
      <alignment vertical="center"/>
    </xf>
    <xf numFmtId="0" fontId="0" fillId="0" borderId="0" xfId="0" applyAlignment="1">
      <alignment wrapText="1"/>
    </xf>
    <xf numFmtId="0" fontId="5" fillId="0" borderId="14" xfId="0" applyFont="1" applyBorder="1" applyAlignment="1">
      <alignment vertical="center"/>
    </xf>
    <xf numFmtId="18" fontId="54" fillId="2" borderId="47" xfId="1" applyNumberFormat="1" applyFont="1" applyFill="1" applyBorder="1" applyAlignment="1">
      <alignment horizontal="center" vertical="center"/>
    </xf>
    <xf numFmtId="0" fontId="18" fillId="0" borderId="4" xfId="0" applyFont="1" applyFill="1" applyBorder="1" applyAlignment="1">
      <alignment horizontal="left" vertical="center" wrapText="1"/>
    </xf>
    <xf numFmtId="0" fontId="5" fillId="0" borderId="14" xfId="0" applyFont="1" applyFill="1" applyBorder="1"/>
    <xf numFmtId="0" fontId="0" fillId="0" borderId="0" xfId="0" applyFill="1"/>
    <xf numFmtId="0" fontId="36" fillId="0" borderId="25" xfId="8" applyFont="1" applyBorder="1" applyAlignment="1">
      <alignment vertical="center"/>
    </xf>
    <xf numFmtId="0" fontId="20" fillId="12" borderId="4" xfId="1" applyFont="1" applyFill="1" applyBorder="1" applyAlignment="1">
      <alignment horizontal="center" vertical="center" wrapText="1"/>
    </xf>
    <xf numFmtId="0" fontId="60" fillId="8" borderId="41" xfId="0" applyFont="1" applyFill="1" applyBorder="1" applyAlignment="1">
      <alignment horizontal="center" vertical="center" wrapText="1"/>
    </xf>
    <xf numFmtId="0" fontId="60" fillId="8" borderId="59" xfId="0" applyFont="1" applyFill="1" applyBorder="1" applyAlignment="1">
      <alignment horizontal="center" vertical="center" wrapText="1"/>
    </xf>
    <xf numFmtId="0" fontId="60" fillId="8" borderId="59" xfId="0" applyFont="1" applyFill="1" applyBorder="1" applyAlignment="1">
      <alignment horizontal="center" vertical="center"/>
    </xf>
    <xf numFmtId="0" fontId="60" fillId="8" borderId="42" xfId="0" applyFont="1" applyFill="1" applyBorder="1" applyAlignment="1">
      <alignment horizontal="center" vertical="center"/>
    </xf>
    <xf numFmtId="0" fontId="60" fillId="8" borderId="43" xfId="0" applyFont="1" applyFill="1" applyBorder="1" applyAlignment="1">
      <alignment horizontal="center" vertical="center" wrapText="1"/>
    </xf>
    <xf numFmtId="0" fontId="60" fillId="8" borderId="6" xfId="0" applyFont="1" applyFill="1" applyBorder="1" applyAlignment="1">
      <alignment horizontal="center" vertical="center" wrapText="1"/>
    </xf>
    <xf numFmtId="0" fontId="53" fillId="8" borderId="6" xfId="1" applyFont="1" applyFill="1" applyBorder="1" applyAlignment="1">
      <alignment horizontal="center" vertical="center"/>
    </xf>
    <xf numFmtId="0" fontId="60" fillId="8" borderId="6" xfId="0" applyFont="1" applyFill="1" applyBorder="1" applyAlignment="1">
      <alignment horizontal="center" vertical="center"/>
    </xf>
    <xf numFmtId="0" fontId="60" fillId="8" borderId="44" xfId="0" applyFont="1" applyFill="1" applyBorder="1" applyAlignment="1">
      <alignment horizontal="center" vertical="center"/>
    </xf>
    <xf numFmtId="0" fontId="52" fillId="5" borderId="45" xfId="0" applyFont="1" applyFill="1" applyBorder="1" applyAlignment="1">
      <alignment horizontal="center" vertical="center" wrapText="1"/>
    </xf>
    <xf numFmtId="0" fontId="69" fillId="2" borderId="4" xfId="0" applyFont="1" applyFill="1" applyBorder="1" applyAlignment="1">
      <alignment horizontal="center" vertical="center" wrapText="1"/>
    </xf>
    <xf numFmtId="16" fontId="54" fillId="2" borderId="4" xfId="0" applyNumberFormat="1" applyFont="1" applyFill="1" applyBorder="1" applyAlignment="1">
      <alignment horizontal="center" vertical="center" wrapText="1"/>
    </xf>
    <xf numFmtId="0" fontId="54" fillId="2" borderId="4" xfId="0" applyFont="1" applyFill="1" applyBorder="1"/>
    <xf numFmtId="0" fontId="52" fillId="5" borderId="43" xfId="0" applyFont="1" applyFill="1" applyBorder="1" applyAlignment="1">
      <alignment horizontal="center" vertical="center"/>
    </xf>
    <xf numFmtId="0" fontId="69" fillId="2" borderId="6" xfId="0" applyFont="1" applyFill="1" applyBorder="1" applyAlignment="1">
      <alignment horizontal="center" vertical="center" wrapText="1"/>
    </xf>
    <xf numFmtId="164" fontId="54" fillId="2" borderId="4" xfId="1" applyNumberFormat="1" applyFont="1" applyFill="1" applyBorder="1" applyAlignment="1">
      <alignment horizontal="center" vertical="center" wrapText="1"/>
    </xf>
    <xf numFmtId="0" fontId="38" fillId="5" borderId="45" xfId="1" applyFont="1" applyFill="1" applyBorder="1" applyAlignment="1">
      <alignment horizontal="center" vertical="center" wrapText="1"/>
    </xf>
    <xf numFmtId="0" fontId="69" fillId="0" borderId="4" xfId="1" applyFont="1" applyFill="1" applyBorder="1" applyAlignment="1">
      <alignment horizontal="center" vertical="center" wrapText="1"/>
    </xf>
    <xf numFmtId="0" fontId="38" fillId="5" borderId="41" xfId="1" applyFont="1" applyFill="1" applyBorder="1" applyAlignment="1">
      <alignment horizontal="center" vertical="center" wrapText="1"/>
    </xf>
    <xf numFmtId="0" fontId="5" fillId="0" borderId="59" xfId="1" applyFont="1" applyFill="1" applyBorder="1" applyAlignment="1">
      <alignment horizontal="left" vertical="center" wrapText="1"/>
    </xf>
    <xf numFmtId="0" fontId="69" fillId="0" borderId="59" xfId="1" applyFont="1" applyFill="1" applyBorder="1" applyAlignment="1">
      <alignment horizontal="center" vertical="center" wrapText="1"/>
    </xf>
    <xf numFmtId="0" fontId="52" fillId="5" borderId="49" xfId="0" applyFont="1" applyFill="1" applyBorder="1" applyAlignment="1">
      <alignment horizontal="center" vertical="center" wrapText="1"/>
    </xf>
    <xf numFmtId="0" fontId="69" fillId="0" borderId="47" xfId="1" applyFont="1" applyFill="1" applyBorder="1" applyAlignment="1">
      <alignment horizontal="center" vertical="center" wrapText="1"/>
    </xf>
    <xf numFmtId="0" fontId="54" fillId="2" borderId="47" xfId="1" applyFont="1" applyFill="1" applyBorder="1" applyAlignment="1">
      <alignment horizontal="center" vertical="center" wrapText="1"/>
    </xf>
    <xf numFmtId="164" fontId="54" fillId="2" borderId="48" xfId="1" applyNumberFormat="1" applyFont="1" applyFill="1" applyBorder="1" applyAlignment="1">
      <alignment horizontal="center" vertical="center" wrapText="1"/>
    </xf>
    <xf numFmtId="0" fontId="73" fillId="12" borderId="60" xfId="0" applyFont="1" applyFill="1" applyBorder="1" applyAlignment="1">
      <alignment horizontal="center" vertical="center" wrapText="1"/>
    </xf>
    <xf numFmtId="0" fontId="73" fillId="12" borderId="40" xfId="0" applyFont="1" applyFill="1" applyBorder="1" applyAlignment="1">
      <alignment horizontal="center" vertical="center" wrapText="1"/>
    </xf>
    <xf numFmtId="0" fontId="70" fillId="0" borderId="4" xfId="0" applyFont="1" applyBorder="1" applyAlignment="1">
      <alignment horizontal="center" vertical="center" wrapText="1"/>
    </xf>
    <xf numFmtId="0" fontId="71" fillId="0" borderId="4" xfId="0" applyFont="1" applyBorder="1" applyAlignment="1">
      <alignment vertical="center" wrapText="1"/>
    </xf>
    <xf numFmtId="0" fontId="72" fillId="0" borderId="4" xfId="0" applyFont="1" applyBorder="1" applyAlignment="1">
      <alignment vertical="center" wrapText="1"/>
    </xf>
    <xf numFmtId="0" fontId="71" fillId="0" borderId="4" xfId="0" applyFont="1" applyBorder="1" applyAlignment="1">
      <alignment horizontal="center" vertical="center" wrapText="1"/>
    </xf>
    <xf numFmtId="0" fontId="70" fillId="0" borderId="4" xfId="0" applyFont="1" applyBorder="1" applyAlignment="1">
      <alignment vertical="center" wrapText="1"/>
    </xf>
    <xf numFmtId="0" fontId="73" fillId="12" borderId="39" xfId="0" applyFont="1" applyFill="1" applyBorder="1" applyAlignment="1">
      <alignment horizontal="center" vertical="center" wrapText="1"/>
    </xf>
    <xf numFmtId="16" fontId="71" fillId="0" borderId="5" xfId="0" applyNumberFormat="1" applyFont="1" applyBorder="1" applyAlignment="1">
      <alignment horizontal="center" vertical="center" wrapText="1"/>
    </xf>
    <xf numFmtId="0" fontId="71" fillId="0" borderId="5" xfId="0" applyFont="1" applyBorder="1" applyAlignment="1">
      <alignment horizontal="center" vertical="center" wrapText="1"/>
    </xf>
    <xf numFmtId="0" fontId="0" fillId="0" borderId="0" xfId="0" applyFill="1" applyBorder="1"/>
    <xf numFmtId="0" fontId="73" fillId="12" borderId="0" xfId="0" applyFont="1" applyFill="1" applyBorder="1" applyAlignment="1">
      <alignment horizontal="center" vertical="center" wrapText="1"/>
    </xf>
    <xf numFmtId="0" fontId="18" fillId="0" borderId="26" xfId="0" applyFont="1" applyBorder="1" applyAlignment="1">
      <alignment vertical="center" wrapText="1"/>
    </xf>
    <xf numFmtId="0" fontId="74" fillId="20" borderId="0" xfId="1" applyFont="1" applyFill="1" applyBorder="1" applyAlignment="1">
      <alignment vertical="center"/>
    </xf>
    <xf numFmtId="0" fontId="75" fillId="20" borderId="0" xfId="1" applyFont="1" applyFill="1" applyBorder="1" applyAlignment="1">
      <alignment horizontal="center" vertical="center"/>
    </xf>
    <xf numFmtId="0" fontId="16" fillId="20" borderId="0" xfId="1" applyFont="1" applyFill="1" applyBorder="1" applyAlignment="1">
      <alignment horizontal="center" vertical="center" wrapText="1"/>
    </xf>
    <xf numFmtId="0" fontId="74" fillId="20" borderId="0" xfId="1" applyFont="1" applyFill="1" applyBorder="1" applyAlignment="1">
      <alignment horizontal="center" vertical="center"/>
    </xf>
    <xf numFmtId="0" fontId="16" fillId="20" borderId="0" xfId="1" applyFont="1" applyFill="1" applyBorder="1" applyAlignment="1">
      <alignment horizontal="center" vertical="center"/>
    </xf>
    <xf numFmtId="0" fontId="74" fillId="20" borderId="0" xfId="1" applyFont="1" applyFill="1" applyBorder="1" applyAlignment="1">
      <alignment horizontal="center" vertical="center" wrapText="1"/>
    </xf>
    <xf numFmtId="0" fontId="58" fillId="20" borderId="0" xfId="1" applyFont="1" applyFill="1" applyBorder="1" applyAlignment="1">
      <alignment vertical="center"/>
    </xf>
    <xf numFmtId="0" fontId="16" fillId="20" borderId="0" xfId="1" applyFont="1" applyFill="1" applyBorder="1" applyAlignment="1">
      <alignment vertical="center"/>
    </xf>
    <xf numFmtId="0" fontId="76" fillId="20" borderId="0" xfId="1" applyFont="1" applyFill="1" applyBorder="1" applyAlignment="1">
      <alignment vertical="center"/>
    </xf>
    <xf numFmtId="0" fontId="78" fillId="20" borderId="0" xfId="1" applyFont="1" applyFill="1" applyBorder="1" applyAlignment="1">
      <alignment vertical="center"/>
    </xf>
    <xf numFmtId="0" fontId="79" fillId="20" borderId="0" xfId="1" applyFont="1" applyFill="1" applyBorder="1" applyAlignment="1">
      <alignment vertical="center"/>
    </xf>
    <xf numFmtId="0" fontId="80" fillId="24" borderId="0" xfId="0" applyFont="1" applyFill="1" applyBorder="1" applyAlignment="1">
      <alignment horizontal="right" vertical="center"/>
    </xf>
    <xf numFmtId="164" fontId="82" fillId="24" borderId="1" xfId="0" applyNumberFormat="1" applyFont="1" applyFill="1" applyBorder="1" applyAlignment="1">
      <alignment horizontal="center" vertical="center" wrapText="1"/>
    </xf>
    <xf numFmtId="0" fontId="83" fillId="20" borderId="0" xfId="1" applyFont="1" applyFill="1" applyBorder="1" applyAlignment="1">
      <alignment vertical="center"/>
    </xf>
    <xf numFmtId="0" fontId="80" fillId="24" borderId="0" xfId="0" applyFont="1" applyFill="1" applyBorder="1" applyAlignment="1">
      <alignment vertical="center"/>
    </xf>
    <xf numFmtId="170" fontId="80" fillId="24" borderId="1" xfId="0" applyNumberFormat="1" applyFont="1" applyFill="1" applyBorder="1" applyAlignment="1">
      <alignment horizontal="center" vertical="center" wrapText="1"/>
    </xf>
    <xf numFmtId="0" fontId="80" fillId="24" borderId="7" xfId="0" applyNumberFormat="1" applyFont="1" applyFill="1" applyBorder="1" applyAlignment="1">
      <alignment vertical="center" wrapText="1"/>
    </xf>
    <xf numFmtId="0" fontId="80" fillId="24" borderId="8" xfId="0" applyNumberFormat="1" applyFont="1" applyFill="1" applyBorder="1" applyAlignment="1">
      <alignment horizontal="center" vertical="center" wrapText="1"/>
    </xf>
    <xf numFmtId="0" fontId="84" fillId="20" borderId="0" xfId="1" applyFont="1" applyFill="1" applyBorder="1" applyAlignment="1">
      <alignment horizontal="left" vertical="center"/>
    </xf>
    <xf numFmtId="0" fontId="85" fillId="20" borderId="0" xfId="1" applyFont="1" applyFill="1" applyBorder="1" applyAlignment="1">
      <alignment horizontal="left" vertical="center" wrapText="1"/>
    </xf>
    <xf numFmtId="0" fontId="85" fillId="20" borderId="0" xfId="1" applyFont="1" applyFill="1" applyBorder="1" applyAlignment="1">
      <alignment horizontal="center" vertical="center"/>
    </xf>
    <xf numFmtId="166" fontId="86" fillId="0" borderId="4" xfId="1" applyNumberFormat="1" applyFont="1" applyFill="1" applyBorder="1" applyAlignment="1">
      <alignment horizontal="center" vertical="center" wrapText="1"/>
    </xf>
    <xf numFmtId="0" fontId="87" fillId="0" borderId="4" xfId="1" applyFont="1" applyFill="1" applyBorder="1" applyAlignment="1">
      <alignment horizontal="center" vertical="center" wrapText="1"/>
    </xf>
    <xf numFmtId="0" fontId="16" fillId="20" borderId="4" xfId="1" applyFont="1" applyFill="1" applyBorder="1" applyAlignment="1">
      <alignment horizontal="center" vertical="center" wrapText="1"/>
    </xf>
    <xf numFmtId="0" fontId="16" fillId="20" borderId="4" xfId="1" applyFont="1" applyFill="1" applyBorder="1" applyAlignment="1">
      <alignment vertical="center"/>
    </xf>
    <xf numFmtId="166" fontId="48" fillId="0" borderId="4" xfId="1" applyNumberFormat="1" applyFont="1" applyFill="1" applyBorder="1" applyAlignment="1">
      <alignment horizontal="center" vertical="center" wrapText="1"/>
    </xf>
    <xf numFmtId="0" fontId="88" fillId="0" borderId="4" xfId="1" applyFont="1" applyFill="1" applyBorder="1" applyAlignment="1">
      <alignment horizontal="center" vertical="center" wrapText="1"/>
    </xf>
    <xf numFmtId="0" fontId="89" fillId="0" borderId="4" xfId="1" applyFont="1" applyFill="1" applyBorder="1" applyAlignment="1">
      <alignment horizontal="center" vertical="center" wrapText="1"/>
    </xf>
    <xf numFmtId="0" fontId="90" fillId="0" borderId="4" xfId="1" applyFont="1" applyFill="1" applyBorder="1" applyAlignment="1">
      <alignment horizontal="center" vertical="center" wrapText="1"/>
    </xf>
    <xf numFmtId="0" fontId="91" fillId="0" borderId="4" xfId="1" applyFont="1" applyFill="1" applyBorder="1" applyAlignment="1">
      <alignment horizontal="center" vertical="center" wrapText="1"/>
    </xf>
    <xf numFmtId="0" fontId="75" fillId="20" borderId="0" xfId="1" applyFont="1" applyFill="1" applyBorder="1" applyAlignment="1">
      <alignment horizontal="left" vertical="center"/>
    </xf>
    <xf numFmtId="0" fontId="75" fillId="20" borderId="0" xfId="1" applyFont="1" applyFill="1" applyBorder="1" applyAlignment="1">
      <alignment horizontal="center" vertical="center" wrapText="1"/>
    </xf>
    <xf numFmtId="0" fontId="17" fillId="20" borderId="0" xfId="1" applyFont="1" applyFill="1" applyBorder="1" applyAlignment="1">
      <alignment horizontal="center" vertical="center" wrapText="1"/>
    </xf>
    <xf numFmtId="0" fontId="16" fillId="20" borderId="0" xfId="1" applyFont="1" applyFill="1" applyBorder="1" applyAlignment="1">
      <alignment horizontal="centerContinuous" vertical="center" wrapText="1"/>
    </xf>
    <xf numFmtId="0" fontId="16" fillId="20" borderId="0" xfId="1" applyFont="1" applyFill="1" applyBorder="1" applyAlignment="1">
      <alignment vertical="center" wrapText="1"/>
    </xf>
    <xf numFmtId="0" fontId="75" fillId="20" borderId="13" xfId="1" applyFont="1" applyFill="1" applyBorder="1" applyAlignment="1">
      <alignment horizontal="center" vertical="center"/>
    </xf>
    <xf numFmtId="0" fontId="74" fillId="20" borderId="13" xfId="1" applyFont="1" applyFill="1" applyBorder="1" applyAlignment="1">
      <alignment vertical="center"/>
    </xf>
    <xf numFmtId="0" fontId="17" fillId="20" borderId="13" xfId="1" applyFont="1" applyFill="1" applyBorder="1" applyAlignment="1">
      <alignment horizontal="center" vertical="center" wrapText="1"/>
    </xf>
    <xf numFmtId="0" fontId="16" fillId="20" borderId="13" xfId="1" applyFont="1" applyFill="1" applyBorder="1" applyAlignment="1">
      <alignment horizontal="center" vertical="center"/>
    </xf>
    <xf numFmtId="0" fontId="74" fillId="20" borderId="13" xfId="1" applyFont="1" applyFill="1" applyBorder="1" applyAlignment="1">
      <alignment horizontal="center" vertical="center" wrapText="1"/>
    </xf>
    <xf numFmtId="0" fontId="92" fillId="24" borderId="4" xfId="1" quotePrefix="1" applyFont="1" applyFill="1" applyBorder="1" applyAlignment="1">
      <alignment horizontal="center" vertical="center"/>
    </xf>
    <xf numFmtId="0" fontId="92" fillId="24" borderId="4" xfId="1" applyFont="1" applyFill="1" applyBorder="1" applyAlignment="1">
      <alignment vertical="center"/>
    </xf>
    <xf numFmtId="0" fontId="74" fillId="20" borderId="0" xfId="1" applyFont="1" applyFill="1" applyBorder="1" applyAlignment="1">
      <alignment vertical="center" wrapText="1"/>
    </xf>
    <xf numFmtId="0" fontId="17" fillId="20" borderId="0" xfId="1" applyFont="1" applyFill="1" applyBorder="1" applyAlignment="1">
      <alignment horizontal="right" vertical="center" wrapText="1"/>
    </xf>
    <xf numFmtId="0" fontId="16" fillId="20" borderId="4" xfId="1" applyFont="1" applyFill="1" applyBorder="1" applyAlignment="1">
      <alignment horizontal="center" vertical="center"/>
    </xf>
    <xf numFmtId="0" fontId="16" fillId="20" borderId="57" xfId="1" applyFont="1" applyFill="1" applyBorder="1" applyAlignment="1">
      <alignment vertical="center" wrapText="1"/>
    </xf>
    <xf numFmtId="0" fontId="16" fillId="0" borderId="4" xfId="1" applyFont="1" applyFill="1" applyBorder="1" applyAlignment="1">
      <alignment horizontal="center" vertical="center" wrapText="1"/>
    </xf>
    <xf numFmtId="0" fontId="16" fillId="20" borderId="3" xfId="1" applyFont="1" applyFill="1" applyBorder="1" applyAlignment="1">
      <alignment horizontal="center" vertical="center" wrapText="1"/>
    </xf>
    <xf numFmtId="0" fontId="17" fillId="0" borderId="4" xfId="1" applyFont="1" applyFill="1" applyBorder="1" applyAlignment="1">
      <alignment horizontal="center" vertical="center" wrapText="1"/>
    </xf>
    <xf numFmtId="0" fontId="48" fillId="20" borderId="4" xfId="1" applyFont="1" applyFill="1" applyBorder="1" applyAlignment="1">
      <alignment horizontal="left" vertical="center" wrapText="1"/>
    </xf>
    <xf numFmtId="164" fontId="16" fillId="0" borderId="4" xfId="1" applyNumberFormat="1" applyFont="1" applyFill="1" applyBorder="1" applyAlignment="1">
      <alignment horizontal="center" vertical="center" wrapText="1"/>
    </xf>
    <xf numFmtId="0" fontId="16" fillId="15" borderId="57" xfId="1" applyFont="1" applyFill="1" applyBorder="1" applyAlignment="1">
      <alignment vertical="center" wrapText="1"/>
    </xf>
    <xf numFmtId="0" fontId="16" fillId="15" borderId="4" xfId="1" applyFont="1" applyFill="1" applyBorder="1" applyAlignment="1">
      <alignment vertical="center" wrapText="1"/>
    </xf>
    <xf numFmtId="0" fontId="16" fillId="0" borderId="4" xfId="1" applyFont="1" applyFill="1" applyBorder="1" applyAlignment="1">
      <alignment horizontal="left" vertical="center" wrapText="1"/>
    </xf>
    <xf numFmtId="0" fontId="16" fillId="0" borderId="4" xfId="1" applyFont="1" applyFill="1" applyBorder="1" applyAlignment="1">
      <alignment horizontal="center" vertical="center"/>
    </xf>
    <xf numFmtId="0" fontId="75" fillId="20" borderId="0" xfId="1" applyFont="1" applyFill="1" applyBorder="1" applyAlignment="1">
      <alignment vertical="center"/>
    </xf>
    <xf numFmtId="0" fontId="17" fillId="25" borderId="58" xfId="1" applyFont="1" applyFill="1" applyBorder="1" applyAlignment="1">
      <alignment horizontal="center" vertical="center" wrapText="1"/>
    </xf>
    <xf numFmtId="0" fontId="68" fillId="20" borderId="0" xfId="1" applyFont="1" applyFill="1" applyBorder="1" applyAlignment="1">
      <alignment vertical="center"/>
    </xf>
    <xf numFmtId="0" fontId="17" fillId="20" borderId="0" xfId="1" applyFont="1" applyFill="1" applyBorder="1" applyAlignment="1">
      <alignment vertical="center"/>
    </xf>
    <xf numFmtId="0" fontId="16" fillId="20" borderId="4" xfId="1" applyNumberFormat="1" applyFont="1" applyFill="1" applyBorder="1" applyAlignment="1">
      <alignment horizontal="center" vertical="center" wrapText="1"/>
    </xf>
    <xf numFmtId="14" fontId="74" fillId="20" borderId="0" xfId="1" applyNumberFormat="1" applyFont="1" applyFill="1" applyBorder="1" applyAlignment="1">
      <alignment horizontal="center" vertical="center" wrapText="1"/>
    </xf>
    <xf numFmtId="0" fontId="16" fillId="20" borderId="5" xfId="1" applyFont="1" applyFill="1" applyBorder="1" applyAlignment="1">
      <alignment horizontal="center" vertical="center" wrapText="1"/>
    </xf>
    <xf numFmtId="0" fontId="74" fillId="20" borderId="0" xfId="1" applyFont="1" applyFill="1" applyBorder="1" applyAlignment="1">
      <alignment vertical="top" wrapText="1"/>
    </xf>
    <xf numFmtId="0" fontId="16" fillId="15" borderId="57" xfId="1" quotePrefix="1" applyFont="1" applyFill="1" applyBorder="1" applyAlignment="1">
      <alignment vertical="center" wrapText="1"/>
    </xf>
    <xf numFmtId="0" fontId="74" fillId="20" borderId="5" xfId="1" applyFont="1" applyFill="1" applyBorder="1" applyAlignment="1">
      <alignment horizontal="center" vertical="center" wrapText="1"/>
    </xf>
    <xf numFmtId="0" fontId="75" fillId="0" borderId="4" xfId="1" applyFont="1" applyFill="1" applyBorder="1" applyAlignment="1">
      <alignment horizontal="center" vertical="center" wrapText="1"/>
    </xf>
    <xf numFmtId="0" fontId="74" fillId="0" borderId="4" xfId="1" applyFont="1" applyFill="1" applyBorder="1" applyAlignment="1">
      <alignment vertical="center" wrapText="1"/>
    </xf>
    <xf numFmtId="164" fontId="74" fillId="0" borderId="4" xfId="1" applyNumberFormat="1" applyFont="1" applyFill="1" applyBorder="1" applyAlignment="1">
      <alignment horizontal="center" vertical="center" wrapText="1"/>
    </xf>
    <xf numFmtId="0" fontId="93" fillId="20" borderId="0" xfId="1" applyFont="1" applyFill="1" applyBorder="1" applyAlignment="1">
      <alignment horizontal="center" vertical="center"/>
    </xf>
    <xf numFmtId="0" fontId="93" fillId="20" borderId="0" xfId="1" applyFont="1" applyFill="1" applyBorder="1" applyAlignment="1">
      <alignment vertical="top" wrapText="1"/>
    </xf>
    <xf numFmtId="0" fontId="48" fillId="20" borderId="0" xfId="1" applyFont="1" applyFill="1" applyBorder="1" applyAlignment="1">
      <alignment horizontal="center" vertical="center" wrapText="1"/>
    </xf>
    <xf numFmtId="0" fontId="93" fillId="20" borderId="0" xfId="1" applyFont="1" applyFill="1" applyBorder="1" applyAlignment="1">
      <alignment horizontal="center" vertical="center" wrapText="1"/>
    </xf>
    <xf numFmtId="0" fontId="93" fillId="20" borderId="0" xfId="1" applyFont="1" applyFill="1" applyBorder="1" applyAlignment="1">
      <alignment vertical="center" wrapText="1"/>
    </xf>
    <xf numFmtId="14" fontId="93" fillId="20" borderId="0" xfId="1" applyNumberFormat="1" applyFont="1" applyFill="1" applyBorder="1" applyAlignment="1">
      <alignment horizontal="center" vertical="center" wrapText="1"/>
    </xf>
    <xf numFmtId="0" fontId="16" fillId="0" borderId="5" xfId="1" applyFont="1" applyFill="1" applyBorder="1" applyAlignment="1">
      <alignment horizontal="center" vertical="center" wrapText="1"/>
    </xf>
    <xf numFmtId="0" fontId="16" fillId="0" borderId="4" xfId="1" applyFont="1" applyFill="1" applyBorder="1" applyAlignment="1">
      <alignment vertical="center" wrapText="1"/>
    </xf>
    <xf numFmtId="0" fontId="16" fillId="15" borderId="57" xfId="1" applyFont="1" applyFill="1" applyBorder="1" applyAlignment="1">
      <alignment horizontal="left" vertical="center" wrapText="1"/>
    </xf>
    <xf numFmtId="0" fontId="74" fillId="20" borderId="4" xfId="1" applyFont="1" applyFill="1" applyBorder="1" applyAlignment="1">
      <alignment horizontal="center" vertical="center"/>
    </xf>
    <xf numFmtId="0" fontId="16" fillId="20" borderId="4" xfId="1" applyFont="1" applyFill="1" applyBorder="1" applyAlignment="1">
      <alignment vertical="center" wrapText="1"/>
    </xf>
    <xf numFmtId="0" fontId="16" fillId="0" borderId="0" xfId="1" applyFont="1" applyFill="1" applyBorder="1" applyAlignment="1">
      <alignment horizontal="center" vertical="center"/>
    </xf>
    <xf numFmtId="0" fontId="16" fillId="0" borderId="0" xfId="1" applyFont="1" applyFill="1" applyBorder="1" applyAlignment="1">
      <alignment horizontal="center" vertical="center" wrapText="1"/>
    </xf>
    <xf numFmtId="0" fontId="74" fillId="0" borderId="0" xfId="1" applyFont="1" applyFill="1" applyBorder="1" applyAlignment="1">
      <alignment horizontal="center" vertical="center" wrapText="1"/>
    </xf>
    <xf numFmtId="0" fontId="74" fillId="20" borderId="0" xfId="1" applyFont="1" applyFill="1" applyBorder="1" applyAlignment="1">
      <alignment horizontal="left" vertical="center" wrapText="1"/>
    </xf>
    <xf numFmtId="0" fontId="74" fillId="0" borderId="0" xfId="1" applyFont="1" applyFill="1" applyBorder="1" applyAlignment="1">
      <alignment vertical="center" wrapText="1"/>
    </xf>
    <xf numFmtId="164" fontId="74" fillId="0" borderId="0" xfId="1" applyNumberFormat="1" applyFont="1" applyFill="1" applyBorder="1" applyAlignment="1">
      <alignment horizontal="center" vertical="center" wrapText="1"/>
    </xf>
    <xf numFmtId="0" fontId="17" fillId="20" borderId="0" xfId="1" applyFont="1" applyFill="1" applyBorder="1" applyAlignment="1">
      <alignment horizontal="center" vertical="center"/>
    </xf>
    <xf numFmtId="0" fontId="68" fillId="20" borderId="0" xfId="1" applyFont="1" applyFill="1" applyBorder="1" applyAlignment="1">
      <alignment horizontal="center" vertical="center"/>
    </xf>
    <xf numFmtId="0" fontId="94" fillId="0" borderId="4" xfId="0" applyFont="1" applyBorder="1" applyAlignment="1">
      <alignment vertical="center"/>
    </xf>
    <xf numFmtId="0" fontId="97" fillId="0" borderId="4" xfId="0" applyFont="1" applyBorder="1" applyAlignment="1">
      <alignment vertical="center"/>
    </xf>
    <xf numFmtId="0" fontId="98" fillId="0" borderId="4" xfId="0" applyFont="1" applyBorder="1" applyAlignment="1">
      <alignment vertical="center"/>
    </xf>
    <xf numFmtId="0" fontId="98" fillId="10" borderId="4" xfId="0" applyFont="1" applyFill="1" applyBorder="1" applyAlignment="1">
      <alignment vertical="center"/>
    </xf>
    <xf numFmtId="0" fontId="98" fillId="0" borderId="4" xfId="0" applyFont="1" applyBorder="1" applyAlignment="1">
      <alignment horizontal="center" vertical="center"/>
    </xf>
    <xf numFmtId="0" fontId="97" fillId="0" borderId="4" xfId="0" applyFont="1" applyBorder="1" applyAlignment="1">
      <alignment horizontal="center" vertical="center"/>
    </xf>
    <xf numFmtId="14" fontId="98" fillId="0" borderId="4" xfId="0" applyNumberFormat="1" applyFont="1" applyBorder="1" applyAlignment="1">
      <alignment horizontal="center" vertical="center"/>
    </xf>
    <xf numFmtId="0" fontId="94" fillId="0" borderId="61" xfId="0" applyFont="1" applyBorder="1" applyAlignment="1">
      <alignment vertical="center"/>
    </xf>
    <xf numFmtId="0" fontId="94" fillId="0" borderId="62" xfId="0" applyFont="1" applyBorder="1" applyAlignment="1">
      <alignment vertical="center"/>
    </xf>
    <xf numFmtId="0" fontId="94" fillId="0" borderId="45" xfId="0" applyFont="1" applyBorder="1" applyAlignment="1">
      <alignment vertical="center"/>
    </xf>
    <xf numFmtId="0" fontId="97" fillId="0" borderId="45" xfId="0" applyFont="1" applyBorder="1" applyAlignment="1">
      <alignment vertical="center"/>
    </xf>
    <xf numFmtId="0" fontId="97" fillId="0" borderId="46" xfId="0" applyFont="1" applyBorder="1" applyAlignment="1">
      <alignment horizontal="center" vertical="center"/>
    </xf>
    <xf numFmtId="0" fontId="98" fillId="0" borderId="45" xfId="0" applyFont="1" applyBorder="1" applyAlignment="1">
      <alignment vertical="center"/>
    </xf>
    <xf numFmtId="14" fontId="98" fillId="0" borderId="46" xfId="0" applyNumberFormat="1" applyFont="1" applyBorder="1" applyAlignment="1">
      <alignment horizontal="center" vertical="center"/>
    </xf>
    <xf numFmtId="0" fontId="98" fillId="0" borderId="46" xfId="0" applyFont="1" applyBorder="1" applyAlignment="1">
      <alignment horizontal="center" vertical="center"/>
    </xf>
    <xf numFmtId="0" fontId="98" fillId="0" borderId="49" xfId="0" applyFont="1" applyBorder="1" applyAlignment="1">
      <alignment vertical="center"/>
    </xf>
    <xf numFmtId="0" fontId="98" fillId="0" borderId="47" xfId="0" applyFont="1" applyBorder="1" applyAlignment="1">
      <alignment vertical="center"/>
    </xf>
    <xf numFmtId="0" fontId="98" fillId="0" borderId="47" xfId="0" applyFont="1" applyBorder="1" applyAlignment="1">
      <alignment horizontal="center" vertical="center"/>
    </xf>
    <xf numFmtId="0" fontId="98" fillId="0" borderId="48" xfId="0" applyFont="1" applyBorder="1" applyAlignment="1">
      <alignment horizontal="center" vertical="center"/>
    </xf>
    <xf numFmtId="0" fontId="97" fillId="0" borderId="47" xfId="0" applyFont="1" applyBorder="1" applyAlignment="1">
      <alignment horizontal="center" vertical="center"/>
    </xf>
    <xf numFmtId="0" fontId="8" fillId="2" borderId="0" xfId="8" applyFont="1" applyFill="1" applyBorder="1" applyAlignment="1">
      <alignment horizontal="center" vertical="center"/>
    </xf>
    <xf numFmtId="0" fontId="75" fillId="25" borderId="4" xfId="1" applyFont="1" applyFill="1" applyBorder="1" applyAlignment="1">
      <alignment horizontal="center" vertical="center" wrapText="1"/>
    </xf>
    <xf numFmtId="0" fontId="17" fillId="25" borderId="3" xfId="1" applyFont="1" applyFill="1" applyBorder="1" applyAlignment="1">
      <alignment horizontal="center" vertical="center" wrapText="1"/>
    </xf>
    <xf numFmtId="0" fontId="17" fillId="25" borderId="4" xfId="1" applyFont="1" applyFill="1" applyBorder="1" applyAlignment="1">
      <alignment horizontal="center" vertical="center" wrapText="1"/>
    </xf>
    <xf numFmtId="0" fontId="37" fillId="13" borderId="56" xfId="0" applyFont="1" applyFill="1" applyBorder="1" applyAlignment="1">
      <alignment horizontal="centerContinuous" vertical="center"/>
    </xf>
    <xf numFmtId="0" fontId="37" fillId="11" borderId="56" xfId="0" applyFont="1" applyFill="1" applyBorder="1" applyAlignment="1">
      <alignment horizontal="centerContinuous" vertical="center"/>
    </xf>
    <xf numFmtId="0" fontId="99" fillId="2" borderId="0" xfId="0" applyFont="1" applyFill="1" applyAlignment="1">
      <alignment horizontal="center"/>
    </xf>
    <xf numFmtId="0" fontId="99" fillId="2" borderId="0" xfId="0" applyFont="1" applyFill="1"/>
    <xf numFmtId="0" fontId="100" fillId="2" borderId="65" xfId="0" applyFont="1" applyFill="1" applyBorder="1" applyAlignment="1">
      <alignment horizontal="centerContinuous" vertical="center"/>
    </xf>
    <xf numFmtId="0" fontId="101" fillId="2" borderId="66" xfId="0" applyFont="1" applyFill="1" applyBorder="1" applyAlignment="1">
      <alignment horizontal="centerContinuous" vertical="center"/>
    </xf>
    <xf numFmtId="0" fontId="101" fillId="2" borderId="67" xfId="0" applyFont="1" applyFill="1" applyBorder="1" applyAlignment="1">
      <alignment horizontal="centerContinuous" vertical="center"/>
    </xf>
    <xf numFmtId="0" fontId="101" fillId="2" borderId="68" xfId="0" applyFont="1" applyFill="1" applyBorder="1" applyAlignment="1">
      <alignment horizontal="centerContinuous" vertical="center"/>
    </xf>
    <xf numFmtId="0" fontId="102" fillId="7" borderId="69" xfId="0" applyFont="1" applyFill="1" applyBorder="1" applyAlignment="1" applyProtection="1">
      <alignment horizontal="center" vertical="center" wrapText="1"/>
      <protection locked="0"/>
    </xf>
    <xf numFmtId="0" fontId="102" fillId="7" borderId="70" xfId="0" applyFont="1" applyFill="1" applyBorder="1" applyAlignment="1" applyProtection="1">
      <alignment horizontal="left" vertical="center" wrapText="1"/>
      <protection locked="0"/>
    </xf>
    <xf numFmtId="0" fontId="102" fillId="7" borderId="70" xfId="0" applyFont="1" applyFill="1" applyBorder="1" applyAlignment="1" applyProtection="1">
      <alignment horizontal="center" vertical="center" wrapText="1"/>
      <protection locked="0"/>
    </xf>
    <xf numFmtId="0" fontId="102" fillId="7" borderId="71" xfId="0" applyFont="1" applyFill="1" applyBorder="1" applyAlignment="1" applyProtection="1">
      <alignment horizontal="center" vertical="center" wrapText="1"/>
      <protection locked="0"/>
    </xf>
    <xf numFmtId="0" fontId="99" fillId="2" borderId="73" xfId="0" applyFont="1" applyFill="1" applyBorder="1" applyAlignment="1">
      <alignment horizontal="left" vertical="center" wrapText="1"/>
    </xf>
    <xf numFmtId="0" fontId="99" fillId="2" borderId="73" xfId="0" quotePrefix="1" applyFont="1" applyFill="1" applyBorder="1" applyAlignment="1">
      <alignment horizontal="left" vertical="center" wrapText="1"/>
    </xf>
    <xf numFmtId="0" fontId="99" fillId="2" borderId="73" xfId="0" applyFont="1" applyFill="1" applyBorder="1" applyAlignment="1">
      <alignment horizontal="center" vertical="center" wrapText="1"/>
    </xf>
    <xf numFmtId="16" fontId="99" fillId="2" borderId="73" xfId="0" applyNumberFormat="1" applyFont="1" applyFill="1" applyBorder="1" applyAlignment="1">
      <alignment horizontal="center" vertical="center"/>
    </xf>
    <xf numFmtId="0" fontId="99" fillId="2" borderId="74" xfId="0" applyFont="1" applyFill="1" applyBorder="1" applyAlignment="1">
      <alignment horizontal="left" vertical="center" wrapText="1"/>
    </xf>
    <xf numFmtId="0" fontId="99" fillId="2" borderId="0" xfId="0" applyFont="1" applyFill="1" applyAlignment="1">
      <alignment horizontal="left" vertical="center" wrapText="1"/>
    </xf>
    <xf numFmtId="0" fontId="99" fillId="2" borderId="74" xfId="0" quotePrefix="1" applyFont="1" applyFill="1" applyBorder="1" applyAlignment="1">
      <alignment horizontal="left" vertical="center" wrapText="1"/>
    </xf>
    <xf numFmtId="0" fontId="99" fillId="2" borderId="75" xfId="0" applyFont="1" applyFill="1" applyBorder="1" applyAlignment="1">
      <alignment horizontal="center" vertical="center" wrapText="1"/>
    </xf>
    <xf numFmtId="0" fontId="99" fillId="2" borderId="76" xfId="0" applyFont="1" applyFill="1" applyBorder="1" applyAlignment="1">
      <alignment horizontal="left" vertical="center" wrapText="1"/>
    </xf>
    <xf numFmtId="0" fontId="99" fillId="2" borderId="76" xfId="0" applyFont="1" applyFill="1" applyBorder="1" applyAlignment="1">
      <alignment horizontal="center" vertical="center" wrapText="1"/>
    </xf>
    <xf numFmtId="0" fontId="99" fillId="2" borderId="77" xfId="0" applyFont="1" applyFill="1" applyBorder="1" applyAlignment="1">
      <alignment horizontal="left" vertical="center" wrapText="1"/>
    </xf>
    <xf numFmtId="0" fontId="99" fillId="2" borderId="0" xfId="0" applyFont="1" applyFill="1" applyAlignment="1">
      <alignment wrapText="1"/>
    </xf>
    <xf numFmtId="0" fontId="99" fillId="2" borderId="0" xfId="0" applyFont="1" applyFill="1" applyAlignment="1">
      <alignment horizontal="center" wrapText="1"/>
    </xf>
    <xf numFmtId="9" fontId="99" fillId="2" borderId="0" xfId="9" applyFont="1" applyFill="1"/>
    <xf numFmtId="0" fontId="100" fillId="2" borderId="13" xfId="0" applyFont="1" applyFill="1" applyBorder="1" applyAlignment="1">
      <alignment horizontal="centerContinuous"/>
    </xf>
    <xf numFmtId="0" fontId="103" fillId="2" borderId="0" xfId="0" applyFont="1" applyFill="1"/>
    <xf numFmtId="0" fontId="102" fillId="7" borderId="78" xfId="23" applyFont="1" applyFill="1" applyBorder="1" applyAlignment="1" applyProtection="1">
      <alignment horizontal="center" vertical="center" wrapText="1"/>
    </xf>
    <xf numFmtId="0" fontId="102" fillId="7" borderId="79" xfId="23" applyFont="1" applyFill="1" applyBorder="1" applyAlignment="1" applyProtection="1">
      <alignment horizontal="center" vertical="center" wrapText="1"/>
    </xf>
    <xf numFmtId="0" fontId="102" fillId="7" borderId="80" xfId="23" applyFont="1" applyFill="1" applyBorder="1" applyAlignment="1" applyProtection="1">
      <alignment horizontal="center" vertical="center" wrapText="1"/>
    </xf>
    <xf numFmtId="0" fontId="102" fillId="7" borderId="81" xfId="23" applyFont="1" applyFill="1" applyBorder="1" applyAlignment="1" applyProtection="1">
      <alignment horizontal="center" vertical="center" wrapText="1"/>
    </xf>
    <xf numFmtId="0" fontId="103" fillId="2" borderId="82" xfId="0" applyFont="1" applyFill="1" applyBorder="1" applyAlignment="1">
      <alignment vertical="center"/>
    </xf>
    <xf numFmtId="0" fontId="103" fillId="2" borderId="83" xfId="0" applyFont="1" applyFill="1" applyBorder="1" applyAlignment="1">
      <alignment vertical="center"/>
    </xf>
    <xf numFmtId="0" fontId="103" fillId="2" borderId="84" xfId="0" quotePrefix="1" applyFont="1" applyFill="1" applyBorder="1" applyAlignment="1">
      <alignment horizontal="left" vertical="center" wrapText="1"/>
    </xf>
    <xf numFmtId="0" fontId="103" fillId="2" borderId="83" xfId="0" applyFont="1" applyFill="1" applyBorder="1" applyAlignment="1">
      <alignment vertical="center" wrapText="1"/>
    </xf>
    <xf numFmtId="0" fontId="105" fillId="2" borderId="83" xfId="0" applyFont="1" applyFill="1" applyBorder="1" applyAlignment="1">
      <alignment wrapText="1"/>
    </xf>
    <xf numFmtId="15" fontId="103" fillId="2" borderId="83" xfId="0" applyNumberFormat="1" applyFont="1" applyFill="1" applyBorder="1" applyAlignment="1">
      <alignment vertical="center"/>
    </xf>
    <xf numFmtId="16" fontId="103" fillId="2" borderId="85" xfId="0" applyNumberFormat="1" applyFont="1" applyFill="1" applyBorder="1" applyAlignment="1">
      <alignment horizontal="center" vertical="center"/>
    </xf>
    <xf numFmtId="0" fontId="103" fillId="2" borderId="82" xfId="0" applyFont="1" applyFill="1" applyBorder="1"/>
    <xf numFmtId="0" fontId="103" fillId="2" borderId="83" xfId="0" applyFont="1" applyFill="1" applyBorder="1"/>
    <xf numFmtId="0" fontId="103" fillId="2" borderId="86" xfId="0" applyFont="1" applyFill="1" applyBorder="1"/>
    <xf numFmtId="0" fontId="103" fillId="2" borderId="87" xfId="0" applyFont="1" applyFill="1" applyBorder="1"/>
    <xf numFmtId="0" fontId="103" fillId="2" borderId="88" xfId="0" applyFont="1" applyFill="1" applyBorder="1"/>
    <xf numFmtId="0" fontId="103" fillId="2" borderId="89" xfId="0" applyFont="1" applyFill="1" applyBorder="1"/>
    <xf numFmtId="0" fontId="103" fillId="0" borderId="0" xfId="0" applyFont="1"/>
    <xf numFmtId="0" fontId="103" fillId="0" borderId="10" xfId="0" applyFont="1" applyBorder="1"/>
    <xf numFmtId="0" fontId="103" fillId="0" borderId="11" xfId="0" applyFont="1" applyBorder="1"/>
    <xf numFmtId="0" fontId="103" fillId="0" borderId="12" xfId="0" applyFont="1" applyBorder="1"/>
    <xf numFmtId="0" fontId="103" fillId="0" borderId="17" xfId="0" applyFont="1" applyBorder="1"/>
    <xf numFmtId="0" fontId="100" fillId="0" borderId="13" xfId="0" applyFont="1" applyBorder="1" applyAlignment="1">
      <alignment horizontal="centerContinuous"/>
    </xf>
    <xf numFmtId="0" fontId="106" fillId="0" borderId="13" xfId="0" applyFont="1" applyBorder="1" applyAlignment="1">
      <alignment horizontal="centerContinuous"/>
    </xf>
    <xf numFmtId="0" fontId="103" fillId="0" borderId="18" xfId="0" applyFont="1" applyBorder="1"/>
    <xf numFmtId="0" fontId="103" fillId="0" borderId="0" xfId="0" applyFont="1" applyBorder="1"/>
    <xf numFmtId="0" fontId="107" fillId="7" borderId="90" xfId="0" applyFont="1" applyFill="1" applyBorder="1" applyAlignment="1">
      <alignment horizontal="center" vertical="center"/>
    </xf>
    <xf numFmtId="0" fontId="103" fillId="0" borderId="91" xfId="0" applyFont="1" applyBorder="1" applyAlignment="1">
      <alignment horizontal="center" vertical="center"/>
    </xf>
    <xf numFmtId="15" fontId="103" fillId="0" borderId="83" xfId="0" applyNumberFormat="1" applyFont="1" applyBorder="1" applyAlignment="1">
      <alignment horizontal="left" vertical="center"/>
    </xf>
    <xf numFmtId="0" fontId="103" fillId="0" borderId="83" xfId="0" applyFont="1" applyBorder="1" applyAlignment="1">
      <alignment horizontal="left" vertical="center"/>
    </xf>
    <xf numFmtId="0" fontId="103" fillId="0" borderId="83" xfId="0" quotePrefix="1" applyFont="1" applyBorder="1" applyAlignment="1">
      <alignment horizontal="left" vertical="center" wrapText="1"/>
    </xf>
    <xf numFmtId="0" fontId="103" fillId="0" borderId="83" xfId="0" applyFont="1" applyBorder="1" applyAlignment="1">
      <alignment horizontal="center" vertical="center"/>
    </xf>
    <xf numFmtId="15" fontId="103" fillId="0" borderId="92" xfId="0" applyNumberFormat="1" applyFont="1" applyBorder="1" applyAlignment="1">
      <alignment horizontal="left" vertical="center"/>
    </xf>
    <xf numFmtId="0" fontId="103" fillId="0" borderId="92" xfId="0" applyFont="1" applyBorder="1" applyAlignment="1">
      <alignment horizontal="left" vertical="center"/>
    </xf>
    <xf numFmtId="0" fontId="103" fillId="0" borderId="83" xfId="0" applyFont="1" applyBorder="1" applyAlignment="1">
      <alignment horizontal="left" vertical="center" wrapText="1"/>
    </xf>
    <xf numFmtId="16" fontId="103" fillId="0" borderId="92" xfId="0" applyNumberFormat="1" applyFont="1" applyBorder="1" applyAlignment="1">
      <alignment horizontal="left" vertical="center"/>
    </xf>
    <xf numFmtId="0" fontId="103" fillId="0" borderId="92" xfId="0" applyFont="1" applyBorder="1"/>
    <xf numFmtId="0" fontId="103" fillId="0" borderId="91" xfId="0" applyFont="1" applyBorder="1" applyAlignment="1">
      <alignment horizontal="center"/>
    </xf>
    <xf numFmtId="0" fontId="103" fillId="0" borderId="83" xfId="0" applyFont="1" applyBorder="1"/>
    <xf numFmtId="0" fontId="103" fillId="0" borderId="93" xfId="0" applyFont="1" applyBorder="1" applyAlignment="1">
      <alignment horizontal="center"/>
    </xf>
    <xf numFmtId="0" fontId="103" fillId="0" borderId="94" xfId="0" applyFont="1" applyBorder="1"/>
    <xf numFmtId="0" fontId="103" fillId="0" borderId="95" xfId="0" applyFont="1" applyBorder="1"/>
    <xf numFmtId="0" fontId="103" fillId="0" borderId="19" xfId="0" applyFont="1" applyBorder="1"/>
    <xf numFmtId="0" fontId="103" fillId="0" borderId="21" xfId="0" applyFont="1" applyBorder="1"/>
    <xf numFmtId="0" fontId="103" fillId="0" borderId="20" xfId="0" applyFont="1" applyBorder="1"/>
    <xf numFmtId="0" fontId="108" fillId="2" borderId="0" xfId="0" applyFont="1" applyFill="1" applyBorder="1"/>
    <xf numFmtId="0" fontId="108" fillId="2" borderId="17" xfId="0" applyFont="1" applyFill="1" applyBorder="1"/>
    <xf numFmtId="0" fontId="108" fillId="2" borderId="4" xfId="0" applyFont="1" applyFill="1" applyBorder="1" applyAlignment="1">
      <alignment horizontal="center" vertical="center"/>
    </xf>
    <xf numFmtId="0" fontId="109" fillId="0" borderId="4" xfId="0" applyFont="1" applyBorder="1" applyAlignment="1">
      <alignment horizontal="center" vertical="center"/>
    </xf>
    <xf numFmtId="0" fontId="108" fillId="2" borderId="19" xfId="0" applyFont="1" applyFill="1" applyBorder="1"/>
    <xf numFmtId="0" fontId="108" fillId="2" borderId="21" xfId="0" applyFont="1" applyFill="1" applyBorder="1"/>
    <xf numFmtId="0" fontId="27" fillId="0" borderId="0" xfId="8" applyFont="1" applyFill="1" applyAlignment="1">
      <alignment vertical="center"/>
    </xf>
    <xf numFmtId="0" fontId="27" fillId="0" borderId="17" xfId="8" applyFont="1" applyFill="1" applyBorder="1" applyAlignment="1">
      <alignment horizontal="center" vertical="center"/>
    </xf>
    <xf numFmtId="0" fontId="27" fillId="0" borderId="18" xfId="8" applyFont="1" applyFill="1" applyBorder="1" applyAlignment="1">
      <alignment vertical="center"/>
    </xf>
    <xf numFmtId="0" fontId="12" fillId="0" borderId="0" xfId="8" applyFont="1" applyFill="1" applyAlignment="1">
      <alignment vertical="center"/>
    </xf>
    <xf numFmtId="0" fontId="17" fillId="0" borderId="26" xfId="0" applyFont="1" applyFill="1" applyBorder="1" applyAlignment="1">
      <alignment horizontal="left" vertical="center" wrapText="1"/>
    </xf>
    <xf numFmtId="0" fontId="17" fillId="25" borderId="4" xfId="1" applyFont="1" applyFill="1" applyBorder="1" applyAlignment="1">
      <alignment vertical="center" wrapText="1"/>
    </xf>
    <xf numFmtId="0" fontId="112" fillId="0" borderId="4" xfId="1" applyFont="1" applyFill="1" applyBorder="1" applyAlignment="1">
      <alignment horizontal="center" vertical="center" wrapText="1"/>
    </xf>
    <xf numFmtId="0" fontId="113" fillId="0" borderId="4" xfId="1" applyFont="1" applyFill="1" applyBorder="1" applyAlignment="1">
      <alignment horizontal="center" vertical="center" wrapText="1"/>
    </xf>
    <xf numFmtId="0" fontId="114" fillId="0" borderId="4" xfId="1" applyFont="1" applyFill="1" applyBorder="1" applyAlignment="1">
      <alignment horizontal="center" vertical="center" wrapText="1"/>
    </xf>
    <xf numFmtId="0" fontId="115" fillId="0" borderId="4" xfId="1" applyFont="1" applyFill="1" applyBorder="1" applyAlignment="1">
      <alignment horizontal="center" vertical="center" wrapText="1"/>
    </xf>
    <xf numFmtId="0" fontId="116" fillId="0" borderId="4" xfId="1" applyFont="1" applyFill="1" applyBorder="1" applyAlignment="1">
      <alignment horizontal="center" vertical="center" wrapText="1"/>
    </xf>
    <xf numFmtId="0" fontId="99" fillId="0" borderId="73" xfId="0" applyFont="1" applyFill="1" applyBorder="1" applyAlignment="1">
      <alignment horizontal="left" vertical="center" wrapText="1"/>
    </xf>
    <xf numFmtId="0" fontId="36" fillId="0" borderId="9" xfId="8" applyFont="1" applyBorder="1" applyAlignment="1">
      <alignment vertical="center"/>
    </xf>
    <xf numFmtId="0" fontId="17" fillId="25" borderId="4" xfId="1" applyFont="1" applyFill="1" applyBorder="1" applyAlignment="1">
      <alignment horizontal="center" vertical="center" wrapText="1"/>
    </xf>
    <xf numFmtId="0" fontId="17" fillId="25" borderId="3" xfId="1" applyFont="1" applyFill="1" applyBorder="1" applyAlignment="1">
      <alignment horizontal="center" vertical="center" wrapText="1"/>
    </xf>
    <xf numFmtId="0" fontId="75" fillId="25" borderId="4" xfId="1" applyFont="1" applyFill="1" applyBorder="1" applyAlignment="1">
      <alignment horizontal="center" vertical="center" wrapText="1"/>
    </xf>
    <xf numFmtId="0" fontId="111" fillId="26" borderId="97" xfId="0" applyFont="1" applyFill="1" applyBorder="1" applyAlignment="1">
      <alignment horizontal="center" vertical="center"/>
    </xf>
    <xf numFmtId="0" fontId="111" fillId="26" borderId="25" xfId="0" applyFont="1" applyFill="1" applyBorder="1" applyAlignment="1">
      <alignment horizontal="center" vertical="center"/>
    </xf>
    <xf numFmtId="164" fontId="99" fillId="2" borderId="72" xfId="0" applyNumberFormat="1" applyFont="1" applyFill="1" applyBorder="1" applyAlignment="1">
      <alignment horizontal="center" vertical="center" wrapText="1"/>
    </xf>
    <xf numFmtId="0" fontId="36" fillId="0" borderId="56" xfId="8" applyFont="1" applyBorder="1" applyAlignment="1">
      <alignment vertical="center"/>
    </xf>
    <xf numFmtId="0" fontId="36" fillId="0" borderId="96" xfId="8" applyFont="1" applyBorder="1" applyAlignment="1">
      <alignment vertical="center"/>
    </xf>
    <xf numFmtId="10" fontId="26" fillId="2" borderId="96" xfId="8" applyNumberFormat="1" applyFont="1" applyFill="1" applyBorder="1" applyAlignment="1">
      <alignment vertical="center"/>
    </xf>
    <xf numFmtId="0" fontId="43" fillId="0" borderId="96" xfId="8" applyFont="1" applyBorder="1" applyAlignment="1">
      <alignment vertical="center"/>
    </xf>
    <xf numFmtId="0" fontId="67" fillId="0" borderId="96" xfId="8" applyFont="1" applyBorder="1" applyAlignment="1">
      <alignment vertical="center"/>
    </xf>
    <xf numFmtId="0" fontId="7" fillId="0" borderId="97" xfId="8" applyFont="1" applyBorder="1"/>
    <xf numFmtId="0" fontId="28" fillId="2" borderId="0" xfId="8" applyFont="1" applyFill="1" applyBorder="1" applyAlignment="1"/>
    <xf numFmtId="0" fontId="37" fillId="13" borderId="96" xfId="0" applyFont="1" applyFill="1" applyBorder="1" applyAlignment="1">
      <alignment horizontal="centerContinuous" vertical="center"/>
    </xf>
    <xf numFmtId="0" fontId="37" fillId="13" borderId="97" xfId="0" applyFont="1" applyFill="1" applyBorder="1" applyAlignment="1">
      <alignment horizontal="centerContinuous" vertical="center"/>
    </xf>
    <xf numFmtId="0" fontId="22" fillId="0" borderId="96" xfId="8" applyFont="1" applyBorder="1" applyAlignment="1">
      <alignment vertical="center"/>
    </xf>
    <xf numFmtId="0" fontId="8" fillId="2" borderId="96" xfId="8" applyFont="1" applyFill="1" applyBorder="1" applyAlignment="1"/>
    <xf numFmtId="0" fontId="33" fillId="0" borderId="97" xfId="8" applyFont="1" applyBorder="1" applyAlignment="1">
      <alignment vertical="center"/>
    </xf>
    <xf numFmtId="0" fontId="108" fillId="2" borderId="10" xfId="0" applyFont="1" applyFill="1" applyBorder="1"/>
    <xf numFmtId="0" fontId="118" fillId="2" borderId="0" xfId="0" applyFont="1" applyFill="1" applyBorder="1"/>
    <xf numFmtId="0" fontId="108" fillId="2" borderId="11" xfId="0" applyFont="1" applyFill="1" applyBorder="1"/>
    <xf numFmtId="0" fontId="117" fillId="5" borderId="4" xfId="24" applyFont="1" applyFill="1" applyBorder="1" applyAlignment="1">
      <alignment horizontal="center" vertical="center"/>
    </xf>
    <xf numFmtId="0" fontId="100" fillId="2" borderId="4" xfId="0" applyFont="1" applyFill="1" applyBorder="1"/>
    <xf numFmtId="0" fontId="109" fillId="28" borderId="0" xfId="0" applyFont="1" applyFill="1" applyBorder="1" applyAlignment="1">
      <alignment horizontal="center" vertical="center"/>
    </xf>
    <xf numFmtId="0" fontId="119" fillId="2" borderId="4" xfId="0" applyFont="1" applyFill="1" applyBorder="1"/>
    <xf numFmtId="9" fontId="119" fillId="2" borderId="0" xfId="9" applyFont="1" applyFill="1" applyBorder="1" applyAlignment="1">
      <alignment horizontal="center"/>
    </xf>
    <xf numFmtId="0" fontId="111" fillId="26" borderId="25" xfId="0" applyFont="1" applyFill="1" applyBorder="1" applyAlignment="1">
      <alignment vertical="center"/>
    </xf>
    <xf numFmtId="0" fontId="111" fillId="26" borderId="0" xfId="0" applyFont="1" applyFill="1" applyBorder="1" applyAlignment="1">
      <alignment vertical="center"/>
    </xf>
    <xf numFmtId="0" fontId="110" fillId="8" borderId="4" xfId="24" applyFont="1" applyFill="1" applyBorder="1" applyAlignment="1">
      <alignment horizontal="center" vertical="center" wrapText="1"/>
    </xf>
    <xf numFmtId="0" fontId="109" fillId="2" borderId="17" xfId="0" applyFont="1" applyFill="1" applyBorder="1" applyAlignment="1">
      <alignment horizontal="center"/>
    </xf>
    <xf numFmtId="0" fontId="109" fillId="29" borderId="4" xfId="0" applyFont="1" applyFill="1" applyBorder="1" applyAlignment="1">
      <alignment horizontal="left" vertical="center"/>
    </xf>
    <xf numFmtId="0" fontId="109" fillId="29" borderId="59" xfId="0" applyFont="1" applyFill="1" applyBorder="1" applyAlignment="1">
      <alignment vertical="center"/>
    </xf>
    <xf numFmtId="0" fontId="109" fillId="10" borderId="4" xfId="0" applyFont="1" applyFill="1" applyBorder="1" applyAlignment="1">
      <alignment horizontal="left" vertical="center"/>
    </xf>
    <xf numFmtId="0" fontId="109" fillId="29" borderId="4" xfId="0" applyFont="1" applyFill="1" applyBorder="1" applyAlignment="1">
      <alignment vertical="center"/>
    </xf>
    <xf numFmtId="0" fontId="109" fillId="2" borderId="21" xfId="0" applyFont="1" applyFill="1" applyBorder="1" applyAlignment="1">
      <alignment vertical="center"/>
    </xf>
    <xf numFmtId="0" fontId="109" fillId="2" borderId="0" xfId="0" applyFont="1" applyFill="1" applyBorder="1" applyAlignment="1">
      <alignment vertical="center"/>
    </xf>
    <xf numFmtId="0" fontId="109" fillId="2" borderId="0" xfId="0" applyFont="1" applyFill="1" applyBorder="1"/>
    <xf numFmtId="0" fontId="92" fillId="27" borderId="4" xfId="1" quotePrefix="1" applyFont="1" applyFill="1" applyBorder="1" applyAlignment="1">
      <alignment horizontal="center" vertical="center"/>
    </xf>
    <xf numFmtId="0" fontId="92" fillId="27" borderId="4" xfId="1" applyFont="1" applyFill="1" applyBorder="1" applyAlignment="1">
      <alignment vertical="center"/>
    </xf>
    <xf numFmtId="0" fontId="16" fillId="2" borderId="4" xfId="25" applyFont="1" applyFill="1" applyBorder="1" applyAlignment="1">
      <alignment vertical="center" wrapText="1"/>
    </xf>
    <xf numFmtId="0" fontId="16" fillId="2" borderId="4" xfId="1" applyFont="1" applyFill="1" applyBorder="1" applyAlignment="1">
      <alignment vertical="center" wrapText="1"/>
    </xf>
    <xf numFmtId="0" fontId="99" fillId="2" borderId="98" xfId="0" quotePrefix="1" applyFont="1" applyFill="1" applyBorder="1" applyAlignment="1">
      <alignment horizontal="left" vertical="center" wrapText="1"/>
    </xf>
    <xf numFmtId="0" fontId="99" fillId="2" borderId="98" xfId="0" applyFont="1" applyFill="1" applyBorder="1" applyAlignment="1">
      <alignment horizontal="center" vertical="center" wrapText="1"/>
    </xf>
    <xf numFmtId="0" fontId="99" fillId="2" borderId="98" xfId="0" applyFont="1" applyFill="1" applyBorder="1" applyAlignment="1">
      <alignment horizontal="left" vertical="center" wrapText="1"/>
    </xf>
    <xf numFmtId="16" fontId="99" fillId="2" borderId="98" xfId="0" applyNumberFormat="1" applyFont="1" applyFill="1" applyBorder="1" applyAlignment="1">
      <alignment horizontal="center" vertical="center"/>
    </xf>
    <xf numFmtId="0" fontId="99" fillId="2" borderId="99" xfId="0" quotePrefix="1" applyFont="1" applyFill="1" applyBorder="1" applyAlignment="1">
      <alignment horizontal="left" vertical="center" wrapText="1"/>
    </xf>
    <xf numFmtId="0" fontId="43" fillId="0" borderId="0" xfId="8" applyFont="1" applyBorder="1" applyAlignment="1">
      <alignment vertical="top"/>
    </xf>
    <xf numFmtId="0" fontId="56" fillId="2" borderId="100" xfId="0" applyFont="1" applyFill="1" applyBorder="1" applyAlignment="1">
      <alignment horizontal="center" vertical="center"/>
    </xf>
    <xf numFmtId="0" fontId="56" fillId="2" borderId="101" xfId="0" applyFont="1" applyFill="1" applyBorder="1" applyAlignment="1">
      <alignment horizontal="center" vertical="center"/>
    </xf>
    <xf numFmtId="0" fontId="56" fillId="2" borderId="102" xfId="0" applyFont="1" applyFill="1" applyBorder="1" applyAlignment="1">
      <alignment horizontal="center" vertical="center"/>
    </xf>
    <xf numFmtId="1" fontId="121" fillId="15" borderId="50" xfId="0" applyNumberFormat="1" applyFont="1" applyFill="1" applyBorder="1" applyAlignment="1">
      <alignment horizontal="left" vertical="center" wrapText="1" indent="2"/>
    </xf>
    <xf numFmtId="0" fontId="58" fillId="0" borderId="0" xfId="0" applyNumberFormat="1" applyFont="1" applyFill="1" applyBorder="1" applyAlignment="1">
      <alignment horizontal="center" vertical="center" wrapText="1"/>
    </xf>
    <xf numFmtId="166" fontId="64" fillId="20" borderId="50" xfId="0" applyNumberFormat="1" applyFont="1" applyFill="1" applyBorder="1" applyAlignment="1">
      <alignment horizontal="center" vertical="center" wrapText="1"/>
    </xf>
    <xf numFmtId="1" fontId="64" fillId="0" borderId="50" xfId="0" applyNumberFormat="1" applyFont="1" applyFill="1" applyBorder="1" applyAlignment="1">
      <alignment horizontal="left" vertical="center" wrapText="1" indent="2"/>
    </xf>
    <xf numFmtId="1" fontId="121" fillId="0" borderId="50" xfId="0" applyNumberFormat="1" applyFont="1" applyFill="1" applyBorder="1" applyAlignment="1">
      <alignment horizontal="left" vertical="center" wrapText="1" indent="2"/>
    </xf>
    <xf numFmtId="166" fontId="121" fillId="20" borderId="50" xfId="0" applyNumberFormat="1" applyFont="1" applyFill="1" applyBorder="1" applyAlignment="1">
      <alignment horizontal="center" vertical="center" wrapText="1"/>
    </xf>
    <xf numFmtId="164" fontId="64" fillId="20" borderId="100" xfId="0" applyNumberFormat="1" applyFont="1" applyFill="1" applyBorder="1" applyAlignment="1">
      <alignment horizontal="center" vertical="center" wrapText="1"/>
    </xf>
    <xf numFmtId="0" fontId="62" fillId="6" borderId="102" xfId="0" applyNumberFormat="1" applyFont="1" applyFill="1" applyBorder="1" applyAlignment="1">
      <alignment horizontal="center" vertical="center" wrapText="1"/>
    </xf>
    <xf numFmtId="0" fontId="56" fillId="2" borderId="103" xfId="0" applyFont="1" applyFill="1" applyBorder="1" applyAlignment="1">
      <alignment horizontal="center" vertical="center"/>
    </xf>
    <xf numFmtId="0" fontId="43" fillId="6" borderId="103" xfId="0" applyNumberFormat="1" applyFont="1" applyFill="1" applyBorder="1" applyAlignment="1">
      <alignment horizontal="center" vertical="center" wrapText="1"/>
    </xf>
    <xf numFmtId="2" fontId="64" fillId="20" borderId="50" xfId="0" applyNumberFormat="1" applyFont="1" applyFill="1" applyBorder="1" applyAlignment="1">
      <alignment horizontal="center" vertical="center" wrapText="1"/>
    </xf>
    <xf numFmtId="0" fontId="47" fillId="30" borderId="50" xfId="0" applyFont="1" applyFill="1" applyBorder="1"/>
    <xf numFmtId="0" fontId="122" fillId="0" borderId="4" xfId="0" quotePrefix="1" applyFont="1" applyFill="1" applyBorder="1" applyAlignment="1">
      <alignment horizontal="left" vertical="center" wrapText="1"/>
    </xf>
    <xf numFmtId="0" fontId="122" fillId="0" borderId="4" xfId="0" applyFont="1" applyFill="1" applyBorder="1" applyAlignment="1">
      <alignment horizontal="center" vertical="center" wrapText="1"/>
    </xf>
    <xf numFmtId="169" fontId="122" fillId="0" borderId="4" xfId="0" applyNumberFormat="1" applyFont="1" applyFill="1" applyBorder="1" applyAlignment="1">
      <alignment horizontal="center" vertical="center"/>
    </xf>
    <xf numFmtId="15" fontId="123" fillId="3" borderId="4" xfId="1" applyNumberFormat="1" applyFont="1" applyFill="1" applyBorder="1" applyAlignment="1" applyProtection="1">
      <alignment horizontal="center" vertical="center" wrapText="1"/>
      <protection locked="0"/>
    </xf>
    <xf numFmtId="0" fontId="122" fillId="0" borderId="4" xfId="0" applyFont="1" applyFill="1" applyBorder="1" applyAlignment="1">
      <alignment horizontal="left" vertical="center" wrapText="1"/>
    </xf>
    <xf numFmtId="0" fontId="107" fillId="7" borderId="69" xfId="0" applyFont="1" applyFill="1" applyBorder="1" applyAlignment="1" applyProtection="1">
      <alignment horizontal="center" vertical="center" wrapText="1"/>
      <protection locked="0"/>
    </xf>
    <xf numFmtId="0" fontId="107" fillId="7" borderId="70" xfId="0" applyFont="1" applyFill="1" applyBorder="1" applyAlignment="1" applyProtection="1">
      <alignment horizontal="left" vertical="center" wrapText="1"/>
      <protection locked="0"/>
    </xf>
    <xf numFmtId="0" fontId="107" fillId="7" borderId="70" xfId="0" applyFont="1" applyFill="1" applyBorder="1" applyAlignment="1" applyProtection="1">
      <alignment horizontal="center" vertical="center" wrapText="1"/>
      <protection locked="0"/>
    </xf>
    <xf numFmtId="0" fontId="107" fillId="7" borderId="71" xfId="0" applyFont="1" applyFill="1" applyBorder="1" applyAlignment="1" applyProtection="1">
      <alignment horizontal="center" vertical="center" wrapText="1"/>
      <protection locked="0"/>
    </xf>
    <xf numFmtId="0" fontId="124" fillId="0" borderId="73" xfId="0" applyFont="1" applyFill="1" applyBorder="1" applyAlignment="1">
      <alignment horizontal="left" vertical="center" wrapText="1"/>
    </xf>
    <xf numFmtId="0" fontId="124" fillId="2" borderId="73" xfId="0" quotePrefix="1" applyFont="1" applyFill="1" applyBorder="1" applyAlignment="1">
      <alignment horizontal="left" vertical="center" wrapText="1"/>
    </xf>
    <xf numFmtId="0" fontId="124" fillId="2" borderId="73" xfId="0" applyFont="1" applyFill="1" applyBorder="1" applyAlignment="1">
      <alignment horizontal="center" vertical="center" wrapText="1"/>
    </xf>
    <xf numFmtId="16" fontId="124" fillId="2" borderId="73" xfId="0" applyNumberFormat="1" applyFont="1" applyFill="1" applyBorder="1" applyAlignment="1">
      <alignment horizontal="center" vertical="center"/>
    </xf>
    <xf numFmtId="0" fontId="124" fillId="2" borderId="74" xfId="0" applyFont="1" applyFill="1" applyBorder="1" applyAlignment="1">
      <alignment horizontal="left" vertical="center" wrapText="1"/>
    </xf>
    <xf numFmtId="0" fontId="124" fillId="0" borderId="73" xfId="0" quotePrefix="1" applyFont="1" applyFill="1" applyBorder="1" applyAlignment="1">
      <alignment horizontal="left" vertical="center" wrapText="1"/>
    </xf>
    <xf numFmtId="0" fontId="124" fillId="2" borderId="74" xfId="0" quotePrefix="1" applyFont="1" applyFill="1" applyBorder="1" applyAlignment="1">
      <alignment horizontal="left" vertical="center" wrapText="1"/>
    </xf>
    <xf numFmtId="0" fontId="125" fillId="0" borderId="98" xfId="0" applyFont="1" applyFill="1" applyBorder="1" applyAlignment="1">
      <alignment horizontal="left" vertical="center" wrapText="1"/>
    </xf>
    <xf numFmtId="0" fontId="125" fillId="2" borderId="98" xfId="0" quotePrefix="1" applyFont="1" applyFill="1" applyBorder="1" applyAlignment="1">
      <alignment horizontal="left" vertical="center" wrapText="1"/>
    </xf>
    <xf numFmtId="0" fontId="124" fillId="2" borderId="98" xfId="0" applyFont="1" applyFill="1" applyBorder="1" applyAlignment="1">
      <alignment horizontal="center" vertical="center" wrapText="1"/>
    </xf>
    <xf numFmtId="16" fontId="124" fillId="2" borderId="98" xfId="0" applyNumberFormat="1" applyFont="1" applyFill="1" applyBorder="1" applyAlignment="1">
      <alignment horizontal="center" vertical="center"/>
    </xf>
    <xf numFmtId="0" fontId="124" fillId="2" borderId="99" xfId="0" applyFont="1" applyFill="1" applyBorder="1" applyAlignment="1">
      <alignment horizontal="left" vertical="center" wrapText="1"/>
    </xf>
    <xf numFmtId="0" fontId="103" fillId="2" borderId="72" xfId="0" applyFont="1" applyFill="1" applyBorder="1" applyAlignment="1">
      <alignment horizontal="center" vertical="center" wrapText="1"/>
    </xf>
    <xf numFmtId="0" fontId="103" fillId="0" borderId="73" xfId="0" applyFont="1" applyFill="1" applyBorder="1" applyAlignment="1">
      <alignment horizontal="left" vertical="center" wrapText="1"/>
    </xf>
    <xf numFmtId="0" fontId="103" fillId="2" borderId="104" xfId="0" applyFont="1" applyFill="1" applyBorder="1" applyAlignment="1">
      <alignment horizontal="center" vertical="center" wrapText="1"/>
    </xf>
    <xf numFmtId="0" fontId="126" fillId="0" borderId="98" xfId="0" applyFont="1" applyFill="1" applyBorder="1" applyAlignment="1">
      <alignment horizontal="left" vertical="center" wrapText="1"/>
    </xf>
    <xf numFmtId="0" fontId="36" fillId="0" borderId="25" xfId="8" applyFont="1" applyBorder="1" applyAlignment="1">
      <alignment vertical="top"/>
    </xf>
    <xf numFmtId="0" fontId="46" fillId="9" borderId="31" xfId="18" applyFont="1" applyFill="1" applyBorder="1" applyAlignment="1">
      <alignment horizontal="center"/>
    </xf>
    <xf numFmtId="0" fontId="46" fillId="9" borderId="0" xfId="18" applyFont="1" applyFill="1" applyBorder="1" applyAlignment="1">
      <alignment horizontal="center"/>
    </xf>
    <xf numFmtId="0" fontId="46" fillId="9" borderId="32" xfId="18" applyFont="1" applyFill="1" applyBorder="1" applyAlignment="1">
      <alignment horizontal="center"/>
    </xf>
    <xf numFmtId="0" fontId="49" fillId="9" borderId="0" xfId="18" applyFont="1" applyFill="1" applyBorder="1" applyAlignment="1">
      <alignment horizontal="justify" vertical="center" wrapText="1"/>
    </xf>
    <xf numFmtId="0" fontId="55" fillId="3" borderId="0" xfId="0" applyFont="1" applyFill="1" applyBorder="1" applyAlignment="1">
      <alignment horizontal="left" vertical="center"/>
    </xf>
    <xf numFmtId="0" fontId="65" fillId="0" borderId="0" xfId="0" applyFont="1" applyBorder="1" applyAlignment="1">
      <alignment horizontal="left" vertical="center"/>
    </xf>
    <xf numFmtId="167" fontId="50" fillId="6" borderId="4" xfId="0" applyNumberFormat="1" applyFont="1" applyFill="1" applyBorder="1" applyAlignment="1">
      <alignment horizontal="center" vertical="center"/>
    </xf>
    <xf numFmtId="167" fontId="10" fillId="6" borderId="4" xfId="0" applyNumberFormat="1" applyFont="1" applyFill="1" applyBorder="1" applyAlignment="1">
      <alignment horizontal="center" vertical="center"/>
    </xf>
    <xf numFmtId="167" fontId="10" fillId="5" borderId="4" xfId="0" applyNumberFormat="1" applyFont="1" applyFill="1" applyBorder="1" applyAlignment="1">
      <alignment horizontal="center" vertical="center"/>
    </xf>
    <xf numFmtId="167" fontId="10" fillId="6" borderId="4" xfId="0" applyNumberFormat="1" applyFont="1" applyFill="1" applyBorder="1" applyAlignment="1">
      <alignment horizontal="center"/>
    </xf>
    <xf numFmtId="167" fontId="10" fillId="5" borderId="4" xfId="0" applyNumberFormat="1" applyFont="1" applyFill="1" applyBorder="1" applyAlignment="1">
      <alignment horizontal="center"/>
    </xf>
    <xf numFmtId="0" fontId="80" fillId="24" borderId="9" xfId="0" applyFont="1" applyFill="1" applyBorder="1" applyAlignment="1">
      <alignment horizontal="left" vertical="center"/>
    </xf>
    <xf numFmtId="0" fontId="80" fillId="24" borderId="7" xfId="0" applyFont="1" applyFill="1" applyBorder="1" applyAlignment="1">
      <alignment horizontal="left" vertical="center"/>
    </xf>
    <xf numFmtId="171" fontId="80" fillId="24" borderId="7" xfId="22" applyFont="1" applyFill="1" applyBorder="1" applyAlignment="1">
      <alignment horizontal="left" vertical="center" wrapText="1"/>
    </xf>
    <xf numFmtId="0" fontId="77" fillId="24" borderId="56" xfId="0" applyFont="1" applyFill="1" applyBorder="1" applyAlignment="1">
      <alignment horizontal="left" vertical="center" wrapText="1"/>
    </xf>
    <xf numFmtId="0" fontId="77" fillId="24" borderId="96" xfId="0" applyFont="1" applyFill="1" applyBorder="1" applyAlignment="1">
      <alignment horizontal="left" vertical="center" wrapText="1"/>
    </xf>
    <xf numFmtId="0" fontId="77" fillId="24" borderId="97" xfId="0" applyFont="1" applyFill="1" applyBorder="1" applyAlignment="1">
      <alignment horizontal="left" vertical="center" wrapText="1"/>
    </xf>
    <xf numFmtId="0" fontId="80" fillId="24" borderId="25" xfId="0" applyFont="1" applyFill="1" applyBorder="1" applyAlignment="1">
      <alignment horizontal="left" vertical="center" wrapText="1"/>
    </xf>
    <xf numFmtId="0" fontId="80" fillId="24" borderId="0" xfId="0" applyFont="1" applyFill="1" applyBorder="1" applyAlignment="1">
      <alignment horizontal="left" vertical="center" wrapText="1"/>
    </xf>
    <xf numFmtId="0" fontId="16" fillId="20" borderId="5" xfId="1" applyFont="1" applyFill="1" applyBorder="1" applyAlignment="1">
      <alignment horizontal="left" vertical="center" wrapText="1"/>
    </xf>
    <xf numFmtId="0" fontId="16" fillId="20" borderId="3" xfId="1" applyFont="1" applyFill="1" applyBorder="1" applyAlignment="1">
      <alignment horizontal="left" vertical="center" wrapText="1"/>
    </xf>
    <xf numFmtId="0" fontId="75" fillId="25" borderId="4" xfId="1" applyFont="1" applyFill="1" applyBorder="1" applyAlignment="1">
      <alignment horizontal="center" vertical="center" wrapText="1"/>
    </xf>
    <xf numFmtId="0" fontId="112" fillId="0" borderId="4" xfId="1" applyFont="1" applyFill="1" applyBorder="1" applyAlignment="1">
      <alignment horizontal="left" vertical="center" wrapText="1"/>
    </xf>
    <xf numFmtId="0" fontId="113" fillId="0" borderId="4" xfId="1" applyFont="1" applyFill="1" applyBorder="1" applyAlignment="1">
      <alignment horizontal="left" vertical="center" wrapText="1"/>
    </xf>
    <xf numFmtId="0" fontId="114" fillId="0" borderId="4" xfId="1" applyFont="1" applyFill="1" applyBorder="1" applyAlignment="1">
      <alignment horizontal="left" vertical="center" wrapText="1"/>
    </xf>
    <xf numFmtId="0" fontId="115" fillId="0" borderId="4" xfId="1" applyFont="1" applyFill="1" applyBorder="1" applyAlignment="1">
      <alignment horizontal="left" vertical="center" wrapText="1"/>
    </xf>
    <xf numFmtId="0" fontId="116" fillId="0" borderId="4" xfId="1" applyFont="1" applyFill="1" applyBorder="1" applyAlignment="1">
      <alignment horizontal="left" vertical="center" wrapText="1"/>
    </xf>
    <xf numFmtId="0" fontId="7" fillId="20" borderId="0" xfId="1" applyFont="1" applyFill="1" applyBorder="1" applyAlignment="1">
      <alignment horizontal="left" vertical="center" wrapText="1"/>
    </xf>
    <xf numFmtId="0" fontId="17" fillId="25" borderId="4" xfId="1" applyFont="1" applyFill="1" applyBorder="1" applyAlignment="1">
      <alignment horizontal="center" vertical="center" wrapText="1"/>
    </xf>
    <xf numFmtId="0" fontId="17" fillId="25" borderId="5" xfId="1" applyFont="1" applyFill="1" applyBorder="1" applyAlignment="1">
      <alignment horizontal="center" vertical="center" wrapText="1"/>
    </xf>
    <xf numFmtId="0" fontId="17" fillId="25" borderId="3" xfId="1" applyFont="1" applyFill="1" applyBorder="1" applyAlignment="1">
      <alignment horizontal="center" vertical="center" wrapText="1"/>
    </xf>
    <xf numFmtId="0" fontId="16" fillId="15" borderId="5" xfId="1" applyFont="1" applyFill="1" applyBorder="1" applyAlignment="1">
      <alignment horizontal="left" vertical="center" wrapText="1"/>
    </xf>
    <xf numFmtId="0" fontId="16" fillId="15" borderId="3" xfId="1" applyFont="1" applyFill="1" applyBorder="1" applyAlignment="1">
      <alignment horizontal="left" vertical="center" wrapText="1"/>
    </xf>
    <xf numFmtId="0" fontId="19" fillId="20" borderId="5" xfId="1" applyFont="1" applyFill="1" applyBorder="1" applyAlignment="1">
      <alignment horizontal="left" vertical="center" wrapText="1"/>
    </xf>
    <xf numFmtId="0" fontId="19" fillId="20" borderId="3" xfId="1" applyFont="1" applyFill="1" applyBorder="1" applyAlignment="1">
      <alignment horizontal="left" vertical="center" wrapText="1"/>
    </xf>
    <xf numFmtId="0" fontId="25" fillId="4" borderId="0" xfId="0" applyFont="1" applyFill="1" applyBorder="1" applyAlignment="1">
      <alignment horizontal="center" vertical="center"/>
    </xf>
    <xf numFmtId="0" fontId="111" fillId="26" borderId="56" xfId="0" applyFont="1" applyFill="1" applyBorder="1" applyAlignment="1">
      <alignment horizontal="center" vertical="center"/>
    </xf>
    <xf numFmtId="0" fontId="111" fillId="26" borderId="96" xfId="0" applyFont="1" applyFill="1" applyBorder="1" applyAlignment="1">
      <alignment horizontal="center" vertical="center"/>
    </xf>
    <xf numFmtId="0" fontId="111" fillId="26" borderId="97" xfId="0" applyFont="1" applyFill="1" applyBorder="1" applyAlignment="1">
      <alignment horizontal="center" vertical="center"/>
    </xf>
    <xf numFmtId="0" fontId="25" fillId="4" borderId="22" xfId="8" applyFont="1" applyFill="1" applyBorder="1" applyAlignment="1">
      <alignment horizontal="center" vertical="center" wrapText="1"/>
    </xf>
    <xf numFmtId="0" fontId="25" fillId="4" borderId="23" xfId="8" applyFont="1" applyFill="1" applyBorder="1" applyAlignment="1">
      <alignment horizontal="center" vertical="center"/>
    </xf>
    <xf numFmtId="0" fontId="25" fillId="4" borderId="24" xfId="8" applyFont="1" applyFill="1" applyBorder="1" applyAlignment="1">
      <alignment horizontal="center" vertical="center"/>
    </xf>
    <xf numFmtId="0" fontId="9" fillId="6" borderId="5" xfId="8" applyFont="1" applyFill="1" applyBorder="1" applyAlignment="1">
      <alignment horizontal="center" vertical="center"/>
    </xf>
    <xf numFmtId="0" fontId="9" fillId="6" borderId="3" xfId="8" applyFont="1" applyFill="1" applyBorder="1" applyAlignment="1">
      <alignment horizontal="center" vertical="center"/>
    </xf>
    <xf numFmtId="0" fontId="32" fillId="2" borderId="5" xfId="8" applyFont="1" applyFill="1" applyBorder="1" applyAlignment="1">
      <alignment horizontal="center" vertical="center"/>
    </xf>
    <xf numFmtId="0" fontId="32" fillId="2" borderId="3" xfId="8" applyFont="1" applyFill="1" applyBorder="1" applyAlignment="1">
      <alignment horizontal="center" vertical="center"/>
    </xf>
    <xf numFmtId="0" fontId="8" fillId="2" borderId="0" xfId="8" applyFont="1" applyFill="1" applyBorder="1" applyAlignment="1">
      <alignment horizontal="center" vertical="center"/>
    </xf>
    <xf numFmtId="165" fontId="120" fillId="2" borderId="5" xfId="8" applyNumberFormat="1" applyFont="1" applyFill="1" applyBorder="1" applyAlignment="1">
      <alignment horizontal="center" vertical="center"/>
    </xf>
    <xf numFmtId="165" fontId="120" fillId="2" borderId="3" xfId="8" applyNumberFormat="1" applyFont="1" applyFill="1" applyBorder="1" applyAlignment="1">
      <alignment horizontal="center" vertical="center"/>
    </xf>
    <xf numFmtId="0" fontId="9" fillId="6" borderId="4" xfId="8" applyFont="1" applyFill="1" applyBorder="1" applyAlignment="1">
      <alignment horizontal="center" vertical="center"/>
    </xf>
    <xf numFmtId="165" fontId="120" fillId="2" borderId="4" xfId="8" applyNumberFormat="1" applyFont="1" applyFill="1" applyBorder="1" applyAlignment="1">
      <alignment horizontal="center" vertical="center"/>
    </xf>
    <xf numFmtId="0" fontId="26" fillId="4" borderId="0" xfId="0" applyFont="1" applyFill="1" applyBorder="1" applyAlignment="1">
      <alignment horizontal="center" vertical="center"/>
    </xf>
    <xf numFmtId="0" fontId="27" fillId="4" borderId="0" xfId="0" applyFont="1" applyFill="1" applyBorder="1" applyAlignment="1">
      <alignment horizontal="center" vertical="center"/>
    </xf>
    <xf numFmtId="0" fontId="36" fillId="0" borderId="56" xfId="0" applyFont="1" applyFill="1" applyBorder="1" applyAlignment="1">
      <alignment horizontal="left" vertical="top" wrapText="1"/>
    </xf>
    <xf numFmtId="0" fontId="36" fillId="0" borderId="54" xfId="0" applyFont="1" applyFill="1" applyBorder="1" applyAlignment="1">
      <alignment horizontal="left" vertical="top" wrapText="1"/>
    </xf>
    <xf numFmtId="0" fontId="36" fillId="0" borderId="55" xfId="0" applyFont="1" applyFill="1" applyBorder="1" applyAlignment="1">
      <alignment horizontal="left" vertical="top" wrapText="1"/>
    </xf>
    <xf numFmtId="0" fontId="36" fillId="0" borderId="25" xfId="0" applyFont="1" applyFill="1" applyBorder="1" applyAlignment="1">
      <alignment horizontal="left" vertical="top" wrapText="1"/>
    </xf>
    <xf numFmtId="0" fontId="36" fillId="0" borderId="0" xfId="0" applyFont="1" applyFill="1" applyBorder="1" applyAlignment="1">
      <alignment horizontal="left" vertical="top" wrapText="1"/>
    </xf>
    <xf numFmtId="0" fontId="36" fillId="0" borderId="1" xfId="0" applyFont="1" applyFill="1" applyBorder="1" applyAlignment="1">
      <alignment horizontal="left" vertical="top" wrapText="1"/>
    </xf>
    <xf numFmtId="0" fontId="36" fillId="0" borderId="9" xfId="0" applyFont="1" applyFill="1" applyBorder="1" applyAlignment="1">
      <alignment horizontal="left" vertical="top" wrapText="1"/>
    </xf>
    <xf numFmtId="0" fontId="36" fillId="0" borderId="7" xfId="0" applyFont="1" applyFill="1" applyBorder="1" applyAlignment="1">
      <alignment horizontal="left" vertical="top" wrapText="1"/>
    </xf>
    <xf numFmtId="0" fontId="36" fillId="0" borderId="8" xfId="0" applyFont="1" applyFill="1" applyBorder="1" applyAlignment="1">
      <alignment horizontal="left" vertical="top" wrapText="1"/>
    </xf>
    <xf numFmtId="0" fontId="44" fillId="0" borderId="56" xfId="0" applyFont="1" applyFill="1" applyBorder="1" applyAlignment="1">
      <alignment horizontal="left" vertical="top" wrapText="1"/>
    </xf>
    <xf numFmtId="0" fontId="45" fillId="0" borderId="54" xfId="0" applyFont="1" applyFill="1" applyBorder="1" applyAlignment="1">
      <alignment horizontal="left" vertical="top" wrapText="1"/>
    </xf>
    <xf numFmtId="0" fontId="45" fillId="0" borderId="55" xfId="0" applyFont="1" applyFill="1" applyBorder="1" applyAlignment="1">
      <alignment horizontal="left" vertical="top" wrapText="1"/>
    </xf>
    <xf numFmtId="0" fontId="45" fillId="0" borderId="25" xfId="0" applyFont="1" applyFill="1" applyBorder="1" applyAlignment="1">
      <alignment horizontal="left" vertical="top" wrapText="1"/>
    </xf>
    <xf numFmtId="0" fontId="45" fillId="0" borderId="0" xfId="0" applyFont="1" applyFill="1" applyBorder="1" applyAlignment="1">
      <alignment horizontal="left" vertical="top" wrapText="1"/>
    </xf>
    <xf numFmtId="0" fontId="45" fillId="0" borderId="1" xfId="0" applyFont="1" applyFill="1" applyBorder="1" applyAlignment="1">
      <alignment horizontal="left" vertical="top" wrapText="1"/>
    </xf>
    <xf numFmtId="0" fontId="45" fillId="0" borderId="9" xfId="0" applyFont="1" applyFill="1" applyBorder="1" applyAlignment="1">
      <alignment horizontal="left" vertical="top" wrapText="1"/>
    </xf>
    <xf numFmtId="0" fontId="45" fillId="0" borderId="7" xfId="0" applyFont="1" applyFill="1" applyBorder="1" applyAlignment="1">
      <alignment horizontal="left" vertical="top" wrapText="1"/>
    </xf>
    <xf numFmtId="0" fontId="45" fillId="0" borderId="8" xfId="0" applyFont="1" applyFill="1" applyBorder="1" applyAlignment="1">
      <alignment horizontal="left" vertical="top" wrapText="1"/>
    </xf>
    <xf numFmtId="0" fontId="43" fillId="0" borderId="9" xfId="8" applyFont="1" applyBorder="1" applyAlignment="1">
      <alignment horizontal="left" vertical="top"/>
    </xf>
    <xf numFmtId="0" fontId="43" fillId="0" borderId="7" xfId="8" applyFont="1" applyBorder="1" applyAlignment="1">
      <alignment horizontal="left" vertical="top"/>
    </xf>
    <xf numFmtId="0" fontId="43" fillId="0" borderId="8" xfId="8" applyFont="1" applyBorder="1" applyAlignment="1">
      <alignment horizontal="left" vertical="top"/>
    </xf>
    <xf numFmtId="0" fontId="36" fillId="0" borderId="25" xfId="8" applyFont="1" applyBorder="1" applyAlignment="1">
      <alignment horizontal="left" vertical="top" wrapText="1"/>
    </xf>
    <xf numFmtId="0" fontId="36" fillId="0" borderId="0" xfId="8" applyFont="1" applyBorder="1" applyAlignment="1">
      <alignment horizontal="left" vertical="top" wrapText="1"/>
    </xf>
    <xf numFmtId="0" fontId="36" fillId="0" borderId="1" xfId="8" applyFont="1" applyBorder="1" applyAlignment="1">
      <alignment horizontal="left" vertical="top" wrapText="1"/>
    </xf>
    <xf numFmtId="0" fontId="30" fillId="0" borderId="0" xfId="0" applyFont="1" applyFill="1" applyBorder="1" applyAlignment="1">
      <alignment horizontal="center" vertical="center"/>
    </xf>
    <xf numFmtId="0" fontId="26" fillId="4" borderId="5" xfId="0" applyFont="1" applyFill="1" applyBorder="1" applyAlignment="1">
      <alignment horizontal="center" vertical="center"/>
    </xf>
    <xf numFmtId="0" fontId="26" fillId="4" borderId="2" xfId="0" applyFont="1" applyFill="1" applyBorder="1" applyAlignment="1">
      <alignment horizontal="center" vertical="center"/>
    </xf>
    <xf numFmtId="0" fontId="26" fillId="4" borderId="3" xfId="0" applyFont="1" applyFill="1" applyBorder="1" applyAlignment="1">
      <alignment horizontal="center" vertical="center"/>
    </xf>
    <xf numFmtId="0" fontId="44" fillId="0" borderId="25" xfId="0" applyFont="1" applyFill="1" applyBorder="1" applyAlignment="1">
      <alignment horizontal="left" vertical="top" wrapText="1"/>
    </xf>
    <xf numFmtId="0" fontId="44" fillId="0" borderId="0" xfId="0" applyFont="1" applyFill="1" applyBorder="1" applyAlignment="1">
      <alignment horizontal="left" vertical="top" wrapText="1"/>
    </xf>
    <xf numFmtId="0" fontId="44" fillId="0" borderId="1" xfId="0" applyFont="1" applyFill="1" applyBorder="1" applyAlignment="1">
      <alignment horizontal="left" vertical="top" wrapText="1"/>
    </xf>
    <xf numFmtId="0" fontId="44" fillId="0" borderId="9" xfId="0" applyFont="1" applyFill="1" applyBorder="1" applyAlignment="1">
      <alignment horizontal="left" vertical="top" wrapText="1"/>
    </xf>
    <xf numFmtId="0" fontId="44" fillId="0" borderId="7" xfId="0" applyFont="1" applyFill="1" applyBorder="1" applyAlignment="1">
      <alignment horizontal="left" vertical="top" wrapText="1"/>
    </xf>
    <xf numFmtId="0" fontId="44" fillId="0" borderId="8" xfId="0" applyFont="1" applyFill="1" applyBorder="1" applyAlignment="1">
      <alignment horizontal="left" vertical="top" wrapText="1"/>
    </xf>
    <xf numFmtId="0" fontId="91" fillId="0" borderId="4" xfId="1" applyFont="1" applyFill="1" applyBorder="1" applyAlignment="1">
      <alignment horizontal="left" vertical="center" wrapText="1"/>
    </xf>
    <xf numFmtId="0" fontId="77" fillId="24" borderId="54" xfId="0" applyFont="1" applyFill="1" applyBorder="1" applyAlignment="1">
      <alignment horizontal="left" vertical="center" wrapText="1"/>
    </xf>
    <xf numFmtId="0" fontId="77" fillId="24" borderId="55" xfId="0" applyFont="1" applyFill="1" applyBorder="1" applyAlignment="1">
      <alignment horizontal="left" vertical="center" wrapText="1"/>
    </xf>
    <xf numFmtId="0" fontId="87" fillId="0" borderId="4" xfId="1" applyFont="1" applyFill="1" applyBorder="1" applyAlignment="1">
      <alignment horizontal="left" vertical="center" wrapText="1"/>
    </xf>
    <xf numFmtId="0" fontId="88" fillId="0" borderId="4" xfId="1" applyFont="1" applyFill="1" applyBorder="1" applyAlignment="1">
      <alignment horizontal="left" vertical="center" wrapText="1"/>
    </xf>
    <xf numFmtId="0" fontId="89" fillId="0" borderId="4" xfId="1" applyFont="1" applyFill="1" applyBorder="1" applyAlignment="1">
      <alignment horizontal="left" vertical="center" wrapText="1"/>
    </xf>
    <xf numFmtId="0" fontId="90" fillId="0" borderId="4" xfId="1" applyFont="1" applyFill="1" applyBorder="1" applyAlignment="1">
      <alignment horizontal="left" vertical="center" wrapText="1"/>
    </xf>
    <xf numFmtId="0" fontId="16" fillId="20" borderId="0" xfId="1" applyFont="1" applyFill="1" applyBorder="1" applyAlignment="1">
      <alignment horizontal="left" vertical="center" wrapText="1"/>
    </xf>
    <xf numFmtId="0" fontId="73" fillId="7" borderId="62" xfId="0" applyFont="1" applyFill="1" applyBorder="1" applyAlignment="1">
      <alignment horizontal="center" vertical="center"/>
    </xf>
    <xf numFmtId="0" fontId="95" fillId="10" borderId="62" xfId="0" applyFont="1" applyFill="1" applyBorder="1" applyAlignment="1">
      <alignment horizontal="center" vertical="center"/>
    </xf>
    <xf numFmtId="0" fontId="95" fillId="10" borderId="63" xfId="0" applyFont="1" applyFill="1" applyBorder="1" applyAlignment="1">
      <alignment horizontal="center" vertical="center"/>
    </xf>
    <xf numFmtId="0" fontId="96" fillId="23" borderId="5" xfId="0" applyFont="1" applyFill="1" applyBorder="1" applyAlignment="1">
      <alignment horizontal="center" vertical="center"/>
    </xf>
    <xf numFmtId="0" fontId="96" fillId="23" borderId="2" xfId="0" applyFont="1" applyFill="1" applyBorder="1" applyAlignment="1">
      <alignment horizontal="center" vertical="center"/>
    </xf>
    <xf numFmtId="0" fontId="96" fillId="23" borderId="64" xfId="0" applyFont="1" applyFill="1" applyBorder="1" applyAlignment="1">
      <alignment horizontal="center" vertical="center"/>
    </xf>
    <xf numFmtId="0" fontId="96" fillId="23" borderId="3" xfId="0" applyFont="1" applyFill="1" applyBorder="1" applyAlignment="1">
      <alignment horizontal="center" vertical="center"/>
    </xf>
    <xf numFmtId="0" fontId="3" fillId="0" borderId="11" xfId="1" applyFont="1" applyFill="1" applyBorder="1" applyAlignment="1">
      <alignment horizontal="center" vertical="center"/>
    </xf>
    <xf numFmtId="0" fontId="3" fillId="0" borderId="13" xfId="1" applyFont="1" applyFill="1" applyBorder="1" applyAlignment="1">
      <alignment horizontal="center" vertical="center"/>
    </xf>
    <xf numFmtId="0" fontId="63" fillId="7" borderId="38" xfId="1" applyFont="1" applyFill="1" applyBorder="1" applyAlignment="1">
      <alignment horizontal="center" vertical="center" wrapText="1"/>
    </xf>
    <xf numFmtId="0" fontId="63" fillId="7" borderId="39" xfId="1" applyFont="1" applyFill="1" applyBorder="1" applyAlignment="1">
      <alignment horizontal="center" vertical="center" wrapText="1"/>
    </xf>
    <xf numFmtId="0" fontId="63" fillId="7" borderId="40" xfId="1" applyFont="1" applyFill="1" applyBorder="1" applyAlignment="1">
      <alignment horizontal="center" vertical="center" wrapText="1"/>
    </xf>
    <xf numFmtId="0" fontId="60" fillId="8" borderId="59" xfId="0" applyFont="1" applyFill="1" applyBorder="1" applyAlignment="1">
      <alignment horizontal="center" vertical="center"/>
    </xf>
    <xf numFmtId="0" fontId="60" fillId="8" borderId="6" xfId="0" applyFont="1" applyFill="1" applyBorder="1" applyAlignment="1">
      <alignment horizontal="center" vertical="center"/>
    </xf>
    <xf numFmtId="0" fontId="60" fillId="8" borderId="4" xfId="0" applyFont="1" applyFill="1" applyBorder="1" applyAlignment="1">
      <alignment horizontal="center" vertical="center" wrapText="1"/>
    </xf>
    <xf numFmtId="0" fontId="60" fillId="8" borderId="59" xfId="0" applyFont="1" applyFill="1" applyBorder="1" applyAlignment="1">
      <alignment horizontal="center" vertical="center" wrapText="1"/>
    </xf>
    <xf numFmtId="0" fontId="60" fillId="8" borderId="6" xfId="0" applyFont="1" applyFill="1" applyBorder="1" applyAlignment="1">
      <alignment horizontal="center" vertical="center" wrapText="1"/>
    </xf>
    <xf numFmtId="0" fontId="60" fillId="8" borderId="59" xfId="0" applyFont="1" applyFill="1" applyBorder="1" applyAlignment="1">
      <alignment horizontal="left" vertical="center"/>
    </xf>
    <xf numFmtId="0" fontId="60" fillId="8" borderId="6" xfId="0" applyFont="1" applyFill="1" applyBorder="1" applyAlignment="1">
      <alignment horizontal="left" vertical="center"/>
    </xf>
    <xf numFmtId="0" fontId="63" fillId="7" borderId="22" xfId="1" applyFont="1" applyFill="1" applyBorder="1" applyAlignment="1">
      <alignment horizontal="center" vertical="center" wrapText="1"/>
    </xf>
    <xf numFmtId="0" fontId="63" fillId="7" borderId="23" xfId="1" applyFont="1" applyFill="1" applyBorder="1" applyAlignment="1">
      <alignment horizontal="center" vertical="center" wrapText="1"/>
    </xf>
    <xf numFmtId="0" fontId="63" fillId="7" borderId="24" xfId="1" applyFont="1" applyFill="1" applyBorder="1" applyAlignment="1">
      <alignment horizontal="center" vertical="center" wrapText="1"/>
    </xf>
    <xf numFmtId="0" fontId="122" fillId="10" borderId="4" xfId="0" quotePrefix="1" applyFont="1" applyFill="1" applyBorder="1" applyAlignment="1">
      <alignment horizontal="left" vertical="center" wrapText="1"/>
    </xf>
  </cellXfs>
  <cellStyles count="26">
    <cellStyle name="Comma 2" xfId="22"/>
    <cellStyle name="Hyperlink 2" xfId="12"/>
    <cellStyle name="Normal" xfId="0" builtinId="0"/>
    <cellStyle name="Normal 10" xfId="8"/>
    <cellStyle name="Normal 10 2" xfId="24"/>
    <cellStyle name="Normal 14" xfId="18"/>
    <cellStyle name="Normal 2 10" xfId="1"/>
    <cellStyle name="Normal 2 2" xfId="25"/>
    <cellStyle name="Normal 2 2 2 2 37" xfId="11"/>
    <cellStyle name="Normal 2 3 5 2" xfId="10"/>
    <cellStyle name="Normal 20 11" xfId="2"/>
    <cellStyle name="Normal 3" xfId="16"/>
    <cellStyle name="Normal 5 2" xfId="17"/>
    <cellStyle name="Normal 7 2 25" xfId="21"/>
    <cellStyle name="Normal 7 26" xfId="20"/>
    <cellStyle name="Normal 84 2" xfId="15"/>
    <cellStyle name="Normal 91" xfId="5"/>
    <cellStyle name="Normal 92" xfId="7"/>
    <cellStyle name="Normal 94" xfId="4"/>
    <cellStyle name="Normal 95" xfId="19"/>
    <cellStyle name="Normal 97" xfId="3"/>
    <cellStyle name="Normal 98" xfId="6"/>
    <cellStyle name="Normal_GSO Issues log Template 2008 12 14" xfId="23"/>
    <cellStyle name="Percent" xfId="9" builtinId="5"/>
    <cellStyle name="Percent 3 2" xfId="13"/>
    <cellStyle name="Percent 4 4 2" xfId="14"/>
  </cellStyles>
  <dxfs count="562">
    <dxf>
      <font>
        <b/>
        <i val="0"/>
        <color rgb="FFFF0000"/>
      </font>
    </dxf>
    <dxf>
      <font>
        <b/>
        <i val="0"/>
        <color theme="7" tint="-0.24994659260841701"/>
      </font>
    </dxf>
    <dxf>
      <font>
        <b/>
        <i val="0"/>
        <color theme="9" tint="-0.24994659260841701"/>
      </font>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rgb="FFFF0000"/>
      </font>
    </dxf>
    <dxf>
      <font>
        <b/>
        <i val="0"/>
        <color theme="7" tint="-0.24994659260841701"/>
      </font>
    </dxf>
    <dxf>
      <font>
        <b/>
        <i val="0"/>
        <color theme="9" tint="-0.24994659260841701"/>
      </font>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rgb="FFFF0000"/>
      </font>
    </dxf>
    <dxf>
      <font>
        <b/>
        <i val="0"/>
        <color theme="7" tint="-0.24994659260841701"/>
      </font>
    </dxf>
    <dxf>
      <font>
        <b/>
        <i val="0"/>
        <color theme="9" tint="-0.24994659260841701"/>
      </font>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rgb="FFFF0000"/>
      </font>
    </dxf>
    <dxf>
      <font>
        <b/>
        <i val="0"/>
        <color theme="7" tint="-0.24994659260841701"/>
      </font>
    </dxf>
    <dxf>
      <font>
        <b/>
        <i val="0"/>
        <color theme="9" tint="-0.24994659260841701"/>
      </font>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rgb="FFFF0000"/>
      </font>
    </dxf>
    <dxf>
      <font>
        <b/>
        <i val="0"/>
        <color theme="7" tint="-0.24994659260841701"/>
      </font>
    </dxf>
    <dxf>
      <font>
        <b/>
        <i val="0"/>
        <color theme="9" tint="-0.24994659260841701"/>
      </font>
    </dxf>
    <dxf>
      <font>
        <b/>
        <i val="0"/>
        <color rgb="FFFF0000"/>
      </font>
    </dxf>
    <dxf>
      <font>
        <b/>
        <i val="0"/>
        <color theme="7" tint="-0.24994659260841701"/>
      </font>
    </dxf>
    <dxf>
      <font>
        <b/>
        <i val="0"/>
        <color theme="9" tint="-0.24994659260841701"/>
      </font>
    </dxf>
    <dxf>
      <font>
        <b/>
        <i val="0"/>
        <color rgb="FFFF0000"/>
      </font>
    </dxf>
    <dxf>
      <font>
        <b/>
        <i val="0"/>
        <color theme="7" tint="-0.24994659260841701"/>
      </font>
    </dxf>
    <dxf>
      <font>
        <b/>
        <i val="0"/>
        <color theme="9" tint="-0.24994659260841701"/>
      </font>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rgb="FFFF0000"/>
      </font>
    </dxf>
    <dxf>
      <font>
        <b/>
        <i val="0"/>
        <color theme="7" tint="-0.24994659260841701"/>
      </font>
    </dxf>
    <dxf>
      <font>
        <b/>
        <i val="0"/>
        <color theme="9" tint="-0.24994659260841701"/>
      </font>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rgb="FFFF0000"/>
      </font>
    </dxf>
    <dxf>
      <font>
        <b/>
        <i val="0"/>
        <color rgb="FFE26714"/>
      </font>
    </dxf>
    <dxf>
      <font>
        <b/>
        <i val="0"/>
        <color theme="9" tint="-0.24994659260841701"/>
      </font>
    </dxf>
    <dxf>
      <font>
        <b/>
        <i val="0"/>
        <color rgb="FFFF0000"/>
      </font>
    </dxf>
    <dxf>
      <font>
        <b/>
        <i val="0"/>
        <color theme="7" tint="-0.24994659260841701"/>
      </font>
    </dxf>
    <dxf>
      <font>
        <b/>
        <i val="0"/>
        <color theme="9" tint="-0.24994659260841701"/>
      </font>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rgb="FFFF0000"/>
      </font>
    </dxf>
    <dxf>
      <font>
        <b/>
        <i val="0"/>
        <color theme="7" tint="-0.24994659260841701"/>
      </font>
    </dxf>
    <dxf>
      <font>
        <b/>
        <i val="0"/>
        <color theme="9" tint="-0.24994659260841701"/>
      </font>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color rgb="FFFF0000"/>
      </font>
      <fill>
        <patternFill>
          <bgColor rgb="FFFF0000"/>
        </patternFill>
      </fill>
    </dxf>
    <dxf>
      <font>
        <color rgb="FFF79646"/>
      </font>
      <fill>
        <patternFill>
          <bgColor rgb="FFF79646"/>
        </patternFill>
      </fill>
    </dxf>
    <dxf>
      <font>
        <color rgb="FF00FF00"/>
      </font>
      <fill>
        <patternFill>
          <bgColor rgb="FF00FF00"/>
        </patternFill>
      </fill>
    </dxf>
    <dxf>
      <font>
        <color rgb="FF0000FF"/>
      </font>
      <fill>
        <patternFill>
          <bgColor rgb="FF0000FF"/>
        </patternFill>
      </fill>
    </dxf>
    <dxf>
      <font>
        <color rgb="FFBFBFBF"/>
      </font>
      <fill>
        <patternFill>
          <bgColor rgb="FFBFBFBF"/>
        </patternFill>
      </fill>
    </dxf>
    <dxf>
      <font>
        <color rgb="FFFF0000"/>
      </font>
      <fill>
        <patternFill>
          <bgColor rgb="FFFF0000"/>
        </patternFill>
      </fill>
    </dxf>
    <dxf>
      <font>
        <color rgb="FFF79646"/>
      </font>
      <fill>
        <patternFill>
          <bgColor rgb="FFF79646"/>
        </patternFill>
      </fill>
    </dxf>
    <dxf>
      <font>
        <color rgb="FF00FF00"/>
      </font>
      <fill>
        <patternFill>
          <bgColor rgb="FF00FF00"/>
        </patternFill>
      </fill>
    </dxf>
    <dxf>
      <font>
        <color rgb="FF0000FF"/>
      </font>
      <fill>
        <patternFill>
          <bgColor rgb="FF0000FF"/>
        </patternFill>
      </fill>
    </dxf>
    <dxf>
      <font>
        <color rgb="FFBFBFBF"/>
      </font>
      <fill>
        <patternFill>
          <bgColor rgb="FFBFBFBF"/>
        </patternFill>
      </fill>
    </dxf>
    <dxf>
      <font>
        <color rgb="FFFF0000"/>
      </font>
      <fill>
        <patternFill>
          <bgColor rgb="FFFF0000"/>
        </patternFill>
      </fill>
    </dxf>
    <dxf>
      <font>
        <color rgb="FFF79646"/>
      </font>
      <fill>
        <patternFill>
          <bgColor rgb="FFF79646"/>
        </patternFill>
      </fill>
    </dxf>
    <dxf>
      <font>
        <color rgb="FF00FF00"/>
      </font>
      <fill>
        <patternFill>
          <bgColor rgb="FF00FF00"/>
        </patternFill>
      </fill>
    </dxf>
    <dxf>
      <font>
        <color rgb="FF0000FF"/>
      </font>
      <fill>
        <patternFill>
          <bgColor rgb="FF0000FF"/>
        </patternFill>
      </fill>
    </dxf>
    <dxf>
      <font>
        <color rgb="FFBFBFBF"/>
      </font>
      <fill>
        <patternFill>
          <bgColor rgb="FFBFBFBF"/>
        </patternFill>
      </fill>
    </dxf>
    <dxf>
      <font>
        <color rgb="FFFF0000"/>
      </font>
      <fill>
        <patternFill>
          <bgColor rgb="FFFF0000"/>
        </patternFill>
      </fill>
    </dxf>
    <dxf>
      <font>
        <color rgb="FFF79646"/>
      </font>
      <fill>
        <patternFill>
          <bgColor rgb="FFF79646"/>
        </patternFill>
      </fill>
    </dxf>
    <dxf>
      <font>
        <color rgb="FF00FF00"/>
      </font>
      <fill>
        <patternFill>
          <bgColor rgb="FF00FF00"/>
        </patternFill>
      </fill>
    </dxf>
    <dxf>
      <font>
        <color rgb="FF0000FF"/>
      </font>
      <fill>
        <patternFill>
          <bgColor rgb="FF0000FF"/>
        </patternFill>
      </fill>
    </dxf>
    <dxf>
      <font>
        <color rgb="FFBFBFBF"/>
      </font>
      <fill>
        <patternFill>
          <bgColor rgb="FFBFBFBF"/>
        </patternFill>
      </fill>
    </dxf>
    <dxf>
      <font>
        <color rgb="FFFF0000"/>
      </font>
      <fill>
        <patternFill>
          <bgColor rgb="FFFF0000"/>
        </patternFill>
      </fill>
    </dxf>
    <dxf>
      <font>
        <color rgb="FFF79646"/>
      </font>
      <fill>
        <patternFill>
          <bgColor rgb="FFF79646"/>
        </patternFill>
      </fill>
    </dxf>
    <dxf>
      <font>
        <color rgb="FF00FF00"/>
      </font>
      <fill>
        <patternFill>
          <bgColor rgb="FF00FF00"/>
        </patternFill>
      </fill>
    </dxf>
    <dxf>
      <font>
        <color rgb="FF0000FF"/>
      </font>
      <fill>
        <patternFill>
          <bgColor rgb="FF0000FF"/>
        </patternFill>
      </fill>
    </dxf>
    <dxf>
      <font>
        <color rgb="FFBFBFBF"/>
      </font>
      <fill>
        <patternFill>
          <bgColor rgb="FFBFBFBF"/>
        </patternFill>
      </fill>
    </dxf>
    <dxf>
      <font>
        <color rgb="FFFF0000"/>
      </font>
      <fill>
        <patternFill>
          <bgColor rgb="FFFF0000"/>
        </patternFill>
      </fill>
    </dxf>
    <dxf>
      <font>
        <color rgb="FFF79646"/>
      </font>
      <fill>
        <patternFill>
          <bgColor rgb="FFF79646"/>
        </patternFill>
      </fill>
    </dxf>
    <dxf>
      <font>
        <color rgb="FF00FF00"/>
      </font>
      <fill>
        <patternFill>
          <bgColor rgb="FF00FF00"/>
        </patternFill>
      </fill>
    </dxf>
    <dxf>
      <font>
        <color rgb="FF0000FF"/>
      </font>
      <fill>
        <patternFill>
          <bgColor rgb="FF0000FF"/>
        </patternFill>
      </fill>
    </dxf>
    <dxf>
      <font>
        <color rgb="FFBFBFBF"/>
      </font>
      <fill>
        <patternFill>
          <bgColor rgb="FFBFBFBF"/>
        </patternFill>
      </fill>
    </dxf>
    <dxf>
      <font>
        <color rgb="FFFF0000"/>
      </font>
      <fill>
        <patternFill>
          <bgColor rgb="FFFF0000"/>
        </patternFill>
      </fill>
    </dxf>
    <dxf>
      <font>
        <color rgb="FFF79646"/>
      </font>
      <fill>
        <patternFill>
          <bgColor rgb="FFF79646"/>
        </patternFill>
      </fill>
    </dxf>
    <dxf>
      <font>
        <color rgb="FF00FF00"/>
      </font>
      <fill>
        <patternFill>
          <bgColor rgb="FF00FF00"/>
        </patternFill>
      </fill>
    </dxf>
    <dxf>
      <font>
        <color rgb="FF0000FF"/>
      </font>
      <fill>
        <patternFill>
          <bgColor rgb="FF0000FF"/>
        </patternFill>
      </fill>
    </dxf>
    <dxf>
      <font>
        <color rgb="FFBFBFBF"/>
      </font>
      <fill>
        <patternFill>
          <bgColor rgb="FFBFBFBF"/>
        </patternFill>
      </fill>
    </dxf>
    <dxf>
      <font>
        <color rgb="FFFF0000"/>
      </font>
      <fill>
        <patternFill>
          <bgColor rgb="FFFF0000"/>
        </patternFill>
      </fill>
    </dxf>
    <dxf>
      <font>
        <color rgb="FFF79646"/>
      </font>
      <fill>
        <patternFill>
          <bgColor rgb="FFF79646"/>
        </patternFill>
      </fill>
    </dxf>
    <dxf>
      <font>
        <color rgb="FF00FF00"/>
      </font>
      <fill>
        <patternFill>
          <bgColor rgb="FF00FF00"/>
        </patternFill>
      </fill>
    </dxf>
    <dxf>
      <font>
        <color rgb="FF0000FF"/>
      </font>
      <fill>
        <patternFill>
          <bgColor rgb="FF0000FF"/>
        </patternFill>
      </fill>
    </dxf>
    <dxf>
      <font>
        <color rgb="FFBFBFBF"/>
      </font>
      <fill>
        <patternFill>
          <bgColor rgb="FFBFBFBF"/>
        </patternFill>
      </fill>
    </dxf>
    <dxf>
      <font>
        <color rgb="FFFF0000"/>
      </font>
      <fill>
        <patternFill>
          <bgColor rgb="FFFF0000"/>
        </patternFill>
      </fill>
    </dxf>
    <dxf>
      <font>
        <color rgb="FFF79646"/>
      </font>
      <fill>
        <patternFill>
          <bgColor rgb="FFF79646"/>
        </patternFill>
      </fill>
    </dxf>
    <dxf>
      <font>
        <color rgb="FF00FF00"/>
      </font>
      <fill>
        <patternFill>
          <bgColor rgb="FF00FF00"/>
        </patternFill>
      </fill>
    </dxf>
    <dxf>
      <font>
        <color rgb="FF0000FF"/>
      </font>
      <fill>
        <patternFill>
          <bgColor rgb="FF0000FF"/>
        </patternFill>
      </fill>
    </dxf>
    <dxf>
      <font>
        <color rgb="FFBFBFBF"/>
      </font>
      <fill>
        <patternFill>
          <bgColor rgb="FFBFBFBF"/>
        </patternFill>
      </fill>
    </dxf>
    <dxf>
      <font>
        <color rgb="FFFF0000"/>
      </font>
      <fill>
        <patternFill>
          <bgColor rgb="FFFF0000"/>
        </patternFill>
      </fill>
    </dxf>
    <dxf>
      <font>
        <color rgb="FFF79646"/>
      </font>
      <fill>
        <patternFill>
          <bgColor rgb="FFF79646"/>
        </patternFill>
      </fill>
    </dxf>
    <dxf>
      <font>
        <color rgb="FF00FF00"/>
      </font>
      <fill>
        <patternFill>
          <bgColor rgb="FF00FF00"/>
        </patternFill>
      </fill>
    </dxf>
    <dxf>
      <font>
        <color rgb="FF0000FF"/>
      </font>
      <fill>
        <patternFill>
          <bgColor rgb="FF0000FF"/>
        </patternFill>
      </fill>
    </dxf>
    <dxf>
      <font>
        <color rgb="FFBFBFBF"/>
      </font>
      <fill>
        <patternFill>
          <bgColor rgb="FFBFBFBF"/>
        </patternFill>
      </fill>
    </dxf>
    <dxf>
      <font>
        <color rgb="FFFF0000"/>
      </font>
      <fill>
        <patternFill>
          <bgColor rgb="FFFF0000"/>
        </patternFill>
      </fill>
    </dxf>
    <dxf>
      <font>
        <color rgb="FFF79646"/>
      </font>
      <fill>
        <patternFill>
          <bgColor rgb="FFF79646"/>
        </patternFill>
      </fill>
    </dxf>
    <dxf>
      <font>
        <color rgb="FF00FF00"/>
      </font>
      <fill>
        <patternFill>
          <bgColor rgb="FF00FF00"/>
        </patternFill>
      </fill>
    </dxf>
    <dxf>
      <font>
        <color rgb="FF0000FF"/>
      </font>
      <fill>
        <patternFill>
          <bgColor rgb="FF0000FF"/>
        </patternFill>
      </fill>
    </dxf>
    <dxf>
      <font>
        <color rgb="FFBFBFBF"/>
      </font>
      <fill>
        <patternFill>
          <bgColor rgb="FFBFBFBF"/>
        </patternFill>
      </fill>
    </dxf>
    <dxf>
      <font>
        <color rgb="FFFF0000"/>
      </font>
      <fill>
        <patternFill>
          <bgColor rgb="FFFF0000"/>
        </patternFill>
      </fill>
    </dxf>
    <dxf>
      <font>
        <color rgb="FFF79646"/>
      </font>
      <fill>
        <patternFill>
          <bgColor rgb="FFF79646"/>
        </patternFill>
      </fill>
    </dxf>
    <dxf>
      <font>
        <color rgb="FF00FF00"/>
      </font>
      <fill>
        <patternFill>
          <bgColor rgb="FF00FF00"/>
        </patternFill>
      </fill>
    </dxf>
    <dxf>
      <font>
        <color rgb="FF0000FF"/>
      </font>
      <fill>
        <patternFill>
          <bgColor rgb="FF0000FF"/>
        </patternFill>
      </fill>
    </dxf>
    <dxf>
      <font>
        <color rgb="FFBFBFBF"/>
      </font>
      <fill>
        <patternFill>
          <bgColor rgb="FFBFBFBF"/>
        </patternFill>
      </fill>
    </dxf>
    <dxf>
      <font>
        <color rgb="FFFF0000"/>
      </font>
      <fill>
        <patternFill>
          <bgColor rgb="FFFF0000"/>
        </patternFill>
      </fill>
    </dxf>
    <dxf>
      <font>
        <color rgb="FFF79646"/>
      </font>
      <fill>
        <patternFill>
          <bgColor rgb="FFF79646"/>
        </patternFill>
      </fill>
    </dxf>
    <dxf>
      <font>
        <color rgb="FF00FF00"/>
      </font>
      <fill>
        <patternFill>
          <bgColor rgb="FF00FF00"/>
        </patternFill>
      </fill>
    </dxf>
    <dxf>
      <font>
        <color rgb="FF0000FF"/>
      </font>
      <fill>
        <patternFill>
          <bgColor rgb="FF0000FF"/>
        </patternFill>
      </fill>
    </dxf>
    <dxf>
      <font>
        <color rgb="FFBFBFBF"/>
      </font>
      <fill>
        <patternFill>
          <bgColor rgb="FFBFBFBF"/>
        </patternFill>
      </fill>
    </dxf>
    <dxf>
      <font>
        <color rgb="FFFF0000"/>
      </font>
      <fill>
        <patternFill>
          <bgColor rgb="FFFF0000"/>
        </patternFill>
      </fill>
    </dxf>
    <dxf>
      <font>
        <color rgb="FFF79646"/>
      </font>
      <fill>
        <patternFill>
          <bgColor rgb="FFF79646"/>
        </patternFill>
      </fill>
    </dxf>
    <dxf>
      <font>
        <color rgb="FF00FF00"/>
      </font>
      <fill>
        <patternFill>
          <bgColor rgb="FF00FF00"/>
        </patternFill>
      </fill>
    </dxf>
    <dxf>
      <font>
        <color rgb="FF0000FF"/>
      </font>
      <fill>
        <patternFill>
          <bgColor rgb="FF0000FF"/>
        </patternFill>
      </fill>
    </dxf>
    <dxf>
      <font>
        <color rgb="FFBFBFBF"/>
      </font>
      <fill>
        <patternFill>
          <bgColor rgb="FFBFBFBF"/>
        </patternFill>
      </fill>
    </dxf>
    <dxf>
      <font>
        <color rgb="FFFF0000"/>
      </font>
      <fill>
        <patternFill>
          <bgColor rgb="FFFF0000"/>
        </patternFill>
      </fill>
    </dxf>
    <dxf>
      <font>
        <color rgb="FFF79646"/>
      </font>
      <fill>
        <patternFill>
          <bgColor rgb="FFF79646"/>
        </patternFill>
      </fill>
    </dxf>
    <dxf>
      <font>
        <color rgb="FF00FF00"/>
      </font>
      <fill>
        <patternFill>
          <bgColor rgb="FF00FF00"/>
        </patternFill>
      </fill>
    </dxf>
    <dxf>
      <font>
        <color rgb="FF0000FF"/>
      </font>
      <fill>
        <patternFill>
          <bgColor rgb="FF0000FF"/>
        </patternFill>
      </fill>
    </dxf>
    <dxf>
      <font>
        <color rgb="FFBFBFBF"/>
      </font>
      <fill>
        <patternFill>
          <bgColor rgb="FFBFBFBF"/>
        </patternFill>
      </fill>
    </dxf>
    <dxf>
      <font>
        <color rgb="FFFF0000"/>
      </font>
      <fill>
        <patternFill>
          <bgColor rgb="FFFF0000"/>
        </patternFill>
      </fill>
    </dxf>
    <dxf>
      <font>
        <color rgb="FFF79646"/>
      </font>
      <fill>
        <patternFill>
          <bgColor rgb="FFF79646"/>
        </patternFill>
      </fill>
    </dxf>
    <dxf>
      <font>
        <color rgb="FF00FF00"/>
      </font>
      <fill>
        <patternFill>
          <bgColor rgb="FF00FF00"/>
        </patternFill>
      </fill>
    </dxf>
    <dxf>
      <font>
        <color rgb="FF0000FF"/>
      </font>
      <fill>
        <patternFill>
          <bgColor rgb="FF0000FF"/>
        </patternFill>
      </fill>
    </dxf>
    <dxf>
      <font>
        <color rgb="FFBFBFBF"/>
      </font>
      <fill>
        <patternFill>
          <bgColor rgb="FFBFBFBF"/>
        </patternFill>
      </fill>
    </dxf>
    <dxf>
      <font>
        <color rgb="FFFFFFFF"/>
      </font>
      <fill>
        <patternFill>
          <bgColor rgb="FF0070C0"/>
        </patternFill>
      </fill>
    </dxf>
    <dxf>
      <font>
        <color rgb="FF000000"/>
      </font>
      <fill>
        <patternFill>
          <bgColor rgb="FF66FF33"/>
        </patternFill>
      </fill>
    </dxf>
    <dxf>
      <font>
        <color rgb="FFFFFFFF"/>
      </font>
      <fill>
        <patternFill>
          <bgColor rgb="FFFF0000"/>
        </patternFill>
      </fill>
    </dxf>
    <dxf>
      <font>
        <color rgb="FFFFFFFF"/>
      </font>
      <fill>
        <patternFill>
          <bgColor rgb="FF0070C0"/>
        </patternFill>
      </fill>
    </dxf>
    <dxf>
      <font>
        <color rgb="FF000000"/>
      </font>
      <fill>
        <patternFill>
          <bgColor rgb="FF66FF33"/>
        </patternFill>
      </fill>
    </dxf>
    <dxf>
      <font>
        <color rgb="FFFFFFFF"/>
      </font>
      <fill>
        <patternFill>
          <bgColor rgb="FFFF0000"/>
        </patternFill>
      </fill>
    </dxf>
    <dxf>
      <font>
        <color rgb="FFFFFFFF"/>
      </font>
      <fill>
        <patternFill>
          <bgColor rgb="FF0070C0"/>
        </patternFill>
      </fill>
    </dxf>
    <dxf>
      <font>
        <color rgb="FFFFFFFF"/>
      </font>
      <fill>
        <patternFill>
          <bgColor rgb="FF66FF33"/>
        </patternFill>
      </fill>
    </dxf>
    <dxf>
      <font>
        <color rgb="FFFFFFFF"/>
      </font>
      <fill>
        <patternFill>
          <bgColor rgb="FFFF0000"/>
        </patternFill>
      </fill>
    </dxf>
    <dxf>
      <font>
        <color rgb="FFFFFFFF"/>
      </font>
      <fill>
        <patternFill>
          <bgColor rgb="FF0070C0"/>
        </patternFill>
      </fill>
    </dxf>
    <dxf>
      <font>
        <color rgb="FFFFFFFF"/>
      </font>
      <fill>
        <patternFill>
          <bgColor rgb="FF66FF33"/>
        </patternFill>
      </fill>
    </dxf>
    <dxf>
      <font>
        <color rgb="FFFFFFFF"/>
      </font>
      <fill>
        <patternFill>
          <bgColor rgb="FFFF0000"/>
        </patternFill>
      </fill>
    </dxf>
    <dxf>
      <font>
        <color rgb="FFFFFFFF"/>
      </font>
      <fill>
        <patternFill>
          <bgColor rgb="FF0070C0"/>
        </patternFill>
      </fill>
    </dxf>
    <dxf>
      <font>
        <color rgb="FFFFFFFF"/>
      </font>
      <fill>
        <patternFill>
          <bgColor rgb="FF66FF33"/>
        </patternFill>
      </fill>
    </dxf>
    <dxf>
      <font>
        <color rgb="FFFFFFFF"/>
      </font>
      <fill>
        <patternFill>
          <bgColor rgb="FFFF0000"/>
        </patternFill>
      </fill>
    </dxf>
    <dxf>
      <font>
        <color rgb="FFFFFFFF"/>
      </font>
      <fill>
        <patternFill>
          <bgColor rgb="FF0070C0"/>
        </patternFill>
      </fill>
    </dxf>
    <dxf>
      <font>
        <color rgb="FFFFFFFF"/>
      </font>
      <fill>
        <patternFill>
          <bgColor rgb="FF66FF33"/>
        </patternFill>
      </fill>
    </dxf>
    <dxf>
      <font>
        <color rgb="FFFFFFFF"/>
      </font>
      <fill>
        <patternFill>
          <bgColor rgb="FFFF0000"/>
        </patternFill>
      </fill>
    </dxf>
    <dxf>
      <font>
        <color rgb="FFFFFFFF"/>
      </font>
      <fill>
        <patternFill>
          <bgColor rgb="FF0070C0"/>
        </patternFill>
      </fill>
    </dxf>
    <dxf>
      <font>
        <color rgb="FFFFFFFF"/>
      </font>
      <fill>
        <patternFill>
          <bgColor rgb="FF66FF33"/>
        </patternFill>
      </fill>
    </dxf>
    <dxf>
      <font>
        <color rgb="FFFFFFFF"/>
      </font>
      <fill>
        <patternFill>
          <bgColor rgb="FFFF0000"/>
        </patternFill>
      </fill>
    </dxf>
    <dxf>
      <font>
        <color rgb="FFFFFFFF"/>
      </font>
      <fill>
        <patternFill>
          <bgColor rgb="FF0070C0"/>
        </patternFill>
      </fill>
    </dxf>
    <dxf>
      <font>
        <color rgb="FFFFFFFF"/>
      </font>
      <fill>
        <patternFill>
          <bgColor rgb="FF66FF33"/>
        </patternFill>
      </fill>
    </dxf>
    <dxf>
      <font>
        <color rgb="FFFFFFFF"/>
      </font>
      <fill>
        <patternFill>
          <bgColor rgb="FFFF0000"/>
        </patternFill>
      </fill>
    </dxf>
    <dxf>
      <font>
        <color rgb="FFFFFFFF"/>
      </font>
      <fill>
        <patternFill>
          <bgColor rgb="FF0070C0"/>
        </patternFill>
      </fill>
    </dxf>
    <dxf>
      <font>
        <color rgb="FFFFFFFF"/>
      </font>
      <fill>
        <patternFill>
          <bgColor rgb="FF66FF33"/>
        </patternFill>
      </fill>
    </dxf>
    <dxf>
      <font>
        <color rgb="FFFFFFFF"/>
      </font>
      <fill>
        <patternFill>
          <bgColor rgb="FFFF0000"/>
        </patternFill>
      </fill>
    </dxf>
    <dxf>
      <font>
        <color rgb="FFFFFFFF"/>
      </font>
      <fill>
        <patternFill>
          <bgColor rgb="FF0070C0"/>
        </patternFill>
      </fill>
    </dxf>
    <dxf>
      <font>
        <color rgb="FFFFFFFF"/>
      </font>
      <fill>
        <patternFill>
          <bgColor rgb="FF66FF33"/>
        </patternFill>
      </fill>
    </dxf>
    <dxf>
      <font>
        <color rgb="FFFFFFFF"/>
      </font>
      <fill>
        <patternFill>
          <bgColor rgb="FFFF0000"/>
        </patternFill>
      </fill>
    </dxf>
    <dxf>
      <font>
        <color rgb="FFFF0000"/>
      </font>
      <fill>
        <patternFill>
          <bgColor rgb="FFFF0000"/>
        </patternFill>
      </fill>
    </dxf>
    <dxf>
      <font>
        <color rgb="FFF79646"/>
      </font>
      <fill>
        <patternFill>
          <bgColor rgb="FFF79646"/>
        </patternFill>
      </fill>
    </dxf>
    <dxf>
      <font>
        <color rgb="FF00FF00"/>
      </font>
      <fill>
        <patternFill>
          <bgColor rgb="FF00FF00"/>
        </patternFill>
      </fill>
    </dxf>
    <dxf>
      <font>
        <color rgb="FF0000FF"/>
      </font>
      <fill>
        <patternFill>
          <bgColor rgb="FF0000FF"/>
        </patternFill>
      </fill>
    </dxf>
    <dxf>
      <font>
        <color rgb="FFBFBFBF"/>
      </font>
      <fill>
        <patternFill>
          <bgColor rgb="FFBFBFBF"/>
        </patternFill>
      </fill>
    </dxf>
    <dxf>
      <font>
        <color rgb="FFFF0000"/>
      </font>
      <fill>
        <patternFill>
          <bgColor rgb="FFFF0000"/>
        </patternFill>
      </fill>
    </dxf>
    <dxf>
      <font>
        <color rgb="FFF79646"/>
      </font>
      <fill>
        <patternFill>
          <bgColor rgb="FFF79646"/>
        </patternFill>
      </fill>
    </dxf>
    <dxf>
      <font>
        <color rgb="FF00FF00"/>
      </font>
      <fill>
        <patternFill>
          <bgColor rgb="FF00FF00"/>
        </patternFill>
      </fill>
    </dxf>
    <dxf>
      <font>
        <color rgb="FF0000FF"/>
      </font>
      <fill>
        <patternFill>
          <bgColor rgb="FF0000FF"/>
        </patternFill>
      </fill>
    </dxf>
    <dxf>
      <font>
        <color rgb="FFBFBFBF"/>
      </font>
      <fill>
        <patternFill>
          <bgColor rgb="FFBFBFBF"/>
        </patternFill>
      </fill>
    </dxf>
    <dxf>
      <font>
        <color rgb="FFFF0000"/>
      </font>
      <fill>
        <patternFill>
          <bgColor rgb="FFFF0000"/>
        </patternFill>
      </fill>
    </dxf>
    <dxf>
      <font>
        <color rgb="FFF79646"/>
      </font>
      <fill>
        <patternFill>
          <bgColor rgb="FFF79646"/>
        </patternFill>
      </fill>
    </dxf>
    <dxf>
      <font>
        <color rgb="FF00FF00"/>
      </font>
      <fill>
        <patternFill>
          <bgColor rgb="FF00FF00"/>
        </patternFill>
      </fill>
    </dxf>
    <dxf>
      <font>
        <color rgb="FF0000FF"/>
      </font>
      <fill>
        <patternFill>
          <bgColor rgb="FF0000FF"/>
        </patternFill>
      </fill>
    </dxf>
    <dxf>
      <font>
        <color rgb="FFBFBFBF"/>
      </font>
      <fill>
        <patternFill>
          <bgColor rgb="FFBFBFBF"/>
        </patternFill>
      </fill>
    </dxf>
    <dxf>
      <font>
        <color rgb="FFFF0000"/>
      </font>
      <fill>
        <patternFill>
          <bgColor rgb="FFFF0000"/>
        </patternFill>
      </fill>
    </dxf>
    <dxf>
      <font>
        <color rgb="FFF79646"/>
      </font>
      <fill>
        <patternFill>
          <bgColor rgb="FFF79646"/>
        </patternFill>
      </fill>
    </dxf>
    <dxf>
      <font>
        <color rgb="FF00FF00"/>
      </font>
      <fill>
        <patternFill>
          <bgColor rgb="FF00FF00"/>
        </patternFill>
      </fill>
    </dxf>
    <dxf>
      <font>
        <color rgb="FF0000FF"/>
      </font>
      <fill>
        <patternFill>
          <bgColor rgb="FF0000FF"/>
        </patternFill>
      </fill>
    </dxf>
    <dxf>
      <font>
        <color rgb="FFBFBFBF"/>
      </font>
      <fill>
        <patternFill>
          <bgColor rgb="FFBFBFBF"/>
        </patternFill>
      </fill>
    </dxf>
    <dxf>
      <font>
        <b/>
        <i val="0"/>
        <color rgb="FF000000"/>
        <name val="Cambria"/>
        <scheme val="none"/>
      </font>
      <fill>
        <patternFill>
          <bgColor rgb="FFFFFF00"/>
        </patternFill>
      </fill>
    </dxf>
    <dxf>
      <font>
        <b/>
        <i val="0"/>
        <color rgb="FF000000"/>
        <name val="Cambria"/>
        <scheme val="none"/>
      </font>
      <fill>
        <patternFill>
          <bgColor rgb="FF00FF00"/>
        </patternFill>
      </fill>
    </dxf>
    <dxf>
      <font>
        <b/>
        <i val="0"/>
        <color rgb="FF000000"/>
        <name val="Cambria"/>
        <scheme val="none"/>
      </font>
      <fill>
        <patternFill>
          <bgColor rgb="FF0000FF"/>
        </patternFill>
      </fill>
    </dxf>
    <dxf>
      <font>
        <b/>
        <i val="0"/>
        <color rgb="FF000000"/>
        <name val="Cambria"/>
        <scheme val="none"/>
      </font>
      <fill>
        <patternFill>
          <bgColor rgb="FFBFBFBF"/>
        </patternFill>
      </fill>
    </dxf>
    <dxf>
      <font>
        <b/>
        <i val="0"/>
        <color rgb="FF000000"/>
        <name val="Cambria"/>
        <scheme val="none"/>
      </font>
      <fill>
        <patternFill>
          <bgColor rgb="FFFFFF00"/>
        </patternFill>
      </fill>
    </dxf>
    <dxf>
      <font>
        <b/>
        <i val="0"/>
        <color rgb="FF000000"/>
        <name val="Cambria"/>
        <scheme val="none"/>
      </font>
      <fill>
        <patternFill>
          <bgColor rgb="FF00FF00"/>
        </patternFill>
      </fill>
    </dxf>
    <dxf>
      <font>
        <b/>
        <i val="0"/>
        <color rgb="FF000000"/>
        <name val="Cambria"/>
        <scheme val="none"/>
      </font>
      <fill>
        <patternFill>
          <bgColor rgb="FF0000FF"/>
        </patternFill>
      </fill>
    </dxf>
    <dxf>
      <font>
        <b/>
        <i val="0"/>
        <color rgb="FF000000"/>
        <name val="Cambria"/>
        <scheme val="none"/>
      </font>
      <fill>
        <patternFill>
          <bgColor rgb="FFBFBFBF"/>
        </patternFill>
      </fill>
    </dxf>
    <dxf>
      <font>
        <color rgb="FFFF0000"/>
      </font>
      <fill>
        <patternFill>
          <bgColor rgb="FFFF0000"/>
        </patternFill>
      </fill>
    </dxf>
    <dxf>
      <font>
        <color rgb="FFF79646"/>
      </font>
      <fill>
        <patternFill>
          <bgColor rgb="FFF79646"/>
        </patternFill>
      </fill>
    </dxf>
    <dxf>
      <font>
        <color rgb="FF00FF00"/>
      </font>
      <fill>
        <patternFill>
          <bgColor rgb="FF00FF00"/>
        </patternFill>
      </fill>
    </dxf>
    <dxf>
      <font>
        <color rgb="FF0000FF"/>
      </font>
      <fill>
        <patternFill>
          <bgColor rgb="FF0000FF"/>
        </patternFill>
      </fill>
    </dxf>
    <dxf>
      <font>
        <color rgb="FFBFBFBF"/>
      </font>
      <fill>
        <patternFill>
          <bgColor rgb="FFBFBFBF"/>
        </patternFill>
      </fill>
    </dxf>
    <dxf>
      <font>
        <b/>
        <i val="0"/>
        <color rgb="FF000000"/>
        <name val="Cambria"/>
        <scheme val="none"/>
      </font>
      <fill>
        <patternFill>
          <bgColor rgb="FFFFFF00"/>
        </patternFill>
      </fill>
    </dxf>
    <dxf>
      <font>
        <b/>
        <i val="0"/>
        <color rgb="FF000000"/>
        <name val="Cambria"/>
        <scheme val="none"/>
      </font>
      <fill>
        <patternFill>
          <bgColor rgb="FF00FF00"/>
        </patternFill>
      </fill>
    </dxf>
    <dxf>
      <font>
        <b/>
        <i val="0"/>
        <color rgb="FF000000"/>
        <name val="Cambria"/>
        <scheme val="none"/>
      </font>
      <fill>
        <patternFill>
          <bgColor rgb="FF0000FF"/>
        </patternFill>
      </fill>
    </dxf>
    <dxf>
      <font>
        <b/>
        <i val="0"/>
        <color rgb="FF000000"/>
        <name val="Cambria"/>
        <scheme val="none"/>
      </font>
      <fill>
        <patternFill>
          <bgColor rgb="FFBFBFBF"/>
        </patternFill>
      </fill>
    </dxf>
    <dxf>
      <fill>
        <patternFill>
          <bgColor rgb="FF0070C0"/>
        </patternFill>
      </fill>
    </dxf>
    <dxf>
      <font>
        <color rgb="FF9C0006"/>
      </font>
      <fill>
        <patternFill>
          <bgColor rgb="FFFFC7CE"/>
        </patternFill>
      </fill>
    </dxf>
    <dxf>
      <font>
        <color auto="1"/>
      </font>
      <fill>
        <patternFill>
          <bgColor rgb="FFFF4343"/>
        </patternFill>
      </fill>
    </dxf>
    <dxf>
      <font>
        <color auto="1"/>
      </font>
      <fill>
        <patternFill>
          <bgColor rgb="FF00B050"/>
        </patternFill>
      </fill>
    </dxf>
    <dxf>
      <font>
        <color auto="1"/>
      </font>
      <fill>
        <patternFill>
          <bgColor rgb="FFFFC000"/>
        </patternFill>
      </fill>
    </dxf>
    <dxf>
      <font>
        <color auto="1"/>
        <name val="Cambria"/>
        <scheme val="none"/>
      </font>
      <fill>
        <patternFill>
          <bgColor theme="0" tint="-0.499984740745262"/>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92D050"/>
        </patternFill>
      </fill>
    </dxf>
    <dxf>
      <fill>
        <patternFill>
          <bgColor theme="0" tint="-0.14996795556505021"/>
        </patternFill>
      </fill>
    </dxf>
    <dxf>
      <fill>
        <patternFill>
          <bgColor rgb="FFFFC000"/>
        </patternFill>
      </fill>
    </dxf>
    <dxf>
      <fill>
        <patternFill>
          <bgColor rgb="FF00B0F0"/>
        </patternFill>
      </fill>
    </dxf>
    <dxf>
      <fill>
        <patternFill>
          <bgColor rgb="FFFF0000"/>
        </patternFill>
      </fill>
    </dxf>
    <dxf>
      <fill>
        <patternFill>
          <bgColor theme="2" tint="-0.24994659260841701"/>
        </patternFill>
      </fill>
    </dxf>
    <dxf>
      <fill>
        <patternFill>
          <bgColor rgb="FFFFC000"/>
        </patternFill>
      </fill>
    </dxf>
    <dxf>
      <fill>
        <patternFill>
          <bgColor theme="0" tint="-0.24994659260841701"/>
        </patternFill>
      </fill>
    </dxf>
    <dxf>
      <fill>
        <patternFill>
          <bgColor rgb="FF92D050"/>
        </patternFill>
      </fill>
    </dxf>
    <dxf>
      <fill>
        <patternFill>
          <bgColor rgb="FFFFC000"/>
        </patternFill>
      </fill>
    </dxf>
    <dxf>
      <fill>
        <patternFill>
          <bgColor theme="0" tint="-0.24994659260841701"/>
        </patternFill>
      </fill>
    </dxf>
    <dxf>
      <fill>
        <patternFill>
          <bgColor rgb="FF92D050"/>
        </patternFill>
      </fill>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rgb="FFFF0000"/>
      </font>
    </dxf>
    <dxf>
      <font>
        <b/>
        <i val="0"/>
        <color theme="7" tint="-0.24994659260841701"/>
      </font>
    </dxf>
    <dxf>
      <font>
        <b/>
        <i val="0"/>
        <color theme="9" tint="-0.24994659260841701"/>
      </font>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rgb="FFFF0000"/>
      </font>
    </dxf>
    <dxf>
      <font>
        <b/>
        <i val="0"/>
        <color theme="7" tint="-0.24994659260841701"/>
      </font>
    </dxf>
    <dxf>
      <font>
        <b/>
        <i val="0"/>
        <color theme="9" tint="-0.24994659260841701"/>
      </font>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b/>
        <i val="0"/>
        <color rgb="FFFF0000"/>
      </font>
    </dxf>
    <dxf>
      <font>
        <b/>
        <i val="0"/>
        <color theme="7" tint="-0.24994659260841701"/>
      </font>
    </dxf>
    <dxf>
      <font>
        <b/>
        <i val="0"/>
        <color theme="9" tint="-0.24994659260841701"/>
      </font>
    </dxf>
    <dxf>
      <font>
        <b/>
        <i val="0"/>
        <color rgb="FFFF0000"/>
      </font>
    </dxf>
    <dxf>
      <font>
        <b/>
        <i val="0"/>
        <color theme="7" tint="-0.24994659260841701"/>
      </font>
    </dxf>
    <dxf>
      <font>
        <b/>
        <i val="0"/>
        <color theme="9" tint="-0.24994659260841701"/>
      </font>
    </dxf>
    <dxf>
      <font>
        <b/>
        <i val="0"/>
        <color rgb="FFFF0000"/>
      </font>
    </dxf>
    <dxf>
      <font>
        <b/>
        <i val="0"/>
        <color theme="7" tint="-0.24994659260841701"/>
      </font>
    </dxf>
    <dxf>
      <font>
        <b/>
        <i val="0"/>
        <color theme="9" tint="-0.24994659260841701"/>
      </font>
    </dxf>
    <dxf>
      <font>
        <b/>
        <i val="0"/>
        <color rgb="FFFF0000"/>
      </font>
    </dxf>
    <dxf>
      <font>
        <b/>
        <i val="0"/>
        <color theme="7" tint="-0.24994659260841701"/>
      </font>
    </dxf>
    <dxf>
      <font>
        <b/>
        <i val="0"/>
        <color theme="9" tint="-0.24994659260841701"/>
      </font>
    </dxf>
    <dxf>
      <font>
        <b/>
        <i val="0"/>
        <color rgb="FFFF0000"/>
      </font>
    </dxf>
    <dxf>
      <font>
        <b/>
        <i val="0"/>
        <color theme="7" tint="-0.24994659260841701"/>
      </font>
    </dxf>
    <dxf>
      <font>
        <b/>
        <i val="0"/>
        <color theme="9" tint="-0.24994659260841701"/>
      </font>
    </dxf>
    <dxf>
      <font>
        <b/>
        <i val="0"/>
        <color rgb="FFFF0000"/>
      </font>
    </dxf>
    <dxf>
      <font>
        <b/>
        <i val="0"/>
        <color theme="7" tint="-0.24994659260841701"/>
      </font>
    </dxf>
    <dxf>
      <font>
        <b/>
        <i val="0"/>
        <color theme="9" tint="-0.24994659260841701"/>
      </font>
    </dxf>
    <dxf>
      <font>
        <b/>
        <i val="0"/>
        <color auto="1"/>
      </font>
      <fill>
        <patternFill>
          <bgColor theme="0" tint="-4.9989318521683403E-2"/>
        </patternFill>
      </fill>
    </dxf>
    <dxf>
      <font>
        <b/>
        <i val="0"/>
      </font>
      <fill>
        <patternFill>
          <bgColor rgb="FFFF0000"/>
        </patternFill>
      </fill>
    </dxf>
    <dxf>
      <font>
        <b/>
        <i val="0"/>
      </font>
      <fill>
        <patternFill>
          <bgColor theme="9"/>
        </patternFill>
      </fill>
    </dxf>
    <dxf>
      <font>
        <color rgb="FFFF0000"/>
      </font>
      <fill>
        <patternFill>
          <bgColor rgb="FFFF0000"/>
        </patternFill>
      </fill>
    </dxf>
    <dxf>
      <font>
        <color theme="5"/>
      </font>
      <fill>
        <patternFill>
          <bgColor theme="5"/>
        </patternFill>
      </fill>
    </dxf>
    <dxf>
      <font>
        <color rgb="FF92D050"/>
      </font>
      <fill>
        <patternFill>
          <bgColor rgb="FF92D050"/>
        </patternFill>
      </fill>
    </dxf>
    <dxf>
      <font>
        <color rgb="FF0070C0"/>
      </font>
      <fill>
        <patternFill>
          <bgColor rgb="FF0070C0"/>
        </patternFill>
      </fill>
    </dxf>
    <dxf>
      <font>
        <color rgb="FFBFBFBF"/>
      </font>
      <fill>
        <patternFill>
          <bgColor rgb="FFBFBFBF"/>
        </patternFill>
      </fill>
    </dxf>
    <dxf>
      <font>
        <color rgb="FFFF0000"/>
      </font>
      <fill>
        <patternFill>
          <bgColor rgb="FFFF0000"/>
        </patternFill>
      </fill>
    </dxf>
    <dxf>
      <font>
        <color theme="5"/>
      </font>
      <fill>
        <patternFill>
          <bgColor theme="5"/>
        </patternFill>
      </fill>
    </dxf>
    <dxf>
      <font>
        <color rgb="FF92D050"/>
      </font>
      <fill>
        <patternFill>
          <bgColor rgb="FF92D050"/>
        </patternFill>
      </fill>
    </dxf>
    <dxf>
      <font>
        <color rgb="FF0070C0"/>
      </font>
      <fill>
        <patternFill>
          <bgColor rgb="FF0070C0"/>
        </patternFill>
      </fill>
    </dxf>
    <dxf>
      <font>
        <color rgb="FFBFBFBF"/>
      </font>
      <fill>
        <patternFill>
          <bgColor rgb="FFBFBFBF"/>
        </patternFill>
      </fill>
    </dxf>
    <dxf>
      <font>
        <color rgb="FFFF0000"/>
      </font>
      <fill>
        <patternFill>
          <bgColor rgb="FFFF0000"/>
        </patternFill>
      </fill>
    </dxf>
    <dxf>
      <font>
        <color theme="5"/>
      </font>
      <fill>
        <patternFill>
          <bgColor theme="5"/>
        </patternFill>
      </fill>
    </dxf>
    <dxf>
      <font>
        <color rgb="FF92D050"/>
      </font>
      <fill>
        <patternFill>
          <bgColor rgb="FF92D050"/>
        </patternFill>
      </fill>
    </dxf>
    <dxf>
      <font>
        <color rgb="FF0070C0"/>
      </font>
      <fill>
        <patternFill>
          <bgColor rgb="FF0070C0"/>
        </patternFill>
      </fill>
    </dxf>
    <dxf>
      <font>
        <color rgb="FFBFBFBF"/>
      </font>
      <fill>
        <patternFill>
          <bgColor rgb="FFBFBFBF"/>
        </patternFill>
      </fill>
    </dxf>
    <dxf>
      <font>
        <color rgb="FFFF0000"/>
      </font>
      <fill>
        <patternFill>
          <bgColor rgb="FFFF0000"/>
        </patternFill>
      </fill>
    </dxf>
    <dxf>
      <font>
        <color theme="5"/>
      </font>
      <fill>
        <patternFill>
          <bgColor theme="5"/>
        </patternFill>
      </fill>
    </dxf>
    <dxf>
      <font>
        <color rgb="FF92D050"/>
      </font>
      <fill>
        <patternFill>
          <bgColor rgb="FF92D050"/>
        </patternFill>
      </fill>
    </dxf>
    <dxf>
      <font>
        <color rgb="FF0070C0"/>
      </font>
      <fill>
        <patternFill>
          <bgColor rgb="FF0070C0"/>
        </patternFill>
      </fill>
    </dxf>
    <dxf>
      <font>
        <color rgb="FFBFBFBF"/>
      </font>
      <fill>
        <patternFill>
          <bgColor rgb="FFBFBFBF"/>
        </patternFill>
      </fill>
    </dxf>
    <dxf>
      <font>
        <color rgb="FFFF0000"/>
      </font>
      <fill>
        <patternFill>
          <bgColor rgb="FFFF0000"/>
        </patternFill>
      </fill>
    </dxf>
    <dxf>
      <font>
        <color theme="5"/>
      </font>
      <fill>
        <patternFill>
          <bgColor theme="5"/>
        </patternFill>
      </fill>
    </dxf>
    <dxf>
      <font>
        <color rgb="FF92D050"/>
      </font>
      <fill>
        <patternFill>
          <bgColor rgb="FF92D050"/>
        </patternFill>
      </fill>
    </dxf>
    <dxf>
      <font>
        <color rgb="FF0070C0"/>
      </font>
      <fill>
        <patternFill>
          <bgColor rgb="FF0070C0"/>
        </patternFill>
      </fill>
    </dxf>
    <dxf>
      <font>
        <color rgb="FFBFBFBF"/>
      </font>
      <fill>
        <patternFill>
          <bgColor rgb="FFBFBFBF"/>
        </patternFill>
      </fill>
    </dxf>
    <dxf>
      <font>
        <color rgb="FFFF0000"/>
      </font>
      <fill>
        <patternFill>
          <bgColor rgb="FFFF0000"/>
        </patternFill>
      </fill>
    </dxf>
    <dxf>
      <font>
        <color theme="5"/>
      </font>
      <fill>
        <patternFill>
          <bgColor theme="5"/>
        </patternFill>
      </fill>
    </dxf>
    <dxf>
      <font>
        <color rgb="FF92D050"/>
      </font>
      <fill>
        <patternFill>
          <bgColor rgb="FF92D050"/>
        </patternFill>
      </fill>
    </dxf>
    <dxf>
      <font>
        <color rgb="FF0070C0"/>
      </font>
      <fill>
        <patternFill>
          <bgColor rgb="FF0070C0"/>
        </patternFill>
      </fill>
    </dxf>
    <dxf>
      <font>
        <color rgb="FFBFBFBF"/>
      </font>
      <fill>
        <patternFill>
          <bgColor rgb="FFBFBFBF"/>
        </patternFill>
      </fill>
    </dxf>
    <dxf>
      <font>
        <color rgb="FFFF0000"/>
      </font>
      <fill>
        <patternFill>
          <bgColor rgb="FFFF0000"/>
        </patternFill>
      </fill>
    </dxf>
    <dxf>
      <font>
        <color theme="5"/>
      </font>
      <fill>
        <patternFill>
          <bgColor theme="5"/>
        </patternFill>
      </fill>
    </dxf>
    <dxf>
      <font>
        <color rgb="FF92D050"/>
      </font>
      <fill>
        <patternFill>
          <bgColor rgb="FF92D050"/>
        </patternFill>
      </fill>
    </dxf>
    <dxf>
      <font>
        <color rgb="FF0070C0"/>
      </font>
      <fill>
        <patternFill>
          <bgColor rgb="FF0070C0"/>
        </patternFill>
      </fill>
    </dxf>
    <dxf>
      <font>
        <color rgb="FFBFBFBF"/>
      </font>
      <fill>
        <patternFill>
          <bgColor rgb="FFBFBFBF"/>
        </patternFill>
      </fill>
    </dxf>
    <dxf>
      <font>
        <color rgb="FFFF0000"/>
      </font>
      <fill>
        <patternFill>
          <bgColor rgb="FFFF0000"/>
        </patternFill>
      </fill>
    </dxf>
    <dxf>
      <font>
        <color theme="5"/>
      </font>
      <fill>
        <patternFill>
          <bgColor theme="5"/>
        </patternFill>
      </fill>
    </dxf>
    <dxf>
      <font>
        <color rgb="FF92D050"/>
      </font>
      <fill>
        <patternFill>
          <bgColor rgb="FF92D050"/>
        </patternFill>
      </fill>
    </dxf>
    <dxf>
      <font>
        <color rgb="FF0070C0"/>
      </font>
      <fill>
        <patternFill>
          <bgColor rgb="FF0070C0"/>
        </patternFill>
      </fill>
    </dxf>
    <dxf>
      <font>
        <color rgb="FFBFBFBF"/>
      </font>
      <fill>
        <patternFill>
          <bgColor rgb="FFBFBFBF"/>
        </patternFill>
      </fill>
    </dxf>
    <dxf>
      <font>
        <color rgb="FFFF0000"/>
      </font>
      <fill>
        <patternFill>
          <bgColor rgb="FFFF0000"/>
        </patternFill>
      </fill>
    </dxf>
    <dxf>
      <font>
        <color theme="5"/>
      </font>
      <fill>
        <patternFill>
          <bgColor theme="5"/>
        </patternFill>
      </fill>
    </dxf>
    <dxf>
      <font>
        <color rgb="FF92D050"/>
      </font>
      <fill>
        <patternFill>
          <bgColor rgb="FF92D050"/>
        </patternFill>
      </fill>
    </dxf>
    <dxf>
      <font>
        <color rgb="FF0070C0"/>
      </font>
      <fill>
        <patternFill>
          <bgColor rgb="FF0070C0"/>
        </patternFill>
      </fill>
    </dxf>
    <dxf>
      <font>
        <color rgb="FFBFBFBF"/>
      </font>
      <fill>
        <patternFill>
          <bgColor rgb="FFBFBFBF"/>
        </patternFill>
      </fill>
    </dxf>
    <dxf>
      <font>
        <color rgb="FFFF0000"/>
      </font>
      <fill>
        <patternFill>
          <bgColor rgb="FFFF0000"/>
        </patternFill>
      </fill>
    </dxf>
    <dxf>
      <font>
        <color theme="5"/>
      </font>
      <fill>
        <patternFill>
          <bgColor theme="5"/>
        </patternFill>
      </fill>
    </dxf>
    <dxf>
      <font>
        <color rgb="FF92D050"/>
      </font>
      <fill>
        <patternFill>
          <bgColor rgb="FF92D050"/>
        </patternFill>
      </fill>
    </dxf>
    <dxf>
      <font>
        <color rgb="FF0070C0"/>
      </font>
      <fill>
        <patternFill>
          <bgColor rgb="FF0070C0"/>
        </patternFill>
      </fill>
    </dxf>
    <dxf>
      <font>
        <color rgb="FFBFBFBF"/>
      </font>
      <fill>
        <patternFill>
          <bgColor rgb="FFBFBFBF"/>
        </patternFill>
      </fill>
    </dxf>
    <dxf>
      <font>
        <color rgb="FFFF0000"/>
      </font>
      <fill>
        <patternFill>
          <bgColor rgb="FFFF0000"/>
        </patternFill>
      </fill>
    </dxf>
    <dxf>
      <font>
        <color theme="5"/>
      </font>
      <fill>
        <patternFill>
          <bgColor theme="5"/>
        </patternFill>
      </fill>
    </dxf>
    <dxf>
      <font>
        <color rgb="FF92D050"/>
      </font>
      <fill>
        <patternFill>
          <bgColor rgb="FF92D050"/>
        </patternFill>
      </fill>
    </dxf>
    <dxf>
      <font>
        <color rgb="FF0070C0"/>
      </font>
      <fill>
        <patternFill>
          <bgColor rgb="FF0070C0"/>
        </patternFill>
      </fill>
    </dxf>
    <dxf>
      <font>
        <color rgb="FFBFBFBF"/>
      </font>
      <fill>
        <patternFill>
          <bgColor rgb="FFBFBFBF"/>
        </patternFill>
      </fill>
    </dxf>
    <dxf>
      <font>
        <color rgb="FFFF0000"/>
      </font>
      <fill>
        <patternFill>
          <bgColor rgb="FFFF0000"/>
        </patternFill>
      </fill>
    </dxf>
    <dxf>
      <font>
        <color theme="5"/>
      </font>
      <fill>
        <patternFill>
          <bgColor theme="5"/>
        </patternFill>
      </fill>
    </dxf>
    <dxf>
      <font>
        <color rgb="FF92D050"/>
      </font>
      <fill>
        <patternFill>
          <bgColor rgb="FF92D050"/>
        </patternFill>
      </fill>
    </dxf>
    <dxf>
      <font>
        <color rgb="FF0070C0"/>
      </font>
      <fill>
        <patternFill>
          <bgColor rgb="FF0070C0"/>
        </patternFill>
      </fill>
    </dxf>
    <dxf>
      <font>
        <color rgb="FFBFBFBF"/>
      </font>
      <fill>
        <patternFill>
          <bgColor rgb="FFBFBFBF"/>
        </patternFill>
      </fill>
    </dxf>
    <dxf>
      <font>
        <color rgb="FFFF0000"/>
      </font>
      <fill>
        <patternFill>
          <bgColor rgb="FFFF0000"/>
        </patternFill>
      </fill>
    </dxf>
    <dxf>
      <font>
        <color theme="5"/>
      </font>
      <fill>
        <patternFill>
          <bgColor theme="5"/>
        </patternFill>
      </fill>
    </dxf>
    <dxf>
      <font>
        <color rgb="FF92D050"/>
      </font>
      <fill>
        <patternFill>
          <bgColor rgb="FF92D050"/>
        </patternFill>
      </fill>
    </dxf>
    <dxf>
      <font>
        <color rgb="FF0070C0"/>
      </font>
      <fill>
        <patternFill>
          <bgColor rgb="FF0070C0"/>
        </patternFill>
      </fill>
    </dxf>
    <dxf>
      <font>
        <color rgb="FFBFBFBF"/>
      </font>
      <fill>
        <patternFill>
          <bgColor rgb="FFBFBFBF"/>
        </patternFill>
      </fill>
    </dxf>
    <dxf>
      <font>
        <color rgb="FFFF0000"/>
      </font>
      <fill>
        <patternFill>
          <bgColor rgb="FFFF0000"/>
        </patternFill>
      </fill>
    </dxf>
    <dxf>
      <font>
        <color theme="5"/>
      </font>
      <fill>
        <patternFill>
          <bgColor theme="5"/>
        </patternFill>
      </fill>
    </dxf>
    <dxf>
      <font>
        <color rgb="FF92D050"/>
      </font>
      <fill>
        <patternFill>
          <bgColor rgb="FF92D050"/>
        </patternFill>
      </fill>
    </dxf>
    <dxf>
      <font>
        <color rgb="FF0070C0"/>
      </font>
      <fill>
        <patternFill>
          <bgColor rgb="FF0070C0"/>
        </patternFill>
      </fill>
    </dxf>
    <dxf>
      <font>
        <color rgb="FFBFBFBF"/>
      </font>
      <fill>
        <patternFill>
          <bgColor rgb="FFBFBFBF"/>
        </patternFill>
      </fill>
    </dxf>
    <dxf>
      <font>
        <color rgb="FFFF0000"/>
      </font>
      <fill>
        <patternFill>
          <bgColor rgb="FFFF0000"/>
        </patternFill>
      </fill>
    </dxf>
    <dxf>
      <font>
        <color theme="5"/>
      </font>
      <fill>
        <patternFill>
          <bgColor theme="5"/>
        </patternFill>
      </fill>
    </dxf>
    <dxf>
      <font>
        <color rgb="FF92D050"/>
      </font>
      <fill>
        <patternFill>
          <bgColor rgb="FF92D050"/>
        </patternFill>
      </fill>
    </dxf>
    <dxf>
      <font>
        <color rgb="FF0070C0"/>
      </font>
      <fill>
        <patternFill>
          <bgColor rgb="FF0070C0"/>
        </patternFill>
      </fill>
    </dxf>
    <dxf>
      <font>
        <color rgb="FFBFBFBF"/>
      </font>
      <fill>
        <patternFill>
          <bgColor rgb="FFBFBFBF"/>
        </patternFill>
      </fill>
    </dxf>
    <dxf>
      <font>
        <color rgb="FFFF0000"/>
      </font>
      <fill>
        <patternFill>
          <bgColor rgb="FFFF0000"/>
        </patternFill>
      </fill>
    </dxf>
    <dxf>
      <font>
        <color theme="5"/>
      </font>
      <fill>
        <patternFill>
          <bgColor theme="5"/>
        </patternFill>
      </fill>
    </dxf>
    <dxf>
      <font>
        <color rgb="FF92D050"/>
      </font>
      <fill>
        <patternFill>
          <bgColor rgb="FF92D050"/>
        </patternFill>
      </fill>
    </dxf>
    <dxf>
      <font>
        <color rgb="FF0070C0"/>
      </font>
      <fill>
        <patternFill>
          <bgColor rgb="FF0070C0"/>
        </patternFill>
      </fill>
    </dxf>
    <dxf>
      <font>
        <color rgb="FFBFBFBF"/>
      </font>
      <fill>
        <patternFill>
          <bgColor rgb="FFBFBFBF"/>
        </patternFill>
      </fill>
    </dxf>
    <dxf>
      <font>
        <color rgb="FFFF0000"/>
      </font>
      <fill>
        <patternFill>
          <bgColor rgb="FFFF0000"/>
        </patternFill>
      </fill>
    </dxf>
    <dxf>
      <font>
        <color theme="5"/>
      </font>
      <fill>
        <patternFill>
          <bgColor theme="5"/>
        </patternFill>
      </fill>
    </dxf>
    <dxf>
      <font>
        <color rgb="FF92D050"/>
      </font>
      <fill>
        <patternFill>
          <bgColor rgb="FF92D050"/>
        </patternFill>
      </fill>
    </dxf>
    <dxf>
      <font>
        <color rgb="FF0070C0"/>
      </font>
      <fill>
        <patternFill>
          <bgColor rgb="FF0070C0"/>
        </patternFill>
      </fill>
    </dxf>
    <dxf>
      <font>
        <color rgb="FFBFBFBF"/>
      </font>
      <fill>
        <patternFill>
          <bgColor rgb="FFBFBFBF"/>
        </patternFill>
      </fill>
    </dxf>
    <dxf>
      <font>
        <color rgb="FFFF0000"/>
      </font>
      <fill>
        <patternFill>
          <bgColor rgb="FFFF0000"/>
        </patternFill>
      </fill>
    </dxf>
    <dxf>
      <font>
        <color theme="5"/>
      </font>
      <fill>
        <patternFill>
          <bgColor theme="5"/>
        </patternFill>
      </fill>
    </dxf>
    <dxf>
      <font>
        <color rgb="FF92D050"/>
      </font>
      <fill>
        <patternFill>
          <bgColor rgb="FF92D050"/>
        </patternFill>
      </fill>
    </dxf>
    <dxf>
      <font>
        <color rgb="FF0070C0"/>
      </font>
      <fill>
        <patternFill>
          <bgColor rgb="FF0070C0"/>
        </patternFill>
      </fill>
    </dxf>
    <dxf>
      <font>
        <color rgb="FFBFBFBF"/>
      </font>
      <fill>
        <patternFill>
          <bgColor rgb="FFBFBFBF"/>
        </patternFill>
      </fill>
    </dxf>
    <dxf>
      <font>
        <color rgb="FFFF0000"/>
      </font>
      <fill>
        <patternFill>
          <bgColor rgb="FFFF0000"/>
        </patternFill>
      </fill>
    </dxf>
    <dxf>
      <font>
        <color theme="5"/>
      </font>
      <fill>
        <patternFill>
          <bgColor theme="5"/>
        </patternFill>
      </fill>
    </dxf>
    <dxf>
      <font>
        <color rgb="FF92D050"/>
      </font>
      <fill>
        <patternFill>
          <bgColor rgb="FF92D050"/>
        </patternFill>
      </fill>
    </dxf>
    <dxf>
      <font>
        <color rgb="FF0070C0"/>
      </font>
      <fill>
        <patternFill>
          <bgColor rgb="FF0070C0"/>
        </patternFill>
      </fill>
    </dxf>
    <dxf>
      <font>
        <color rgb="FFBFBFBF"/>
      </font>
      <fill>
        <patternFill>
          <bgColor rgb="FFBFBFBF"/>
        </patternFill>
      </fill>
    </dxf>
    <dxf>
      <font>
        <color rgb="FFFF0000"/>
      </font>
      <fill>
        <patternFill>
          <bgColor rgb="FFFF0000"/>
        </patternFill>
      </fill>
    </dxf>
    <dxf>
      <font>
        <color theme="5"/>
      </font>
      <fill>
        <patternFill>
          <bgColor theme="5"/>
        </patternFill>
      </fill>
    </dxf>
    <dxf>
      <font>
        <color rgb="FF92D050"/>
      </font>
      <fill>
        <patternFill>
          <bgColor rgb="FF92D050"/>
        </patternFill>
      </fill>
    </dxf>
    <dxf>
      <font>
        <color rgb="FF0070C0"/>
      </font>
      <fill>
        <patternFill>
          <bgColor rgb="FF0070C0"/>
        </patternFill>
      </fill>
    </dxf>
    <dxf>
      <font>
        <color rgb="FFBFBFBF"/>
      </font>
      <fill>
        <patternFill>
          <bgColor rgb="FFBFBFBF"/>
        </patternFill>
      </fill>
    </dxf>
    <dxf>
      <font>
        <color rgb="FFFFFFFF"/>
      </font>
      <fill>
        <patternFill>
          <bgColor rgb="FF0070C0"/>
        </patternFill>
      </fill>
    </dxf>
    <dxf>
      <font>
        <color rgb="FF000000"/>
      </font>
      <fill>
        <patternFill>
          <bgColor rgb="FF66FF33"/>
        </patternFill>
      </fill>
    </dxf>
    <dxf>
      <font>
        <color rgb="FFFFFFFF"/>
      </font>
      <fill>
        <patternFill>
          <bgColor rgb="FFFF0000"/>
        </patternFill>
      </fill>
    </dxf>
    <dxf>
      <font>
        <color rgb="FFFFFFFF"/>
      </font>
      <fill>
        <patternFill>
          <bgColor rgb="FF0070C0"/>
        </patternFill>
      </fill>
    </dxf>
    <dxf>
      <font>
        <color rgb="FF000000"/>
      </font>
      <fill>
        <patternFill>
          <bgColor rgb="FF66FF33"/>
        </patternFill>
      </fill>
    </dxf>
    <dxf>
      <font>
        <color rgb="FFFFFFFF"/>
      </font>
      <fill>
        <patternFill>
          <bgColor rgb="FFFF0000"/>
        </patternFill>
      </fill>
    </dxf>
    <dxf>
      <font>
        <color rgb="FFFFFFFF"/>
      </font>
      <fill>
        <patternFill>
          <bgColor rgb="FF0070C0"/>
        </patternFill>
      </fill>
    </dxf>
    <dxf>
      <font>
        <color rgb="FFFFFFFF"/>
      </font>
      <fill>
        <patternFill>
          <bgColor rgb="FF66FF33"/>
        </patternFill>
      </fill>
    </dxf>
    <dxf>
      <font>
        <color rgb="FFFFFFFF"/>
      </font>
      <fill>
        <patternFill>
          <bgColor rgb="FFFF0000"/>
        </patternFill>
      </fill>
    </dxf>
    <dxf>
      <font>
        <color rgb="FFFFFFFF"/>
      </font>
      <fill>
        <patternFill>
          <bgColor rgb="FF0070C0"/>
        </patternFill>
      </fill>
    </dxf>
    <dxf>
      <font>
        <color rgb="FFFFFFFF"/>
      </font>
      <fill>
        <patternFill>
          <bgColor rgb="FF66FF33"/>
        </patternFill>
      </fill>
    </dxf>
    <dxf>
      <font>
        <color rgb="FFFFFFFF"/>
      </font>
      <fill>
        <patternFill>
          <bgColor rgb="FFFF0000"/>
        </patternFill>
      </fill>
    </dxf>
    <dxf>
      <font>
        <color rgb="FFFFFFFF"/>
      </font>
      <fill>
        <patternFill>
          <bgColor rgb="FF0070C0"/>
        </patternFill>
      </fill>
    </dxf>
    <dxf>
      <font>
        <color rgb="FFFFFFFF"/>
      </font>
      <fill>
        <patternFill>
          <bgColor rgb="FF66FF33"/>
        </patternFill>
      </fill>
    </dxf>
    <dxf>
      <font>
        <color rgb="FFFFFFFF"/>
      </font>
      <fill>
        <patternFill>
          <bgColor rgb="FFFF0000"/>
        </patternFill>
      </fill>
    </dxf>
    <dxf>
      <font>
        <color rgb="FFFFFFFF"/>
      </font>
      <fill>
        <patternFill>
          <bgColor rgb="FF0070C0"/>
        </patternFill>
      </fill>
    </dxf>
    <dxf>
      <font>
        <color rgb="FFFFFFFF"/>
      </font>
      <fill>
        <patternFill>
          <bgColor rgb="FF66FF33"/>
        </patternFill>
      </fill>
    </dxf>
    <dxf>
      <font>
        <color rgb="FFFFFFFF"/>
      </font>
      <fill>
        <patternFill>
          <bgColor rgb="FFFF0000"/>
        </patternFill>
      </fill>
    </dxf>
    <dxf>
      <font>
        <color rgb="FFFFFFFF"/>
      </font>
      <fill>
        <patternFill>
          <bgColor rgb="FF0070C0"/>
        </patternFill>
      </fill>
    </dxf>
    <dxf>
      <font>
        <color rgb="FFFFFFFF"/>
      </font>
      <fill>
        <patternFill>
          <bgColor rgb="FF66FF33"/>
        </patternFill>
      </fill>
    </dxf>
    <dxf>
      <font>
        <color rgb="FFFFFFFF"/>
      </font>
      <fill>
        <patternFill>
          <bgColor rgb="FFFF0000"/>
        </patternFill>
      </fill>
    </dxf>
    <dxf>
      <font>
        <color rgb="FFFFFFFF"/>
      </font>
      <fill>
        <patternFill>
          <bgColor rgb="FF0070C0"/>
        </patternFill>
      </fill>
    </dxf>
    <dxf>
      <font>
        <color rgb="FFFFFFFF"/>
      </font>
      <fill>
        <patternFill>
          <bgColor rgb="FF66FF33"/>
        </patternFill>
      </fill>
    </dxf>
    <dxf>
      <font>
        <color rgb="FFFFFFFF"/>
      </font>
      <fill>
        <patternFill>
          <bgColor rgb="FFFF0000"/>
        </patternFill>
      </fill>
    </dxf>
    <dxf>
      <font>
        <color rgb="FFFFFFFF"/>
      </font>
      <fill>
        <patternFill>
          <bgColor rgb="FF0070C0"/>
        </patternFill>
      </fill>
    </dxf>
    <dxf>
      <font>
        <color rgb="FFFFFFFF"/>
      </font>
      <fill>
        <patternFill>
          <bgColor rgb="FF66FF33"/>
        </patternFill>
      </fill>
    </dxf>
    <dxf>
      <font>
        <color rgb="FFFFFFFF"/>
      </font>
      <fill>
        <patternFill>
          <bgColor rgb="FFFF0000"/>
        </patternFill>
      </fill>
    </dxf>
    <dxf>
      <font>
        <color rgb="FFFFFFFF"/>
      </font>
      <fill>
        <patternFill>
          <bgColor rgb="FF0070C0"/>
        </patternFill>
      </fill>
    </dxf>
    <dxf>
      <font>
        <color rgb="FFFFFFFF"/>
      </font>
      <fill>
        <patternFill>
          <bgColor rgb="FF66FF33"/>
        </patternFill>
      </fill>
    </dxf>
    <dxf>
      <font>
        <color rgb="FFFFFFFF"/>
      </font>
      <fill>
        <patternFill>
          <bgColor rgb="FFFF0000"/>
        </patternFill>
      </fill>
    </dxf>
    <dxf>
      <font>
        <b/>
        <i val="0"/>
        <color rgb="FF000000"/>
        <name val="Cambria"/>
        <scheme val="none"/>
      </font>
      <fill>
        <patternFill>
          <bgColor rgb="FFFFFF00"/>
        </patternFill>
      </fill>
    </dxf>
    <dxf>
      <font>
        <b/>
        <i val="0"/>
        <color rgb="FF000000"/>
        <name val="Cambria"/>
        <scheme val="none"/>
      </font>
      <fill>
        <patternFill>
          <bgColor rgb="FF00FF00"/>
        </patternFill>
      </fill>
    </dxf>
    <dxf>
      <font>
        <b/>
        <i val="0"/>
        <color rgb="FF000000"/>
        <name val="Cambria"/>
        <scheme val="none"/>
      </font>
      <fill>
        <patternFill>
          <bgColor rgb="FF0000FF"/>
        </patternFill>
      </fill>
    </dxf>
    <dxf>
      <font>
        <b/>
        <i val="0"/>
        <color rgb="FF000000"/>
        <name val="Cambria"/>
        <scheme val="none"/>
      </font>
      <fill>
        <patternFill>
          <bgColor rgb="FFBFBFBF"/>
        </patternFill>
      </fill>
    </dxf>
    <dxf>
      <font>
        <b/>
        <i val="0"/>
        <color rgb="FF000000"/>
        <name val="Cambria"/>
        <scheme val="none"/>
      </font>
      <fill>
        <patternFill>
          <bgColor rgb="FFFFFF00"/>
        </patternFill>
      </fill>
    </dxf>
    <dxf>
      <font>
        <b/>
        <i val="0"/>
        <color rgb="FF000000"/>
        <name val="Cambria"/>
        <scheme val="none"/>
      </font>
      <fill>
        <patternFill>
          <bgColor rgb="FF00FF00"/>
        </patternFill>
      </fill>
    </dxf>
    <dxf>
      <font>
        <b/>
        <i val="0"/>
        <color rgb="FF000000"/>
        <name val="Cambria"/>
        <scheme val="none"/>
      </font>
      <fill>
        <patternFill>
          <bgColor rgb="FF0000FF"/>
        </patternFill>
      </fill>
    </dxf>
    <dxf>
      <font>
        <b/>
        <i val="0"/>
        <color rgb="FF000000"/>
        <name val="Cambria"/>
        <scheme val="none"/>
      </font>
      <fill>
        <patternFill>
          <bgColor rgb="FFBFBFBF"/>
        </patternFill>
      </fill>
    </dxf>
    <dxf>
      <font>
        <b/>
        <i val="0"/>
        <color rgb="FF000000"/>
        <name val="Cambria"/>
        <scheme val="none"/>
      </font>
      <fill>
        <patternFill>
          <bgColor rgb="FFFFFF00"/>
        </patternFill>
      </fill>
    </dxf>
    <dxf>
      <font>
        <b/>
        <i val="0"/>
        <color rgb="FF000000"/>
        <name val="Cambria"/>
        <scheme val="none"/>
      </font>
      <fill>
        <patternFill>
          <bgColor rgb="FF00FF00"/>
        </patternFill>
      </fill>
    </dxf>
    <dxf>
      <font>
        <b/>
        <i val="0"/>
        <color rgb="FF000000"/>
        <name val="Cambria"/>
        <scheme val="none"/>
      </font>
      <fill>
        <patternFill>
          <bgColor rgb="FF0000FF"/>
        </patternFill>
      </fill>
    </dxf>
    <dxf>
      <font>
        <b/>
        <i val="0"/>
        <color rgb="FF000000"/>
        <name val="Cambria"/>
        <scheme val="none"/>
      </font>
      <fill>
        <patternFill>
          <bgColor rgb="FFBFBFBF"/>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ont>
        <color theme="0"/>
      </font>
      <fill>
        <patternFill>
          <bgColor theme="0" tint="-0.499984740745262"/>
        </patternFill>
      </fill>
    </dxf>
    <dxf>
      <font>
        <color theme="0"/>
      </font>
      <fill>
        <patternFill>
          <bgColor rgb="FFFF4343"/>
        </patternFill>
      </fill>
    </dxf>
    <dxf>
      <font>
        <color theme="0"/>
      </font>
      <fill>
        <patternFill>
          <bgColor theme="5"/>
        </patternFill>
      </fill>
    </dxf>
    <dxf>
      <font>
        <color theme="0"/>
      </font>
      <fill>
        <patternFill>
          <bgColor rgb="FF92D050"/>
        </patternFill>
      </fill>
    </dxf>
    <dxf>
      <font>
        <color theme="0"/>
      </font>
      <fill>
        <patternFill>
          <bgColor rgb="FF008FFA"/>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ont>
        <color theme="0"/>
      </font>
      <fill>
        <patternFill>
          <bgColor theme="0" tint="-0.499984740745262"/>
        </patternFill>
      </fill>
    </dxf>
    <dxf>
      <font>
        <color theme="0"/>
      </font>
      <fill>
        <patternFill>
          <bgColor rgb="FFFF4343"/>
        </patternFill>
      </fill>
    </dxf>
    <dxf>
      <font>
        <color theme="0"/>
      </font>
      <fill>
        <patternFill>
          <bgColor theme="5"/>
        </patternFill>
      </fill>
    </dxf>
    <dxf>
      <font>
        <color theme="0"/>
      </font>
      <fill>
        <patternFill>
          <bgColor rgb="FF92D050"/>
        </patternFill>
      </fill>
    </dxf>
    <dxf>
      <font>
        <color theme="0"/>
      </font>
      <fill>
        <patternFill>
          <bgColor rgb="FF008FFA"/>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ill>
        <patternFill>
          <bgColor rgb="FFF6903C"/>
        </patternFill>
      </fill>
    </dxf>
    <dxf>
      <fill>
        <patternFill>
          <bgColor rgb="FF008FFA"/>
        </patternFill>
      </fill>
    </dxf>
    <dxf>
      <fill>
        <patternFill>
          <bgColor rgb="FF9ABB59"/>
        </patternFill>
      </fill>
    </dxf>
    <dxf>
      <font>
        <color theme="0"/>
      </font>
      <fill>
        <patternFill>
          <bgColor theme="0" tint="-0.499984740745262"/>
        </patternFill>
      </fill>
    </dxf>
    <dxf>
      <font>
        <color theme="0"/>
      </font>
      <fill>
        <patternFill>
          <bgColor rgb="FFFF4343"/>
        </patternFill>
      </fill>
    </dxf>
    <dxf>
      <font>
        <color theme="0"/>
      </font>
      <fill>
        <patternFill>
          <bgColor theme="5"/>
        </patternFill>
      </fill>
    </dxf>
    <dxf>
      <font>
        <color theme="0"/>
      </font>
      <fill>
        <patternFill>
          <bgColor rgb="FF92D050"/>
        </patternFill>
      </fill>
    </dxf>
    <dxf>
      <font>
        <color theme="0"/>
      </font>
      <fill>
        <patternFill>
          <bgColor rgb="FF008FFA"/>
        </patternFill>
      </fill>
    </dxf>
    <dxf>
      <font>
        <color theme="0"/>
      </font>
      <fill>
        <patternFill>
          <bgColor theme="0" tint="-0.499984740745262"/>
        </patternFill>
      </fill>
    </dxf>
    <dxf>
      <font>
        <color theme="0"/>
      </font>
      <fill>
        <patternFill>
          <bgColor rgb="FFFF4343"/>
        </patternFill>
      </fill>
    </dxf>
    <dxf>
      <font>
        <color theme="0"/>
      </font>
      <fill>
        <patternFill>
          <bgColor theme="5"/>
        </patternFill>
      </fill>
    </dxf>
    <dxf>
      <font>
        <color theme="0"/>
      </font>
      <fill>
        <patternFill>
          <bgColor rgb="FF92D050"/>
        </patternFill>
      </fill>
    </dxf>
    <dxf>
      <font>
        <color theme="0"/>
      </font>
      <fill>
        <patternFill>
          <bgColor rgb="FF008FFA"/>
        </patternFill>
      </fill>
    </dxf>
    <dxf>
      <font>
        <color theme="0"/>
      </font>
      <fill>
        <patternFill>
          <bgColor theme="0" tint="-0.499984740745262"/>
        </patternFill>
      </fill>
    </dxf>
    <dxf>
      <font>
        <color theme="0"/>
      </font>
      <fill>
        <patternFill>
          <bgColor rgb="FFFF4343"/>
        </patternFill>
      </fill>
    </dxf>
    <dxf>
      <font>
        <color theme="0"/>
      </font>
      <fill>
        <patternFill>
          <bgColor theme="5"/>
        </patternFill>
      </fill>
    </dxf>
    <dxf>
      <font>
        <color theme="0"/>
      </font>
      <fill>
        <patternFill>
          <bgColor rgb="FF92D050"/>
        </patternFill>
      </fill>
    </dxf>
    <dxf>
      <font>
        <color theme="0"/>
      </font>
      <fill>
        <patternFill>
          <bgColor rgb="FF008FFA"/>
        </patternFill>
      </fill>
    </dxf>
    <dxf>
      <fill>
        <patternFill>
          <bgColor rgb="FFF6903C"/>
        </patternFill>
      </fill>
    </dxf>
    <dxf>
      <fill>
        <patternFill>
          <bgColor rgb="FF008FFA"/>
        </patternFill>
      </fill>
    </dxf>
    <dxf>
      <fill>
        <patternFill>
          <bgColor rgb="FF9ABB59"/>
        </patternFill>
      </fill>
    </dxf>
    <dxf>
      <font>
        <color theme="0"/>
      </font>
      <fill>
        <patternFill>
          <bgColor theme="0" tint="-0.499984740745262"/>
        </patternFill>
      </fill>
    </dxf>
    <dxf>
      <font>
        <color theme="0"/>
      </font>
      <fill>
        <patternFill>
          <bgColor rgb="FFFF4343"/>
        </patternFill>
      </fill>
    </dxf>
    <dxf>
      <font>
        <color theme="0"/>
      </font>
      <fill>
        <patternFill>
          <bgColor theme="5"/>
        </patternFill>
      </fill>
    </dxf>
    <dxf>
      <font>
        <color theme="0"/>
      </font>
      <fill>
        <patternFill>
          <bgColor rgb="FF92D050"/>
        </patternFill>
      </fill>
    </dxf>
    <dxf>
      <font>
        <color theme="0"/>
      </font>
      <fill>
        <patternFill>
          <bgColor rgb="FF008FFA"/>
        </patternFill>
      </fill>
    </dxf>
    <dxf>
      <fill>
        <patternFill>
          <bgColor rgb="FFF6903C"/>
        </patternFill>
      </fill>
    </dxf>
    <dxf>
      <fill>
        <patternFill>
          <bgColor rgb="FF008FFA"/>
        </patternFill>
      </fill>
    </dxf>
    <dxf>
      <fill>
        <patternFill>
          <bgColor rgb="FF9ABB59"/>
        </patternFill>
      </fill>
    </dxf>
  </dxfs>
  <tableStyles count="0" defaultTableStyle="TableStyleMedium2" defaultPivotStyle="PivotStyleLight16"/>
  <colors>
    <mruColors>
      <color rgb="FF00B0FF"/>
      <color rgb="FFFFE7E7"/>
      <color rgb="FFFFFAFA"/>
      <color rgb="FFFFF5F5"/>
      <color rgb="FFFFF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2.xml"/><Relationship Id="rId21" Type="http://schemas.openxmlformats.org/officeDocument/2006/relationships/externalLink" Target="externalLinks/externalLink7.xml"/><Relationship Id="rId42" Type="http://schemas.openxmlformats.org/officeDocument/2006/relationships/externalLink" Target="externalLinks/externalLink28.xml"/><Relationship Id="rId47" Type="http://schemas.openxmlformats.org/officeDocument/2006/relationships/externalLink" Target="externalLinks/externalLink33.xml"/><Relationship Id="rId63" Type="http://schemas.openxmlformats.org/officeDocument/2006/relationships/externalLink" Target="externalLinks/externalLink49.xml"/><Relationship Id="rId68" Type="http://schemas.openxmlformats.org/officeDocument/2006/relationships/externalLink" Target="externalLinks/externalLink54.xml"/><Relationship Id="rId2" Type="http://schemas.openxmlformats.org/officeDocument/2006/relationships/worksheet" Target="worksheets/sheet2.xml"/><Relationship Id="rId16" Type="http://schemas.openxmlformats.org/officeDocument/2006/relationships/externalLink" Target="externalLinks/externalLink2.xml"/><Relationship Id="rId29" Type="http://schemas.openxmlformats.org/officeDocument/2006/relationships/externalLink" Target="externalLinks/externalLink15.xml"/><Relationship Id="rId11" Type="http://schemas.openxmlformats.org/officeDocument/2006/relationships/worksheet" Target="worksheets/sheet11.xml"/><Relationship Id="rId24" Type="http://schemas.openxmlformats.org/officeDocument/2006/relationships/externalLink" Target="externalLinks/externalLink10.xml"/><Relationship Id="rId32" Type="http://schemas.openxmlformats.org/officeDocument/2006/relationships/externalLink" Target="externalLinks/externalLink18.xml"/><Relationship Id="rId37" Type="http://schemas.openxmlformats.org/officeDocument/2006/relationships/externalLink" Target="externalLinks/externalLink23.xml"/><Relationship Id="rId40" Type="http://schemas.openxmlformats.org/officeDocument/2006/relationships/externalLink" Target="externalLinks/externalLink26.xml"/><Relationship Id="rId45" Type="http://schemas.openxmlformats.org/officeDocument/2006/relationships/externalLink" Target="externalLinks/externalLink31.xml"/><Relationship Id="rId53" Type="http://schemas.openxmlformats.org/officeDocument/2006/relationships/externalLink" Target="externalLinks/externalLink39.xml"/><Relationship Id="rId58" Type="http://schemas.openxmlformats.org/officeDocument/2006/relationships/externalLink" Target="externalLinks/externalLink44.xml"/><Relationship Id="rId66" Type="http://schemas.openxmlformats.org/officeDocument/2006/relationships/externalLink" Target="externalLinks/externalLink52.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externalLink" Target="externalLinks/externalLink47.xml"/><Relationship Id="rId19" Type="http://schemas.openxmlformats.org/officeDocument/2006/relationships/externalLink" Target="externalLinks/externalLink5.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externalLink" Target="externalLinks/externalLink13.xml"/><Relationship Id="rId30" Type="http://schemas.openxmlformats.org/officeDocument/2006/relationships/externalLink" Target="externalLinks/externalLink16.xml"/><Relationship Id="rId35" Type="http://schemas.openxmlformats.org/officeDocument/2006/relationships/externalLink" Target="externalLinks/externalLink21.xml"/><Relationship Id="rId43" Type="http://schemas.openxmlformats.org/officeDocument/2006/relationships/externalLink" Target="externalLinks/externalLink29.xml"/><Relationship Id="rId48" Type="http://schemas.openxmlformats.org/officeDocument/2006/relationships/externalLink" Target="externalLinks/externalLink34.xml"/><Relationship Id="rId56" Type="http://schemas.openxmlformats.org/officeDocument/2006/relationships/externalLink" Target="externalLinks/externalLink42.xml"/><Relationship Id="rId64" Type="http://schemas.openxmlformats.org/officeDocument/2006/relationships/externalLink" Target="externalLinks/externalLink50.xml"/><Relationship Id="rId69" Type="http://schemas.openxmlformats.org/officeDocument/2006/relationships/externalLink" Target="externalLinks/externalLink55.xml"/><Relationship Id="rId8" Type="http://schemas.openxmlformats.org/officeDocument/2006/relationships/worksheet" Target="worksheets/sheet8.xml"/><Relationship Id="rId51" Type="http://schemas.openxmlformats.org/officeDocument/2006/relationships/externalLink" Target="externalLinks/externalLink37.xml"/><Relationship Id="rId72" Type="http://schemas.openxmlformats.org/officeDocument/2006/relationships/externalLink" Target="externalLinks/externalLink5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externalLink" Target="externalLinks/externalLink11.xml"/><Relationship Id="rId33" Type="http://schemas.openxmlformats.org/officeDocument/2006/relationships/externalLink" Target="externalLinks/externalLink19.xml"/><Relationship Id="rId38" Type="http://schemas.openxmlformats.org/officeDocument/2006/relationships/externalLink" Target="externalLinks/externalLink24.xml"/><Relationship Id="rId46" Type="http://schemas.openxmlformats.org/officeDocument/2006/relationships/externalLink" Target="externalLinks/externalLink32.xml"/><Relationship Id="rId59" Type="http://schemas.openxmlformats.org/officeDocument/2006/relationships/externalLink" Target="externalLinks/externalLink45.xml"/><Relationship Id="rId67" Type="http://schemas.openxmlformats.org/officeDocument/2006/relationships/externalLink" Target="externalLinks/externalLink53.xml"/><Relationship Id="rId20" Type="http://schemas.openxmlformats.org/officeDocument/2006/relationships/externalLink" Target="externalLinks/externalLink6.xml"/><Relationship Id="rId41" Type="http://schemas.openxmlformats.org/officeDocument/2006/relationships/externalLink" Target="externalLinks/externalLink27.xml"/><Relationship Id="rId54" Type="http://schemas.openxmlformats.org/officeDocument/2006/relationships/externalLink" Target="externalLinks/externalLink40.xml"/><Relationship Id="rId62" Type="http://schemas.openxmlformats.org/officeDocument/2006/relationships/externalLink" Target="externalLinks/externalLink48.xml"/><Relationship Id="rId70" Type="http://schemas.openxmlformats.org/officeDocument/2006/relationships/externalLink" Target="externalLinks/externalLink56.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28" Type="http://schemas.openxmlformats.org/officeDocument/2006/relationships/externalLink" Target="externalLinks/externalLink14.xml"/><Relationship Id="rId36" Type="http://schemas.openxmlformats.org/officeDocument/2006/relationships/externalLink" Target="externalLinks/externalLink22.xml"/><Relationship Id="rId49" Type="http://schemas.openxmlformats.org/officeDocument/2006/relationships/externalLink" Target="externalLinks/externalLink35.xml"/><Relationship Id="rId57" Type="http://schemas.openxmlformats.org/officeDocument/2006/relationships/externalLink" Target="externalLinks/externalLink43.xml"/><Relationship Id="rId10" Type="http://schemas.openxmlformats.org/officeDocument/2006/relationships/worksheet" Target="worksheets/sheet10.xml"/><Relationship Id="rId31" Type="http://schemas.openxmlformats.org/officeDocument/2006/relationships/externalLink" Target="externalLinks/externalLink17.xml"/><Relationship Id="rId44" Type="http://schemas.openxmlformats.org/officeDocument/2006/relationships/externalLink" Target="externalLinks/externalLink30.xml"/><Relationship Id="rId52" Type="http://schemas.openxmlformats.org/officeDocument/2006/relationships/externalLink" Target="externalLinks/externalLink38.xml"/><Relationship Id="rId60" Type="http://schemas.openxmlformats.org/officeDocument/2006/relationships/externalLink" Target="externalLinks/externalLink46.xml"/><Relationship Id="rId65" Type="http://schemas.openxmlformats.org/officeDocument/2006/relationships/externalLink" Target="externalLinks/externalLink51.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externalLink" Target="externalLinks/externalLink4.xml"/><Relationship Id="rId39" Type="http://schemas.openxmlformats.org/officeDocument/2006/relationships/externalLink" Target="externalLinks/externalLink25.xml"/><Relationship Id="rId34" Type="http://schemas.openxmlformats.org/officeDocument/2006/relationships/externalLink" Target="externalLinks/externalLink20.xml"/><Relationship Id="rId50" Type="http://schemas.openxmlformats.org/officeDocument/2006/relationships/externalLink" Target="externalLinks/externalLink36.xml"/><Relationship Id="rId55" Type="http://schemas.openxmlformats.org/officeDocument/2006/relationships/externalLink" Target="externalLinks/externalLink41.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5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1235818567573932E-2"/>
          <c:y val="5.006819434905832E-2"/>
          <c:w val="0.95123580879485803"/>
          <c:h val="0.74954910746953518"/>
        </c:manualLayout>
      </c:layout>
      <c:barChart>
        <c:barDir val="bar"/>
        <c:grouping val="stacked"/>
        <c:varyColors val="0"/>
        <c:ser>
          <c:idx val="0"/>
          <c:order val="0"/>
          <c:tx>
            <c:strRef>
              <c:f>'Project Summary'!$D$12</c:f>
              <c:strCache>
                <c:ptCount val="1"/>
                <c:pt idx="0">
                  <c:v>Actual</c:v>
                </c:pt>
              </c:strCache>
            </c:strRef>
          </c:tx>
          <c:invertIfNegative val="0"/>
          <c:val>
            <c:numRef>
              <c:f>'Project Summary'!$D$13</c:f>
            </c:numRef>
          </c:val>
          <c:extLst>
            <c:ext xmlns:c15="http://schemas.microsoft.com/office/drawing/2012/chart" uri="{02D57815-91ED-43cb-92C2-25804820EDAC}">
              <c15:filteredCategoryTitle>
                <c15:cat>
                  <c:multiLvlStrRef>
                    <c:extLst>
                      <c:ext uri="{02D57815-91ED-43cb-92C2-25804820EDAC}">
                        <c15:formulaRef>
                          <c15:sqref>'Project Summary'!$C$13</c15:sqref>
                        </c15:formulaRef>
                      </c:ext>
                    </c:extLst>
                  </c:multiLvlStrRef>
                </c15:cat>
              </c15:filteredCategoryTitle>
            </c:ext>
            <c:ext xmlns:c16="http://schemas.microsoft.com/office/drawing/2014/chart" uri="{C3380CC4-5D6E-409C-BE32-E72D297353CC}">
              <c16:uniqueId val="{00000000-03A4-4892-8317-80EAE636339B}"/>
            </c:ext>
          </c:extLst>
        </c:ser>
        <c:ser>
          <c:idx val="1"/>
          <c:order val="1"/>
          <c:tx>
            <c:strRef>
              <c:f>'Project Summary'!$E$12</c:f>
              <c:strCache>
                <c:ptCount val="1"/>
                <c:pt idx="0">
                  <c:v>Target (Variance)</c:v>
                </c:pt>
              </c:strCache>
            </c:strRef>
          </c:tx>
          <c:invertIfNegative val="0"/>
          <c:val>
            <c:numRef>
              <c:f>'Project Summary'!$E$13</c:f>
            </c:numRef>
          </c:val>
          <c:extLst>
            <c:ext xmlns:c15="http://schemas.microsoft.com/office/drawing/2012/chart" uri="{02D57815-91ED-43cb-92C2-25804820EDAC}">
              <c15:filteredCategoryTitle>
                <c15:cat>
                  <c:multiLvlStrRef>
                    <c:extLst>
                      <c:ext uri="{02D57815-91ED-43cb-92C2-25804820EDAC}">
                        <c15:formulaRef>
                          <c15:sqref>'Project Summary'!$C$13</c15:sqref>
                        </c15:formulaRef>
                      </c:ext>
                    </c:extLst>
                  </c:multiLvlStrRef>
                </c15:cat>
              </c15:filteredCategoryTitle>
            </c:ext>
            <c:ext xmlns:c16="http://schemas.microsoft.com/office/drawing/2014/chart" uri="{C3380CC4-5D6E-409C-BE32-E72D297353CC}">
              <c16:uniqueId val="{00000001-03A4-4892-8317-80EAE636339B}"/>
            </c:ext>
          </c:extLst>
        </c:ser>
        <c:ser>
          <c:idx val="2"/>
          <c:order val="2"/>
          <c:tx>
            <c:strRef>
              <c:f>'Project Summary'!$F$12</c:f>
              <c:strCache>
                <c:ptCount val="1"/>
                <c:pt idx="0">
                  <c:v>Total</c:v>
                </c:pt>
              </c:strCache>
            </c:strRef>
          </c:tx>
          <c:invertIfNegative val="0"/>
          <c:val>
            <c:numRef>
              <c:f>'Project Summary'!$F$13</c:f>
            </c:numRef>
          </c:val>
          <c:extLst>
            <c:ext xmlns:c15="http://schemas.microsoft.com/office/drawing/2012/chart" uri="{02D57815-91ED-43cb-92C2-25804820EDAC}">
              <c15:filteredCategoryTitle>
                <c15:cat>
                  <c:multiLvlStrRef>
                    <c:extLst>
                      <c:ext uri="{02D57815-91ED-43cb-92C2-25804820EDAC}">
                        <c15:formulaRef>
                          <c15:sqref>'Project Summary'!$C$13</c15:sqref>
                        </c15:formulaRef>
                      </c:ext>
                    </c:extLst>
                  </c:multiLvlStrRef>
                </c15:cat>
              </c15:filteredCategoryTitle>
            </c:ext>
            <c:ext xmlns:c16="http://schemas.microsoft.com/office/drawing/2014/chart" uri="{C3380CC4-5D6E-409C-BE32-E72D297353CC}">
              <c16:uniqueId val="{00000002-03A4-4892-8317-80EAE636339B}"/>
            </c:ext>
          </c:extLst>
        </c:ser>
        <c:dLbls>
          <c:showLegendKey val="0"/>
          <c:showVal val="0"/>
          <c:showCatName val="0"/>
          <c:showSerName val="0"/>
          <c:showPercent val="0"/>
          <c:showBubbleSize val="0"/>
        </c:dLbls>
        <c:gapWidth val="150"/>
        <c:overlap val="100"/>
        <c:serLines/>
        <c:axId val="753659568"/>
        <c:axId val="753660128"/>
      </c:barChart>
      <c:catAx>
        <c:axId val="753659568"/>
        <c:scaling>
          <c:orientation val="minMax"/>
        </c:scaling>
        <c:delete val="1"/>
        <c:axPos val="l"/>
        <c:numFmt formatCode="General" sourceLinked="0"/>
        <c:majorTickMark val="out"/>
        <c:minorTickMark val="none"/>
        <c:tickLblPos val="nextTo"/>
        <c:crossAx val="753660128"/>
        <c:crosses val="autoZero"/>
        <c:auto val="1"/>
        <c:lblAlgn val="ctr"/>
        <c:lblOffset val="100"/>
        <c:noMultiLvlLbl val="0"/>
      </c:catAx>
      <c:valAx>
        <c:axId val="753660128"/>
        <c:scaling>
          <c:orientation val="minMax"/>
          <c:max val="1"/>
          <c:min val="0.1"/>
        </c:scaling>
        <c:delete val="0"/>
        <c:axPos val="b"/>
        <c:majorGridlines>
          <c:spPr>
            <a:ln>
              <a:prstDash val="dash"/>
            </a:ln>
          </c:spPr>
        </c:majorGridlines>
        <c:numFmt formatCode="0%" sourceLinked="0"/>
        <c:majorTickMark val="out"/>
        <c:minorTickMark val="none"/>
        <c:tickLblPos val="nextTo"/>
        <c:txPr>
          <a:bodyPr/>
          <a:lstStyle/>
          <a:p>
            <a:pPr>
              <a:defRPr sz="900" i="1">
                <a:latin typeface="Segoe UI" panose="020B0502040204020203" pitchFamily="34" charset="0"/>
                <a:ea typeface="Segoe UI" panose="020B0502040204020203" pitchFamily="34" charset="0"/>
                <a:cs typeface="Segoe UI" panose="020B0502040204020203" pitchFamily="34" charset="0"/>
              </a:defRPr>
            </a:pPr>
            <a:endParaRPr lang="en-US"/>
          </a:p>
        </c:txPr>
        <c:crossAx val="753659568"/>
        <c:crosses val="autoZero"/>
        <c:crossBetween val="between"/>
        <c:majorUnit val="0.1"/>
      </c:valAx>
    </c:plotArea>
    <c:plotVisOnly val="1"/>
    <c:dispBlanksAs val="gap"/>
    <c:showDLblsOverMax val="0"/>
  </c:chart>
  <c:spPr>
    <a:ln w="12700">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Action Log'!A1"/><Relationship Id="rId2" Type="http://schemas.openxmlformats.org/officeDocument/2006/relationships/hyperlink" Target="#'Implementation Plan'!A1"/><Relationship Id="rId1" Type="http://schemas.openxmlformats.org/officeDocument/2006/relationships/hyperlink" Target="#'Project Summary'!A1"/><Relationship Id="rId5" Type="http://schemas.openxmlformats.org/officeDocument/2006/relationships/hyperlink" Target="#'Risk Log'!A1"/><Relationship Id="rId4" Type="http://schemas.openxmlformats.org/officeDocument/2006/relationships/hyperlink" Target="#'Hiring &amp; Application Status '!A1"/></Relationships>
</file>

<file path=xl/drawings/_rels/drawing2.xml.rels><?xml version="1.0" encoding="UTF-8" standalone="yes"?>
<Relationships xmlns="http://schemas.openxmlformats.org/package/2006/relationships"><Relationship Id="rId1" Type="http://schemas.openxmlformats.org/officeDocument/2006/relationships/hyperlink" Target="#'Home Page'!A1"/></Relationships>
</file>

<file path=xl/drawings/_rels/drawing3.xml.rels><?xml version="1.0" encoding="UTF-8" standalone="yes"?>
<Relationships xmlns="http://schemas.openxmlformats.org/package/2006/relationships"><Relationship Id="rId2" Type="http://schemas.openxmlformats.org/officeDocument/2006/relationships/hyperlink" Target="#'Home Page'!A1"/><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17554</xdr:colOff>
      <xdr:row>10</xdr:row>
      <xdr:rowOff>1456</xdr:rowOff>
    </xdr:from>
    <xdr:to>
      <xdr:col>7</xdr:col>
      <xdr:colOff>417604</xdr:colOff>
      <xdr:row>11</xdr:row>
      <xdr:rowOff>73846</xdr:rowOff>
    </xdr:to>
    <xdr:sp macro="" textlink="">
      <xdr:nvSpPr>
        <xdr:cNvPr id="2" name="Rounded Rectangle 1">
          <a:hlinkClick xmlns:r="http://schemas.openxmlformats.org/officeDocument/2006/relationships" r:id="rId1"/>
        </xdr:cNvPr>
        <xdr:cNvSpPr/>
      </xdr:nvSpPr>
      <xdr:spPr>
        <a:xfrm>
          <a:off x="3160804" y="1801681"/>
          <a:ext cx="2743200" cy="320040"/>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000">
              <a:latin typeface="Century Gothic" panose="020B0502020202020204" pitchFamily="34" charset="0"/>
              <a:cs typeface="Arial" pitchFamily="34" charset="0"/>
            </a:rPr>
            <a:t>Weekly Update Summary</a:t>
          </a:r>
        </a:p>
      </xdr:txBody>
    </xdr:sp>
    <xdr:clientData/>
  </xdr:twoCellAnchor>
  <xdr:twoCellAnchor>
    <xdr:from>
      <xdr:col>4</xdr:col>
      <xdr:colOff>62004</xdr:colOff>
      <xdr:row>13</xdr:row>
      <xdr:rowOff>227249</xdr:rowOff>
    </xdr:from>
    <xdr:to>
      <xdr:col>7</xdr:col>
      <xdr:colOff>462054</xdr:colOff>
      <xdr:row>15</xdr:row>
      <xdr:rowOff>39289</xdr:rowOff>
    </xdr:to>
    <xdr:sp macro="" textlink="">
      <xdr:nvSpPr>
        <xdr:cNvPr id="3" name="Rounded Rectangle 2">
          <a:hlinkClick xmlns:r="http://schemas.openxmlformats.org/officeDocument/2006/relationships" r:id="rId2"/>
        </xdr:cNvPr>
        <xdr:cNvSpPr/>
      </xdr:nvSpPr>
      <xdr:spPr>
        <a:xfrm>
          <a:off x="3351304" y="2779949"/>
          <a:ext cx="2857500" cy="320040"/>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000">
              <a:latin typeface="Century Gothic" panose="020B0502020202020204" pitchFamily="34" charset="0"/>
              <a:cs typeface="Arial" pitchFamily="34" charset="0"/>
            </a:rPr>
            <a:t> Implementation Plan</a:t>
          </a:r>
        </a:p>
      </xdr:txBody>
    </xdr:sp>
    <xdr:clientData/>
  </xdr:twoCellAnchor>
  <xdr:twoCellAnchor>
    <xdr:from>
      <xdr:col>4</xdr:col>
      <xdr:colOff>17554</xdr:colOff>
      <xdr:row>11</xdr:row>
      <xdr:rowOff>207018</xdr:rowOff>
    </xdr:from>
    <xdr:to>
      <xdr:col>7</xdr:col>
      <xdr:colOff>417604</xdr:colOff>
      <xdr:row>13</xdr:row>
      <xdr:rowOff>31758</xdr:rowOff>
    </xdr:to>
    <xdr:sp macro="" textlink="">
      <xdr:nvSpPr>
        <xdr:cNvPr id="6" name="Rounded Rectangle 5">
          <a:hlinkClick xmlns:r="http://schemas.openxmlformats.org/officeDocument/2006/relationships" r:id="rId3"/>
        </xdr:cNvPr>
        <xdr:cNvSpPr/>
      </xdr:nvSpPr>
      <xdr:spPr>
        <a:xfrm>
          <a:off x="3306854" y="2251718"/>
          <a:ext cx="2857500" cy="332740"/>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000">
              <a:latin typeface="Century Gothic" panose="020B0502020202020204" pitchFamily="34" charset="0"/>
              <a:cs typeface="Arial" pitchFamily="34" charset="0"/>
            </a:rPr>
            <a:t>Action Log</a:t>
          </a:r>
        </a:p>
      </xdr:txBody>
    </xdr:sp>
    <xdr:clientData/>
  </xdr:twoCellAnchor>
  <xdr:twoCellAnchor>
    <xdr:from>
      <xdr:col>8</xdr:col>
      <xdr:colOff>150904</xdr:colOff>
      <xdr:row>11</xdr:row>
      <xdr:rowOff>226970</xdr:rowOff>
    </xdr:from>
    <xdr:to>
      <xdr:col>11</xdr:col>
      <xdr:colOff>550954</xdr:colOff>
      <xdr:row>13</xdr:row>
      <xdr:rowOff>51710</xdr:rowOff>
    </xdr:to>
    <xdr:sp macro="" textlink="">
      <xdr:nvSpPr>
        <xdr:cNvPr id="8" name="Rounded Rectangle 7">
          <a:hlinkClick xmlns:r="http://schemas.openxmlformats.org/officeDocument/2006/relationships" r:id="rId4"/>
        </xdr:cNvPr>
        <xdr:cNvSpPr/>
      </xdr:nvSpPr>
      <xdr:spPr>
        <a:xfrm>
          <a:off x="6716804" y="2271670"/>
          <a:ext cx="2857500" cy="332740"/>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000">
              <a:latin typeface="Century Gothic" panose="020B0502020202020204" pitchFamily="34" charset="0"/>
              <a:cs typeface="Arial" pitchFamily="34" charset="0"/>
            </a:rPr>
            <a:t>Application</a:t>
          </a:r>
          <a:r>
            <a:rPr lang="en-US" sz="1000" baseline="0">
              <a:latin typeface="Century Gothic" panose="020B0502020202020204" pitchFamily="34" charset="0"/>
              <a:cs typeface="Arial" pitchFamily="34" charset="0"/>
            </a:rPr>
            <a:t> access status</a:t>
          </a:r>
          <a:endParaRPr lang="en-US" sz="1000">
            <a:latin typeface="Century Gothic" panose="020B0502020202020204" pitchFamily="34" charset="0"/>
            <a:cs typeface="Arial" pitchFamily="34" charset="0"/>
          </a:endParaRPr>
        </a:p>
      </xdr:txBody>
    </xdr:sp>
    <xdr:clientData/>
  </xdr:twoCellAnchor>
  <xdr:twoCellAnchor>
    <xdr:from>
      <xdr:col>8</xdr:col>
      <xdr:colOff>192179</xdr:colOff>
      <xdr:row>10</xdr:row>
      <xdr:rowOff>41104</xdr:rowOff>
    </xdr:from>
    <xdr:to>
      <xdr:col>11</xdr:col>
      <xdr:colOff>592229</xdr:colOff>
      <xdr:row>11</xdr:row>
      <xdr:rowOff>107144</xdr:rowOff>
    </xdr:to>
    <xdr:sp macro="" textlink="">
      <xdr:nvSpPr>
        <xdr:cNvPr id="10" name="Rounded Rectangle 9">
          <a:hlinkClick xmlns:r="http://schemas.openxmlformats.org/officeDocument/2006/relationships" r:id="rId5"/>
        </xdr:cNvPr>
        <xdr:cNvSpPr/>
      </xdr:nvSpPr>
      <xdr:spPr>
        <a:xfrm>
          <a:off x="6758079" y="1831804"/>
          <a:ext cx="2857500" cy="320040"/>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000">
              <a:latin typeface="Century Gothic" panose="020B0502020202020204" pitchFamily="34" charset="0"/>
              <a:cs typeface="Arial" pitchFamily="34" charset="0"/>
            </a:rPr>
            <a:t>Risk Log</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351816</xdr:colOff>
      <xdr:row>4</xdr:row>
      <xdr:rowOff>4066</xdr:rowOff>
    </xdr:from>
    <xdr:to>
      <xdr:col>5</xdr:col>
      <xdr:colOff>534696</xdr:colOff>
      <xdr:row>4</xdr:row>
      <xdr:rowOff>158229</xdr:rowOff>
    </xdr:to>
    <xdr:sp macro="" textlink="">
      <xdr:nvSpPr>
        <xdr:cNvPr id="3" name="Flowchart: Decision 2"/>
        <xdr:cNvSpPr/>
      </xdr:nvSpPr>
      <xdr:spPr bwMode="auto">
        <a:xfrm>
          <a:off x="5468102" y="493923"/>
          <a:ext cx="182880" cy="154163"/>
        </a:xfrm>
        <a:prstGeom prst="flowChartDecision">
          <a:avLst/>
        </a:prstGeom>
        <a:solidFill>
          <a:srgbClr val="FF0000"/>
        </a:solidFill>
        <a:ln w="9525" cap="flat" cmpd="sng" algn="ctr">
          <a:noFill/>
          <a:prstDash val="solid"/>
          <a:round/>
          <a:headEnd type="none" w="med" len="med"/>
          <a:tailEnd type="none" w="med" len="med"/>
        </a:ln>
        <a:effectLst/>
      </xdr:spPr>
      <xdr:txBody>
        <a:bodyPr vert="horz" wrap="square" lIns="91440" tIns="45720" rIns="91440" bIns="45720" numCol="1" rtlCol="0" anchor="t" anchorCtr="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l" defTabSz="914400" rtl="0" eaLnBrk="1" fontAlgn="base" latinLnBrk="0" hangingPunct="1">
            <a:lnSpc>
              <a:spcPct val="100000"/>
            </a:lnSpc>
            <a:spcBef>
              <a:spcPct val="50000"/>
            </a:spcBef>
            <a:spcAft>
              <a:spcPct val="0"/>
            </a:spcAft>
            <a:buClrTx/>
            <a:buSzTx/>
            <a:buFontTx/>
            <a:buNone/>
            <a:tabLst/>
          </a:pPr>
          <a:endParaRPr kumimoji="0" lang="en-US" sz="1400" b="0" i="0" u="none" strike="noStrike" kern="1200" cap="none" normalizeH="0" baseline="0">
            <a:ln>
              <a:noFill/>
            </a:ln>
            <a:solidFill>
              <a:schemeClr val="tx2"/>
            </a:solidFill>
            <a:effectLst/>
            <a:latin typeface="Century Gothic" pitchFamily="34" charset="0"/>
            <a:ea typeface="+mn-ea"/>
            <a:cs typeface="+mn-cs"/>
          </a:endParaRPr>
        </a:p>
      </xdr:txBody>
    </xdr:sp>
    <xdr:clientData/>
  </xdr:twoCellAnchor>
  <xdr:twoCellAnchor>
    <xdr:from>
      <xdr:col>1</xdr:col>
      <xdr:colOff>40105</xdr:colOff>
      <xdr:row>0</xdr:row>
      <xdr:rowOff>30080</xdr:rowOff>
    </xdr:from>
    <xdr:to>
      <xdr:col>2</xdr:col>
      <xdr:colOff>776388</xdr:colOff>
      <xdr:row>1</xdr:row>
      <xdr:rowOff>137712</xdr:rowOff>
    </xdr:to>
    <xdr:sp macro="" textlink="">
      <xdr:nvSpPr>
        <xdr:cNvPr id="17" name="Rounded Rectangle 16">
          <a:hlinkClick xmlns:r="http://schemas.openxmlformats.org/officeDocument/2006/relationships" r:id="rId1"/>
        </xdr:cNvPr>
        <xdr:cNvSpPr/>
      </xdr:nvSpPr>
      <xdr:spPr>
        <a:xfrm>
          <a:off x="206793" y="30080"/>
          <a:ext cx="1188720" cy="274320"/>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000"/>
            <a:t>Home</a:t>
          </a:r>
        </a:p>
      </xdr:txBody>
    </xdr:sp>
    <xdr:clientData/>
  </xdr:twoCellAnchor>
  <xdr:twoCellAnchor>
    <xdr:from>
      <xdr:col>5</xdr:col>
      <xdr:colOff>333375</xdr:colOff>
      <xdr:row>5</xdr:row>
      <xdr:rowOff>11907</xdr:rowOff>
    </xdr:from>
    <xdr:to>
      <xdr:col>5</xdr:col>
      <xdr:colOff>516255</xdr:colOff>
      <xdr:row>6</xdr:row>
      <xdr:rowOff>28083</xdr:rowOff>
    </xdr:to>
    <xdr:sp macro="" textlink="">
      <xdr:nvSpPr>
        <xdr:cNvPr id="40" name="5-Point Star 39"/>
        <xdr:cNvSpPr/>
      </xdr:nvSpPr>
      <xdr:spPr>
        <a:xfrm>
          <a:off x="5345906" y="678657"/>
          <a:ext cx="182880" cy="182864"/>
        </a:xfrm>
        <a:prstGeom prst="star5">
          <a:avLst/>
        </a:prstGeom>
        <a:solidFill>
          <a:srgbClr val="00B0FF"/>
        </a:solidFill>
        <a:ln w="31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285751</xdr:colOff>
      <xdr:row>6</xdr:row>
      <xdr:rowOff>35718</xdr:rowOff>
    </xdr:from>
    <xdr:to>
      <xdr:col>5</xdr:col>
      <xdr:colOff>560072</xdr:colOff>
      <xdr:row>7</xdr:row>
      <xdr:rowOff>51911</xdr:rowOff>
    </xdr:to>
    <xdr:sp macro="" textlink="">
      <xdr:nvSpPr>
        <xdr:cNvPr id="41" name="Hexagon 40"/>
        <xdr:cNvSpPr/>
      </xdr:nvSpPr>
      <xdr:spPr>
        <a:xfrm>
          <a:off x="5298282" y="869156"/>
          <a:ext cx="274321" cy="182880"/>
        </a:xfrm>
        <a:prstGeom prst="hexagon">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1100" b="1"/>
            <a:t>T</a:t>
          </a:r>
        </a:p>
      </xdr:txBody>
    </xdr:sp>
    <xdr:clientData/>
  </xdr:twoCellAnchor>
  <xdr:twoCellAnchor>
    <xdr:from>
      <xdr:col>12</xdr:col>
      <xdr:colOff>64083</xdr:colOff>
      <xdr:row>4</xdr:row>
      <xdr:rowOff>37352</xdr:rowOff>
    </xdr:from>
    <xdr:to>
      <xdr:col>15</xdr:col>
      <xdr:colOff>226835</xdr:colOff>
      <xdr:row>67</xdr:row>
      <xdr:rowOff>97118</xdr:rowOff>
    </xdr:to>
    <xdr:grpSp>
      <xdr:nvGrpSpPr>
        <xdr:cNvPr id="2" name="Group 1"/>
        <xdr:cNvGrpSpPr/>
      </xdr:nvGrpSpPr>
      <xdr:grpSpPr>
        <a:xfrm>
          <a:off x="11098142" y="664881"/>
          <a:ext cx="969575" cy="4489825"/>
          <a:chOff x="9350955" y="149846"/>
          <a:chExt cx="915679" cy="7687259"/>
        </a:xfrm>
      </xdr:grpSpPr>
      <xdr:sp macro="" textlink="">
        <xdr:nvSpPr>
          <xdr:cNvPr id="18" name="Rounded Rectangular Callout 17"/>
          <xdr:cNvSpPr/>
        </xdr:nvSpPr>
        <xdr:spPr>
          <a:xfrm>
            <a:off x="9350955" y="149846"/>
            <a:ext cx="915679" cy="154471"/>
          </a:xfrm>
          <a:prstGeom prst="wedgeRoundRectCallout">
            <a:avLst>
              <a:gd name="adj1" fmla="val -15140"/>
              <a:gd name="adj2" fmla="val 153412"/>
              <a:gd name="adj3" fmla="val 16667"/>
            </a:avLst>
          </a:prstGeom>
          <a:solidFill>
            <a:schemeClr val="accent2"/>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 tIns="9144" rIns="45720" bIns="9144" rtlCol="0" anchor="t"/>
          <a:lstStyle/>
          <a:p>
            <a:pPr algn="l"/>
            <a:r>
              <a:rPr lang="en-US" sz="1000" b="1">
                <a:latin typeface="Century Gothic" panose="020B0502020202020204" pitchFamily="34" charset="0"/>
              </a:rPr>
              <a:t>We are here</a:t>
            </a:r>
          </a:p>
        </xdr:txBody>
      </xdr:sp>
      <xdr:cxnSp macro="">
        <xdr:nvCxnSpPr>
          <xdr:cNvPr id="43" name="Straight Arrow Connector 42"/>
          <xdr:cNvCxnSpPr/>
        </xdr:nvCxnSpPr>
        <xdr:spPr>
          <a:xfrm>
            <a:off x="9656964" y="501010"/>
            <a:ext cx="28568" cy="7336095"/>
          </a:xfrm>
          <a:prstGeom prst="straightConnector1">
            <a:avLst/>
          </a:prstGeom>
          <a:ln w="28575">
            <a:solidFill>
              <a:schemeClr val="accent2"/>
            </a:solidFill>
            <a:prstDash val="sysDash"/>
            <a:tailEnd type="triangle"/>
          </a:ln>
        </xdr:spPr>
        <xdr:style>
          <a:lnRef idx="3">
            <a:schemeClr val="accent4"/>
          </a:lnRef>
          <a:fillRef idx="0">
            <a:schemeClr val="accent4"/>
          </a:fillRef>
          <a:effectRef idx="2">
            <a:schemeClr val="accent4"/>
          </a:effectRef>
          <a:fontRef idx="minor">
            <a:schemeClr val="tx1"/>
          </a:fontRef>
        </xdr:style>
      </xdr:cxnSp>
    </xdr:grpSp>
    <xdr:clientData/>
  </xdr:twoCellAnchor>
  <xdr:twoCellAnchor>
    <xdr:from>
      <xdr:col>46</xdr:col>
      <xdr:colOff>267339</xdr:colOff>
      <xdr:row>64</xdr:row>
      <xdr:rowOff>13607</xdr:rowOff>
    </xdr:from>
    <xdr:to>
      <xdr:col>48</xdr:col>
      <xdr:colOff>10780</xdr:colOff>
      <xdr:row>65</xdr:row>
      <xdr:rowOff>2252</xdr:rowOff>
    </xdr:to>
    <xdr:sp macro="" textlink="">
      <xdr:nvSpPr>
        <xdr:cNvPr id="48" name="Hexagon 47"/>
        <xdr:cNvSpPr/>
      </xdr:nvSpPr>
      <xdr:spPr>
        <a:xfrm>
          <a:off x="20475280" y="11779783"/>
          <a:ext cx="281324" cy="182881"/>
        </a:xfrm>
        <a:prstGeom prst="hexagon">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T1</a:t>
          </a:r>
        </a:p>
      </xdr:txBody>
    </xdr:sp>
    <xdr:clientData/>
  </xdr:twoCellAnchor>
  <xdr:twoCellAnchor>
    <xdr:from>
      <xdr:col>42</xdr:col>
      <xdr:colOff>0</xdr:colOff>
      <xdr:row>68</xdr:row>
      <xdr:rowOff>0</xdr:rowOff>
    </xdr:from>
    <xdr:to>
      <xdr:col>56</xdr:col>
      <xdr:colOff>83342</xdr:colOff>
      <xdr:row>68</xdr:row>
      <xdr:rowOff>0</xdr:rowOff>
    </xdr:to>
    <xdr:sp macro="" textlink="">
      <xdr:nvSpPr>
        <xdr:cNvPr id="24" name="Flowchart: Decision 23"/>
        <xdr:cNvSpPr/>
      </xdr:nvSpPr>
      <xdr:spPr bwMode="auto">
        <a:xfrm>
          <a:off x="22307881" y="7507058"/>
          <a:ext cx="172818" cy="157162"/>
        </a:xfrm>
        <a:prstGeom prst="flowChartDecision">
          <a:avLst/>
        </a:prstGeom>
        <a:solidFill>
          <a:srgbClr val="FF0000"/>
        </a:solidFill>
        <a:ln w="9525" cap="flat" cmpd="sng" algn="ctr">
          <a:noFill/>
          <a:prstDash val="solid"/>
          <a:round/>
          <a:headEnd type="none" w="med" len="med"/>
          <a:tailEnd type="none" w="med" len="med"/>
        </a:ln>
        <a:effectLst/>
      </xdr:spPr>
      <xdr:txBody>
        <a:bodyPr vert="horz" wrap="square" lIns="91440" tIns="45720" rIns="91440" bIns="45720" numCol="1" rtlCol="0" anchor="t" anchorCtr="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l" defTabSz="914400" rtl="0" eaLnBrk="1" fontAlgn="base" latinLnBrk="0" hangingPunct="1">
            <a:lnSpc>
              <a:spcPct val="100000"/>
            </a:lnSpc>
            <a:spcBef>
              <a:spcPct val="50000"/>
            </a:spcBef>
            <a:spcAft>
              <a:spcPct val="0"/>
            </a:spcAft>
            <a:buClrTx/>
            <a:buSzTx/>
            <a:buFontTx/>
            <a:buNone/>
            <a:tabLst/>
          </a:pPr>
          <a:endParaRPr kumimoji="0" lang="en-US" sz="1400" b="0" i="0" u="none" strike="noStrike" kern="1200" cap="none" normalizeH="0" baseline="0">
            <a:ln>
              <a:noFill/>
            </a:ln>
            <a:solidFill>
              <a:schemeClr val="tx2"/>
            </a:solidFill>
            <a:effectLst/>
            <a:latin typeface="Century Gothic" pitchFamily="34" charset="0"/>
            <a:ea typeface="+mn-ea"/>
            <a:cs typeface="+mn-cs"/>
          </a:endParaRPr>
        </a:p>
      </xdr:txBody>
    </xdr:sp>
    <xdr:clientData/>
  </xdr:twoCellAnchor>
  <xdr:twoCellAnchor>
    <xdr:from>
      <xdr:col>1</xdr:col>
      <xdr:colOff>0</xdr:colOff>
      <xdr:row>4</xdr:row>
      <xdr:rowOff>95249</xdr:rowOff>
    </xdr:from>
    <xdr:to>
      <xdr:col>7</xdr:col>
      <xdr:colOff>1279072</xdr:colOff>
      <xdr:row>7</xdr:row>
      <xdr:rowOff>54428</xdr:rowOff>
    </xdr:to>
    <xdr:sp macro="" textlink="">
      <xdr:nvSpPr>
        <xdr:cNvPr id="4" name="TextBox 3"/>
        <xdr:cNvSpPr txBox="1"/>
      </xdr:nvSpPr>
      <xdr:spPr>
        <a:xfrm>
          <a:off x="176893" y="585106"/>
          <a:ext cx="8831036" cy="449036"/>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bg1"/>
              </a:solidFill>
            </a:rPr>
            <a:t>Implementation Plan</a:t>
          </a:r>
        </a:p>
      </xdr:txBody>
    </xdr:sp>
    <xdr:clientData/>
  </xdr:twoCellAnchor>
  <xdr:twoCellAnchor>
    <xdr:from>
      <xdr:col>47</xdr:col>
      <xdr:colOff>254001</xdr:colOff>
      <xdr:row>67</xdr:row>
      <xdr:rowOff>0</xdr:rowOff>
    </xdr:from>
    <xdr:to>
      <xdr:col>48</xdr:col>
      <xdr:colOff>266383</xdr:colOff>
      <xdr:row>68</xdr:row>
      <xdr:rowOff>25998</xdr:rowOff>
    </xdr:to>
    <xdr:sp macro="" textlink="">
      <xdr:nvSpPr>
        <xdr:cNvPr id="19" name="Hexagon 18"/>
        <xdr:cNvSpPr/>
      </xdr:nvSpPr>
      <xdr:spPr>
        <a:xfrm>
          <a:off x="20730883" y="12348882"/>
          <a:ext cx="281324" cy="182881"/>
        </a:xfrm>
        <a:prstGeom prst="hexagon">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312306</xdr:colOff>
      <xdr:row>6</xdr:row>
      <xdr:rowOff>3618</xdr:rowOff>
    </xdr:from>
    <xdr:to>
      <xdr:col>13</xdr:col>
      <xdr:colOff>226219</xdr:colOff>
      <xdr:row>12</xdr:row>
      <xdr:rowOff>40822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85048</xdr:colOff>
      <xdr:row>11</xdr:row>
      <xdr:rowOff>73355</xdr:rowOff>
    </xdr:from>
    <xdr:to>
      <xdr:col>5</xdr:col>
      <xdr:colOff>641316</xdr:colOff>
      <xdr:row>12</xdr:row>
      <xdr:rowOff>116158</xdr:rowOff>
    </xdr:to>
    <xdr:grpSp>
      <xdr:nvGrpSpPr>
        <xdr:cNvPr id="3" name="Group 2"/>
        <xdr:cNvGrpSpPr/>
      </xdr:nvGrpSpPr>
      <xdr:grpSpPr>
        <a:xfrm>
          <a:off x="261941" y="1842284"/>
          <a:ext cx="3481804" cy="274124"/>
          <a:chOff x="5034643" y="2175909"/>
          <a:chExt cx="2991755" cy="286785"/>
        </a:xfrm>
      </xdr:grpSpPr>
      <xdr:sp macro="" textlink="">
        <xdr:nvSpPr>
          <xdr:cNvPr id="4" name="Rectangle 3"/>
          <xdr:cNvSpPr/>
        </xdr:nvSpPr>
        <xdr:spPr>
          <a:xfrm>
            <a:off x="6653892" y="2217965"/>
            <a:ext cx="200403" cy="193997"/>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a:latin typeface="Segoe UI" panose="020B0502040204020203" pitchFamily="34" charset="0"/>
              <a:ea typeface="Segoe UI" panose="020B0502040204020203" pitchFamily="34" charset="0"/>
              <a:cs typeface="Segoe UI" panose="020B0502040204020203" pitchFamily="34" charset="0"/>
            </a:endParaRPr>
          </a:p>
        </xdr:txBody>
      </xdr:sp>
      <xdr:grpSp>
        <xdr:nvGrpSpPr>
          <xdr:cNvPr id="5" name="Group 4"/>
          <xdr:cNvGrpSpPr/>
        </xdr:nvGrpSpPr>
        <xdr:grpSpPr>
          <a:xfrm>
            <a:off x="5034643" y="2175909"/>
            <a:ext cx="2991755" cy="286785"/>
            <a:chOff x="5034643" y="2175909"/>
            <a:chExt cx="2991755" cy="286785"/>
          </a:xfrm>
        </xdr:grpSpPr>
        <xdr:sp macro="" textlink="">
          <xdr:nvSpPr>
            <xdr:cNvPr id="6" name="Rectangle 5"/>
            <xdr:cNvSpPr/>
          </xdr:nvSpPr>
          <xdr:spPr>
            <a:xfrm>
              <a:off x="5034643" y="2231572"/>
              <a:ext cx="202726" cy="191807"/>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a:latin typeface="Segoe UI" panose="020B0502040204020203" pitchFamily="34" charset="0"/>
                <a:ea typeface="Segoe UI" panose="020B0502040204020203" pitchFamily="34" charset="0"/>
                <a:cs typeface="Segoe UI" panose="020B0502040204020203" pitchFamily="34" charset="0"/>
              </a:endParaRPr>
            </a:p>
          </xdr:txBody>
        </xdr:sp>
        <xdr:sp macro="" textlink="">
          <xdr:nvSpPr>
            <xdr:cNvPr id="7" name="TextBox 6"/>
            <xdr:cNvSpPr txBox="1"/>
          </xdr:nvSpPr>
          <xdr:spPr>
            <a:xfrm>
              <a:off x="5252357" y="2178106"/>
              <a:ext cx="1319238" cy="284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l"/>
              <a:r>
                <a:rPr lang="en-US" sz="1100" b="0" i="1">
                  <a:latin typeface="Segoe UI" panose="020B0502040204020203" pitchFamily="34" charset="0"/>
                  <a:ea typeface="Segoe UI" panose="020B0502040204020203" pitchFamily="34" charset="0"/>
                  <a:cs typeface="Segoe UI" panose="020B0502040204020203" pitchFamily="34" charset="0"/>
                </a:rPr>
                <a:t>Actual</a:t>
              </a:r>
              <a:r>
                <a:rPr lang="en-US" sz="1100" b="0" i="1" baseline="0">
                  <a:latin typeface="Segoe UI" panose="020B0502040204020203" pitchFamily="34" charset="0"/>
                  <a:ea typeface="Segoe UI" panose="020B0502040204020203" pitchFamily="34" charset="0"/>
                  <a:cs typeface="Segoe UI" panose="020B0502040204020203" pitchFamily="34" charset="0"/>
                </a:rPr>
                <a:t> Completion</a:t>
              </a:r>
              <a:endParaRPr lang="en-US" sz="1100" b="0" i="1">
                <a:latin typeface="Segoe UI" panose="020B0502040204020203" pitchFamily="34" charset="0"/>
                <a:ea typeface="Segoe UI" panose="020B0502040204020203" pitchFamily="34" charset="0"/>
                <a:cs typeface="Segoe UI" panose="020B0502040204020203" pitchFamily="34" charset="0"/>
              </a:endParaRPr>
            </a:p>
          </xdr:txBody>
        </xdr:sp>
        <xdr:sp macro="" textlink="">
          <xdr:nvSpPr>
            <xdr:cNvPr id="8" name="TextBox 7"/>
            <xdr:cNvSpPr txBox="1"/>
          </xdr:nvSpPr>
          <xdr:spPr>
            <a:xfrm>
              <a:off x="6871607" y="2175909"/>
              <a:ext cx="1154791" cy="284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l"/>
              <a:r>
                <a:rPr lang="en-US" sz="1100" b="0" i="1">
                  <a:latin typeface="Segoe UI" panose="020B0502040204020203" pitchFamily="34" charset="0"/>
                  <a:ea typeface="Segoe UI" panose="020B0502040204020203" pitchFamily="34" charset="0"/>
                  <a:cs typeface="Segoe UI" panose="020B0502040204020203" pitchFamily="34" charset="0"/>
                </a:rPr>
                <a:t>Target</a:t>
              </a:r>
              <a:r>
                <a:rPr lang="en-US" sz="1100" b="0" i="1" baseline="0">
                  <a:latin typeface="Segoe UI" panose="020B0502040204020203" pitchFamily="34" charset="0"/>
                  <a:ea typeface="Segoe UI" panose="020B0502040204020203" pitchFamily="34" charset="0"/>
                  <a:cs typeface="Segoe UI" panose="020B0502040204020203" pitchFamily="34" charset="0"/>
                </a:rPr>
                <a:t> Variance</a:t>
              </a:r>
              <a:endParaRPr lang="en-US" sz="1100" b="0" i="1">
                <a:latin typeface="Segoe UI" panose="020B0502040204020203" pitchFamily="34" charset="0"/>
                <a:ea typeface="Segoe UI" panose="020B0502040204020203" pitchFamily="34" charset="0"/>
                <a:cs typeface="Segoe UI" panose="020B0502040204020203" pitchFamily="34" charset="0"/>
              </a:endParaRPr>
            </a:p>
          </xdr:txBody>
        </xdr:sp>
      </xdr:grpSp>
    </xdr:grpSp>
    <xdr:clientData/>
  </xdr:twoCellAnchor>
  <xdr:twoCellAnchor>
    <xdr:from>
      <xdr:col>2</xdr:col>
      <xdr:colOff>21431</xdr:colOff>
      <xdr:row>20</xdr:row>
      <xdr:rowOff>84959</xdr:rowOff>
    </xdr:from>
    <xdr:to>
      <xdr:col>2</xdr:col>
      <xdr:colOff>250031</xdr:colOff>
      <xdr:row>20</xdr:row>
      <xdr:rowOff>313559</xdr:rowOff>
    </xdr:to>
    <xdr:sp macro="" textlink="">
      <xdr:nvSpPr>
        <xdr:cNvPr id="9" name="Oval 8"/>
        <xdr:cNvSpPr>
          <a:spLocks noChangeArrowheads="1"/>
        </xdr:cNvSpPr>
      </xdr:nvSpPr>
      <xdr:spPr bwMode="auto">
        <a:xfrm>
          <a:off x="202406" y="3828284"/>
          <a:ext cx="228600" cy="228600"/>
        </a:xfrm>
        <a:prstGeom prst="ellipse">
          <a:avLst/>
        </a:prstGeom>
        <a:solidFill>
          <a:srgbClr val="00B0F0"/>
        </a:solidFill>
        <a:ln w="6350">
          <a:noFill/>
          <a:round/>
          <a:headEnd/>
          <a:tailEnd type="none" w="med" len="sm"/>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ctr"/>
          <a:r>
            <a:rPr lang="en-US" sz="1000" b="0"/>
            <a:t>B</a:t>
          </a:r>
        </a:p>
      </xdr:txBody>
    </xdr:sp>
    <xdr:clientData/>
  </xdr:twoCellAnchor>
  <xdr:twoCellAnchor>
    <xdr:from>
      <xdr:col>2</xdr:col>
      <xdr:colOff>238125</xdr:colOff>
      <xdr:row>20</xdr:row>
      <xdr:rowOff>95281</xdr:rowOff>
    </xdr:from>
    <xdr:to>
      <xdr:col>3</xdr:col>
      <xdr:colOff>476250</xdr:colOff>
      <xdr:row>20</xdr:row>
      <xdr:rowOff>320339</xdr:rowOff>
    </xdr:to>
    <xdr:sp macro="" textlink="">
      <xdr:nvSpPr>
        <xdr:cNvPr id="10" name="Rectangle 9"/>
        <xdr:cNvSpPr>
          <a:spLocks noChangeArrowheads="1"/>
        </xdr:cNvSpPr>
      </xdr:nvSpPr>
      <xdr:spPr bwMode="auto">
        <a:xfrm>
          <a:off x="419100" y="3838606"/>
          <a:ext cx="1143000" cy="225058"/>
        </a:xfrm>
        <a:prstGeom prst="rect">
          <a:avLst/>
        </a:prstGeom>
        <a:noFill/>
        <a:ln w="6350">
          <a:noFill/>
          <a:miter lim="800000"/>
          <a:headEnd/>
          <a:tailEnd/>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l"/>
          <a:r>
            <a:rPr lang="en-US" sz="1100" b="0">
              <a:latin typeface="+mn-lt"/>
            </a:rPr>
            <a:t>Task completed</a:t>
          </a:r>
        </a:p>
      </xdr:txBody>
    </xdr:sp>
    <xdr:clientData/>
  </xdr:twoCellAnchor>
  <xdr:twoCellAnchor>
    <xdr:from>
      <xdr:col>3</xdr:col>
      <xdr:colOff>509585</xdr:colOff>
      <xdr:row>20</xdr:row>
      <xdr:rowOff>108771</xdr:rowOff>
    </xdr:from>
    <xdr:to>
      <xdr:col>3</xdr:col>
      <xdr:colOff>738185</xdr:colOff>
      <xdr:row>20</xdr:row>
      <xdr:rowOff>337371</xdr:rowOff>
    </xdr:to>
    <xdr:sp macro="" textlink="">
      <xdr:nvSpPr>
        <xdr:cNvPr id="11" name="Oval 10"/>
        <xdr:cNvSpPr>
          <a:spLocks noChangeArrowheads="1"/>
        </xdr:cNvSpPr>
      </xdr:nvSpPr>
      <xdr:spPr bwMode="auto">
        <a:xfrm>
          <a:off x="1595435" y="3852096"/>
          <a:ext cx="228600" cy="228600"/>
        </a:xfrm>
        <a:prstGeom prst="ellipse">
          <a:avLst/>
        </a:prstGeom>
        <a:solidFill>
          <a:srgbClr val="92D050"/>
        </a:solidFill>
        <a:ln w="6350">
          <a:noFill/>
          <a:round/>
          <a:headEnd/>
          <a:tailEnd type="none" w="med" len="sm"/>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ctr"/>
          <a:r>
            <a:rPr lang="en-US" sz="1000" b="0"/>
            <a:t>G</a:t>
          </a:r>
        </a:p>
      </xdr:txBody>
    </xdr:sp>
    <xdr:clientData/>
  </xdr:twoCellAnchor>
  <xdr:twoCellAnchor>
    <xdr:from>
      <xdr:col>3</xdr:col>
      <xdr:colOff>711991</xdr:colOff>
      <xdr:row>20</xdr:row>
      <xdr:rowOff>92900</xdr:rowOff>
    </xdr:from>
    <xdr:to>
      <xdr:col>6</xdr:col>
      <xdr:colOff>83342</xdr:colOff>
      <xdr:row>20</xdr:row>
      <xdr:rowOff>321469</xdr:rowOff>
    </xdr:to>
    <xdr:sp macro="" textlink="">
      <xdr:nvSpPr>
        <xdr:cNvPr id="12" name="Rectangle 11"/>
        <xdr:cNvSpPr>
          <a:spLocks noChangeArrowheads="1"/>
        </xdr:cNvSpPr>
      </xdr:nvSpPr>
      <xdr:spPr bwMode="auto">
        <a:xfrm>
          <a:off x="1797841" y="3836225"/>
          <a:ext cx="2209801" cy="228569"/>
        </a:xfrm>
        <a:prstGeom prst="rect">
          <a:avLst/>
        </a:prstGeom>
        <a:noFill/>
        <a:ln w="6350">
          <a:noFill/>
          <a:miter lim="800000"/>
          <a:headEnd/>
          <a:tailEnd/>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l"/>
          <a:r>
            <a:rPr lang="en-US" sz="1100" b="0">
              <a:latin typeface="+mn-lt"/>
            </a:rPr>
            <a:t>On target/ Progressing well</a:t>
          </a:r>
        </a:p>
      </xdr:txBody>
    </xdr:sp>
    <xdr:clientData/>
  </xdr:twoCellAnchor>
  <xdr:twoCellAnchor>
    <xdr:from>
      <xdr:col>6</xdr:col>
      <xdr:colOff>33324</xdr:colOff>
      <xdr:row>20</xdr:row>
      <xdr:rowOff>92899</xdr:rowOff>
    </xdr:from>
    <xdr:to>
      <xdr:col>6</xdr:col>
      <xdr:colOff>261924</xdr:colOff>
      <xdr:row>20</xdr:row>
      <xdr:rowOff>321499</xdr:rowOff>
    </xdr:to>
    <xdr:sp macro="" textlink="">
      <xdr:nvSpPr>
        <xdr:cNvPr id="13" name="Oval 12"/>
        <xdr:cNvSpPr>
          <a:spLocks noChangeArrowheads="1"/>
        </xdr:cNvSpPr>
      </xdr:nvSpPr>
      <xdr:spPr bwMode="auto">
        <a:xfrm>
          <a:off x="3957624" y="3836224"/>
          <a:ext cx="228600" cy="228600"/>
        </a:xfrm>
        <a:prstGeom prst="ellipse">
          <a:avLst/>
        </a:prstGeom>
        <a:solidFill>
          <a:srgbClr val="FFCC00"/>
        </a:solidFill>
        <a:ln w="6350">
          <a:noFill/>
          <a:round/>
          <a:headEnd/>
          <a:tailEnd type="none" w="med" len="sm"/>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ctr"/>
          <a:r>
            <a:rPr lang="en-US" sz="1000" b="0"/>
            <a:t>A</a:t>
          </a:r>
        </a:p>
      </xdr:txBody>
    </xdr:sp>
    <xdr:clientData/>
  </xdr:twoCellAnchor>
  <xdr:twoCellAnchor>
    <xdr:from>
      <xdr:col>6</xdr:col>
      <xdr:colOff>250012</xdr:colOff>
      <xdr:row>20</xdr:row>
      <xdr:rowOff>107188</xdr:rowOff>
    </xdr:from>
    <xdr:to>
      <xdr:col>8</xdr:col>
      <xdr:colOff>250016</xdr:colOff>
      <xdr:row>20</xdr:row>
      <xdr:rowOff>309563</xdr:rowOff>
    </xdr:to>
    <xdr:sp macro="" textlink="">
      <xdr:nvSpPr>
        <xdr:cNvPr id="14" name="Rectangle 13"/>
        <xdr:cNvSpPr>
          <a:spLocks noChangeArrowheads="1"/>
        </xdr:cNvSpPr>
      </xdr:nvSpPr>
      <xdr:spPr bwMode="auto">
        <a:xfrm>
          <a:off x="4174312" y="3850513"/>
          <a:ext cx="2343154" cy="202375"/>
        </a:xfrm>
        <a:prstGeom prst="rect">
          <a:avLst/>
        </a:prstGeom>
        <a:noFill/>
        <a:ln w="6350">
          <a:noFill/>
          <a:miter lim="800000"/>
          <a:headEnd/>
          <a:tailEnd/>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l"/>
          <a:r>
            <a:rPr lang="en-US" sz="1100" kern="1200">
              <a:solidFill>
                <a:schemeClr val="tx1"/>
              </a:solidFill>
              <a:effectLst/>
              <a:latin typeface="+mn-lt"/>
              <a:ea typeface="+mn-ea"/>
              <a:cs typeface="Arial" charset="0"/>
            </a:rPr>
            <a:t>Need to </a:t>
          </a:r>
          <a:r>
            <a:rPr lang="en-US" sz="1200" kern="1200">
              <a:solidFill>
                <a:schemeClr val="tx1"/>
              </a:solidFill>
              <a:effectLst/>
              <a:latin typeface="+mn-lt"/>
              <a:ea typeface="+mn-ea"/>
              <a:cs typeface="Arial" charset="0"/>
            </a:rPr>
            <a:t>fast</a:t>
          </a:r>
          <a:r>
            <a:rPr lang="en-US" sz="1100" kern="1200">
              <a:solidFill>
                <a:schemeClr val="tx1"/>
              </a:solidFill>
              <a:effectLst/>
              <a:latin typeface="+mn-lt"/>
              <a:ea typeface="+mn-ea"/>
              <a:cs typeface="Arial" charset="0"/>
            </a:rPr>
            <a:t> track/ At Risk</a:t>
          </a:r>
          <a:endParaRPr lang="en-US" sz="1100" b="0">
            <a:latin typeface="+mn-lt"/>
          </a:endParaRPr>
        </a:p>
      </xdr:txBody>
    </xdr:sp>
    <xdr:clientData/>
  </xdr:twoCellAnchor>
  <xdr:twoCellAnchor>
    <xdr:from>
      <xdr:col>7</xdr:col>
      <xdr:colOff>831046</xdr:colOff>
      <xdr:row>20</xdr:row>
      <xdr:rowOff>95280</xdr:rowOff>
    </xdr:from>
    <xdr:to>
      <xdr:col>7</xdr:col>
      <xdr:colOff>1059646</xdr:colOff>
      <xdr:row>20</xdr:row>
      <xdr:rowOff>323880</xdr:rowOff>
    </xdr:to>
    <xdr:sp macro="" textlink="">
      <xdr:nvSpPr>
        <xdr:cNvPr id="15" name="Oval 14"/>
        <xdr:cNvSpPr>
          <a:spLocks noChangeArrowheads="1"/>
        </xdr:cNvSpPr>
      </xdr:nvSpPr>
      <xdr:spPr bwMode="auto">
        <a:xfrm>
          <a:off x="5898346" y="3838605"/>
          <a:ext cx="228600" cy="228600"/>
        </a:xfrm>
        <a:prstGeom prst="ellipse">
          <a:avLst/>
        </a:prstGeom>
        <a:solidFill>
          <a:srgbClr val="FF0000"/>
        </a:solidFill>
        <a:ln w="6350">
          <a:noFill/>
          <a:round/>
          <a:headEnd/>
          <a:tailEnd type="none" w="med" len="sm"/>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ctr"/>
          <a:r>
            <a:rPr lang="en-US" sz="1000" b="0">
              <a:solidFill>
                <a:schemeClr val="bg1"/>
              </a:solidFill>
            </a:rPr>
            <a:t>R</a:t>
          </a:r>
        </a:p>
      </xdr:txBody>
    </xdr:sp>
    <xdr:clientData/>
  </xdr:twoCellAnchor>
  <xdr:twoCellAnchor>
    <xdr:from>
      <xdr:col>8</xdr:col>
      <xdr:colOff>9513</xdr:colOff>
      <xdr:row>20</xdr:row>
      <xdr:rowOff>104807</xdr:rowOff>
    </xdr:from>
    <xdr:to>
      <xdr:col>9</xdr:col>
      <xdr:colOff>939830</xdr:colOff>
      <xdr:row>20</xdr:row>
      <xdr:rowOff>308723</xdr:rowOff>
    </xdr:to>
    <xdr:sp macro="" textlink="">
      <xdr:nvSpPr>
        <xdr:cNvPr id="16" name="Rectangle 15"/>
        <xdr:cNvSpPr>
          <a:spLocks noChangeArrowheads="1"/>
        </xdr:cNvSpPr>
      </xdr:nvSpPr>
      <xdr:spPr bwMode="auto">
        <a:xfrm>
          <a:off x="6276963" y="3848132"/>
          <a:ext cx="2444792" cy="203916"/>
        </a:xfrm>
        <a:prstGeom prst="rect">
          <a:avLst/>
        </a:prstGeom>
        <a:noFill/>
        <a:ln w="6350">
          <a:noFill/>
          <a:miter lim="800000"/>
          <a:headEnd/>
          <a:tailEnd/>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rtl="0" fontAlgn="base"/>
          <a:r>
            <a:rPr lang="en-US" sz="1100" kern="1200">
              <a:solidFill>
                <a:schemeClr val="tx1"/>
              </a:solidFill>
              <a:effectLst/>
              <a:latin typeface="+mn-lt"/>
              <a:ea typeface="+mn-ea"/>
              <a:cs typeface="Arial" charset="0"/>
            </a:rPr>
            <a:t>Substantially delayed</a:t>
          </a:r>
          <a:endParaRPr lang="en-US" sz="800">
            <a:effectLst/>
            <a:latin typeface="+mn-lt"/>
          </a:endParaRPr>
        </a:p>
      </xdr:txBody>
    </xdr:sp>
    <xdr:clientData/>
  </xdr:twoCellAnchor>
  <xdr:twoCellAnchor>
    <xdr:from>
      <xdr:col>13</xdr:col>
      <xdr:colOff>424656</xdr:colOff>
      <xdr:row>6</xdr:row>
      <xdr:rowOff>209085</xdr:rowOff>
    </xdr:from>
    <xdr:to>
      <xdr:col>17</xdr:col>
      <xdr:colOff>825500</xdr:colOff>
      <xdr:row>12</xdr:row>
      <xdr:rowOff>13608</xdr:rowOff>
    </xdr:to>
    <xdr:sp macro="" textlink="">
      <xdr:nvSpPr>
        <xdr:cNvPr id="17" name="Rectangle 16"/>
        <xdr:cNvSpPr>
          <a:spLocks noChangeArrowheads="1"/>
        </xdr:cNvSpPr>
      </xdr:nvSpPr>
      <xdr:spPr bwMode="auto">
        <a:xfrm>
          <a:off x="12073731" y="1066335"/>
          <a:ext cx="4972844" cy="871323"/>
        </a:xfrm>
        <a:prstGeom prst="rect">
          <a:avLst/>
        </a:prstGeom>
        <a:ln w="6350">
          <a:headEnd/>
          <a:tailEnd/>
        </a:ln>
      </xdr:spPr>
      <xdr:style>
        <a:lnRef idx="2">
          <a:schemeClr val="dk1"/>
        </a:lnRef>
        <a:fillRef idx="1">
          <a:schemeClr val="lt1"/>
        </a:fillRef>
        <a:effectRef idx="0">
          <a:schemeClr val="dk1"/>
        </a:effectRef>
        <a:fontRef idx="minor">
          <a:schemeClr val="dk1"/>
        </a:fontRef>
      </xdr:style>
      <xdr:txBody>
        <a:bodyPr wrap="square" lIns="45720" rIns="45720" anchor="t"/>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marL="177800" indent="-177800" algn="l">
            <a:buFont typeface="Wingdings" pitchFamily="2" charset="2"/>
            <a:buChar char="§"/>
          </a:pPr>
          <a:endParaRPr lang="en-US" b="0"/>
        </a:p>
        <a:p>
          <a:pPr marL="177800" indent="-177800" algn="l">
            <a:buFont typeface="Wingdings" pitchFamily="2" charset="2"/>
            <a:buChar char="§"/>
          </a:pPr>
          <a:endParaRPr lang="en-US" b="0"/>
        </a:p>
      </xdr:txBody>
    </xdr:sp>
    <xdr:clientData/>
  </xdr:twoCellAnchor>
  <xdr:twoCellAnchor>
    <xdr:from>
      <xdr:col>13</xdr:col>
      <xdr:colOff>421820</xdr:colOff>
      <xdr:row>5</xdr:row>
      <xdr:rowOff>135150</xdr:rowOff>
    </xdr:from>
    <xdr:to>
      <xdr:col>17</xdr:col>
      <xdr:colOff>822197</xdr:colOff>
      <xdr:row>6</xdr:row>
      <xdr:rowOff>190499</xdr:rowOff>
    </xdr:to>
    <xdr:sp macro="" textlink="">
      <xdr:nvSpPr>
        <xdr:cNvPr id="18" name="Rectangle 17"/>
        <xdr:cNvSpPr>
          <a:spLocks noChangeArrowheads="1"/>
        </xdr:cNvSpPr>
      </xdr:nvSpPr>
      <xdr:spPr bwMode="auto">
        <a:xfrm>
          <a:off x="12070895" y="859050"/>
          <a:ext cx="4972377" cy="188699"/>
        </a:xfrm>
        <a:prstGeom prst="rect">
          <a:avLst/>
        </a:prstGeom>
        <a:solidFill>
          <a:schemeClr val="tx1"/>
        </a:solidFill>
        <a:ln>
          <a:headEnd/>
          <a:tailEnd/>
        </a:ln>
      </xdr:spPr>
      <xdr:style>
        <a:lnRef idx="1">
          <a:schemeClr val="accent5"/>
        </a:lnRef>
        <a:fillRef idx="3">
          <a:schemeClr val="accent5"/>
        </a:fillRef>
        <a:effectRef idx="2">
          <a:schemeClr val="accent5"/>
        </a:effectRef>
        <a:fontRef idx="minor">
          <a:schemeClr val="lt1"/>
        </a:fontRef>
      </xdr:style>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marL="0" indent="0" algn="ctr" rtl="0" fontAlgn="base">
            <a:spcBef>
              <a:spcPct val="0"/>
            </a:spcBef>
            <a:spcAft>
              <a:spcPct val="0"/>
            </a:spcAft>
          </a:pPr>
          <a:r>
            <a:rPr lang="en-US" sz="1100" b="1" kern="1200">
              <a:solidFill>
                <a:schemeClr val="bg1"/>
              </a:solidFill>
              <a:latin typeface="Arial" charset="0"/>
              <a:ea typeface="+mn-ea"/>
              <a:cs typeface="Arial" charset="0"/>
            </a:rPr>
            <a:t>Reason(s) for Variance, if Project Status is </a:t>
          </a:r>
          <a:r>
            <a:rPr lang="en-US" sz="1100" b="1" kern="1200">
              <a:solidFill>
                <a:srgbClr val="FF0000"/>
              </a:solidFill>
              <a:latin typeface="Arial" charset="0"/>
              <a:ea typeface="+mn-ea"/>
              <a:cs typeface="Arial" charset="0"/>
            </a:rPr>
            <a:t>Red</a:t>
          </a:r>
          <a:r>
            <a:rPr lang="en-US" sz="1100" b="1" kern="1200" baseline="0">
              <a:solidFill>
                <a:srgbClr val="FF0000"/>
              </a:solidFill>
              <a:latin typeface="Arial" charset="0"/>
              <a:ea typeface="+mn-ea"/>
              <a:cs typeface="Arial" charset="0"/>
            </a:rPr>
            <a:t> </a:t>
          </a:r>
          <a:endParaRPr lang="en-US" sz="1100" b="1" kern="1200">
            <a:solidFill>
              <a:srgbClr val="FF0000"/>
            </a:solidFill>
            <a:latin typeface="Arial" charset="0"/>
            <a:ea typeface="+mn-ea"/>
            <a:cs typeface="Arial" charset="0"/>
          </a:endParaRPr>
        </a:p>
      </xdr:txBody>
    </xdr:sp>
    <xdr:clientData/>
  </xdr:twoCellAnchor>
  <xdr:twoCellAnchor>
    <xdr:from>
      <xdr:col>2</xdr:col>
      <xdr:colOff>7</xdr:colOff>
      <xdr:row>0</xdr:row>
      <xdr:rowOff>95250</xdr:rowOff>
    </xdr:from>
    <xdr:to>
      <xdr:col>3</xdr:col>
      <xdr:colOff>462643</xdr:colOff>
      <xdr:row>2</xdr:row>
      <xdr:rowOff>13607</xdr:rowOff>
    </xdr:to>
    <xdr:sp macro="" textlink="">
      <xdr:nvSpPr>
        <xdr:cNvPr id="19" name="Rounded Rectangle 18">
          <a:hlinkClick xmlns:r="http://schemas.openxmlformats.org/officeDocument/2006/relationships" r:id="rId2"/>
        </xdr:cNvPr>
        <xdr:cNvSpPr/>
      </xdr:nvSpPr>
      <xdr:spPr>
        <a:xfrm>
          <a:off x="176900" y="95250"/>
          <a:ext cx="1374314" cy="326571"/>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a:t>Home</a:t>
          </a:r>
        </a:p>
      </xdr:txBody>
    </xdr:sp>
    <xdr:clientData/>
  </xdr:twoCellAnchor>
  <xdr:twoCellAnchor>
    <xdr:from>
      <xdr:col>10</xdr:col>
      <xdr:colOff>1220675</xdr:colOff>
      <xdr:row>24</xdr:row>
      <xdr:rowOff>32662</xdr:rowOff>
    </xdr:from>
    <xdr:to>
      <xdr:col>10</xdr:col>
      <xdr:colOff>1449275</xdr:colOff>
      <xdr:row>25</xdr:row>
      <xdr:rowOff>16334</xdr:rowOff>
    </xdr:to>
    <xdr:sp macro="" textlink="">
      <xdr:nvSpPr>
        <xdr:cNvPr id="21" name="Oval 20"/>
        <xdr:cNvSpPr>
          <a:spLocks noChangeArrowheads="1"/>
        </xdr:cNvSpPr>
      </xdr:nvSpPr>
      <xdr:spPr bwMode="auto">
        <a:xfrm>
          <a:off x="10214996" y="4591055"/>
          <a:ext cx="228600" cy="228600"/>
        </a:xfrm>
        <a:prstGeom prst="ellipse">
          <a:avLst/>
        </a:prstGeom>
        <a:solidFill>
          <a:srgbClr val="92D050"/>
        </a:solidFill>
        <a:ln w="6350">
          <a:noFill/>
          <a:round/>
          <a:headEnd/>
          <a:tailEnd type="none" w="med" len="sm"/>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ctr"/>
          <a:r>
            <a:rPr lang="en-US" sz="1000" b="0"/>
            <a:t>G</a:t>
          </a:r>
        </a:p>
      </xdr:txBody>
    </xdr:sp>
    <xdr:clientData/>
  </xdr:twoCellAnchor>
  <xdr:twoCellAnchor>
    <xdr:from>
      <xdr:col>10</xdr:col>
      <xdr:colOff>1234283</xdr:colOff>
      <xdr:row>27</xdr:row>
      <xdr:rowOff>206376</xdr:rowOff>
    </xdr:from>
    <xdr:to>
      <xdr:col>10</xdr:col>
      <xdr:colOff>1462883</xdr:colOff>
      <xdr:row>28</xdr:row>
      <xdr:rowOff>190048</xdr:rowOff>
    </xdr:to>
    <xdr:sp macro="" textlink="">
      <xdr:nvSpPr>
        <xdr:cNvPr id="26" name="Oval 25"/>
        <xdr:cNvSpPr>
          <a:spLocks noChangeArrowheads="1"/>
        </xdr:cNvSpPr>
      </xdr:nvSpPr>
      <xdr:spPr bwMode="auto">
        <a:xfrm>
          <a:off x="10228604" y="5553983"/>
          <a:ext cx="228600" cy="228601"/>
        </a:xfrm>
        <a:prstGeom prst="ellipse">
          <a:avLst/>
        </a:prstGeom>
        <a:solidFill>
          <a:srgbClr val="92D050"/>
        </a:solidFill>
        <a:ln w="6350">
          <a:noFill/>
          <a:round/>
          <a:headEnd/>
          <a:tailEnd type="none" w="med" len="sm"/>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ctr"/>
          <a:r>
            <a:rPr lang="en-US" sz="1000" b="0"/>
            <a:t>G</a:t>
          </a:r>
        </a:p>
      </xdr:txBody>
    </xdr:sp>
    <xdr:clientData/>
  </xdr:twoCellAnchor>
  <xdr:twoCellAnchor>
    <xdr:from>
      <xdr:col>2</xdr:col>
      <xdr:colOff>7</xdr:colOff>
      <xdr:row>0</xdr:row>
      <xdr:rowOff>95250</xdr:rowOff>
    </xdr:from>
    <xdr:to>
      <xdr:col>3</xdr:col>
      <xdr:colOff>462643</xdr:colOff>
      <xdr:row>2</xdr:row>
      <xdr:rowOff>13607</xdr:rowOff>
    </xdr:to>
    <xdr:sp macro="" textlink="">
      <xdr:nvSpPr>
        <xdr:cNvPr id="28" name="Rounded Rectangle 27">
          <a:hlinkClick xmlns:r="http://schemas.openxmlformats.org/officeDocument/2006/relationships" r:id="rId2"/>
        </xdr:cNvPr>
        <xdr:cNvSpPr/>
      </xdr:nvSpPr>
      <xdr:spPr>
        <a:xfrm>
          <a:off x="180982" y="95250"/>
          <a:ext cx="1367511" cy="327932"/>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a:t>Home</a:t>
          </a:r>
        </a:p>
      </xdr:txBody>
    </xdr:sp>
    <xdr:clientData/>
  </xdr:twoCellAnchor>
  <xdr:twoCellAnchor>
    <xdr:from>
      <xdr:col>10</xdr:col>
      <xdr:colOff>1222942</xdr:colOff>
      <xdr:row>33</xdr:row>
      <xdr:rowOff>212044</xdr:rowOff>
    </xdr:from>
    <xdr:to>
      <xdr:col>10</xdr:col>
      <xdr:colOff>1451542</xdr:colOff>
      <xdr:row>34</xdr:row>
      <xdr:rowOff>182110</xdr:rowOff>
    </xdr:to>
    <xdr:sp macro="" textlink="">
      <xdr:nvSpPr>
        <xdr:cNvPr id="32" name="Oval 31"/>
        <xdr:cNvSpPr>
          <a:spLocks noChangeArrowheads="1"/>
        </xdr:cNvSpPr>
      </xdr:nvSpPr>
      <xdr:spPr bwMode="auto">
        <a:xfrm>
          <a:off x="10217263" y="7233330"/>
          <a:ext cx="228600" cy="228601"/>
        </a:xfrm>
        <a:prstGeom prst="ellipse">
          <a:avLst/>
        </a:prstGeom>
        <a:solidFill>
          <a:schemeClr val="accent4"/>
        </a:solidFill>
        <a:ln w="6350">
          <a:noFill/>
          <a:round/>
          <a:headEnd/>
          <a:tailEnd type="none" w="med" len="sm"/>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ctr"/>
          <a:r>
            <a:rPr lang="en-US" sz="1000" b="0"/>
            <a:t>A</a:t>
          </a:r>
        </a:p>
      </xdr:txBody>
    </xdr:sp>
    <xdr:clientData/>
  </xdr:twoCellAnchor>
  <xdr:twoCellAnchor>
    <xdr:from>
      <xdr:col>10</xdr:col>
      <xdr:colOff>1251858</xdr:colOff>
      <xdr:row>39</xdr:row>
      <xdr:rowOff>54428</xdr:rowOff>
    </xdr:from>
    <xdr:to>
      <xdr:col>10</xdr:col>
      <xdr:colOff>1480458</xdr:colOff>
      <xdr:row>39</xdr:row>
      <xdr:rowOff>283029</xdr:rowOff>
    </xdr:to>
    <xdr:sp macro="" textlink="">
      <xdr:nvSpPr>
        <xdr:cNvPr id="24" name="Oval 23"/>
        <xdr:cNvSpPr>
          <a:spLocks noChangeArrowheads="1"/>
        </xdr:cNvSpPr>
      </xdr:nvSpPr>
      <xdr:spPr bwMode="auto">
        <a:xfrm>
          <a:off x="10246179" y="8776607"/>
          <a:ext cx="228600" cy="228601"/>
        </a:xfrm>
        <a:prstGeom prst="ellipse">
          <a:avLst/>
        </a:prstGeom>
        <a:solidFill>
          <a:schemeClr val="accent4"/>
        </a:solidFill>
        <a:ln w="6350">
          <a:noFill/>
          <a:round/>
          <a:headEnd/>
          <a:tailEnd type="none" w="med" len="sm"/>
        </a:ln>
        <a:effectLst/>
      </xdr:spPr>
      <xdr:txBody>
        <a:bodyPr wrap="square" lIns="45720" rIns="45720" anchor="ctr"/>
        <a:lstStyle>
          <a:defPPr>
            <a:defRPr lang="en-US"/>
          </a:defPPr>
          <a:lvl1pPr algn="l" rtl="0" fontAlgn="base">
            <a:spcBef>
              <a:spcPct val="0"/>
            </a:spcBef>
            <a:spcAft>
              <a:spcPct val="0"/>
            </a:spcAft>
            <a:defRPr sz="1200" kern="1200">
              <a:solidFill>
                <a:schemeClr val="tx1"/>
              </a:solidFill>
              <a:latin typeface="Arial" charset="0"/>
              <a:ea typeface="+mn-ea"/>
              <a:cs typeface="Arial" charset="0"/>
            </a:defRPr>
          </a:lvl1pPr>
          <a:lvl2pPr marL="457200" algn="l" rtl="0" fontAlgn="base">
            <a:spcBef>
              <a:spcPct val="0"/>
            </a:spcBef>
            <a:spcAft>
              <a:spcPct val="0"/>
            </a:spcAft>
            <a:defRPr sz="1200" kern="1200">
              <a:solidFill>
                <a:schemeClr val="tx1"/>
              </a:solidFill>
              <a:latin typeface="Arial" charset="0"/>
              <a:ea typeface="+mn-ea"/>
              <a:cs typeface="Arial" charset="0"/>
            </a:defRPr>
          </a:lvl2pPr>
          <a:lvl3pPr marL="914400" algn="l" rtl="0" fontAlgn="base">
            <a:spcBef>
              <a:spcPct val="0"/>
            </a:spcBef>
            <a:spcAft>
              <a:spcPct val="0"/>
            </a:spcAft>
            <a:defRPr sz="1200" kern="1200">
              <a:solidFill>
                <a:schemeClr val="tx1"/>
              </a:solidFill>
              <a:latin typeface="Arial" charset="0"/>
              <a:ea typeface="+mn-ea"/>
              <a:cs typeface="Arial" charset="0"/>
            </a:defRPr>
          </a:lvl3pPr>
          <a:lvl4pPr marL="1371600" algn="l" rtl="0" fontAlgn="base">
            <a:spcBef>
              <a:spcPct val="0"/>
            </a:spcBef>
            <a:spcAft>
              <a:spcPct val="0"/>
            </a:spcAft>
            <a:defRPr sz="1200" kern="1200">
              <a:solidFill>
                <a:schemeClr val="tx1"/>
              </a:solidFill>
              <a:latin typeface="Arial" charset="0"/>
              <a:ea typeface="+mn-ea"/>
              <a:cs typeface="Arial" charset="0"/>
            </a:defRPr>
          </a:lvl4pPr>
          <a:lvl5pPr marL="1828800" algn="l" rtl="0" fontAlgn="base">
            <a:spcBef>
              <a:spcPct val="0"/>
            </a:spcBef>
            <a:spcAft>
              <a:spcPct val="0"/>
            </a:spcAft>
            <a:defRPr sz="1200" kern="1200">
              <a:solidFill>
                <a:schemeClr val="tx1"/>
              </a:solidFill>
              <a:latin typeface="Arial" charset="0"/>
              <a:ea typeface="+mn-ea"/>
              <a:cs typeface="Arial" charset="0"/>
            </a:defRPr>
          </a:lvl5pPr>
          <a:lvl6pPr marL="2286000" algn="l" defTabSz="914400" rtl="0" eaLnBrk="1" latinLnBrk="0" hangingPunct="1">
            <a:defRPr sz="1200" kern="1200">
              <a:solidFill>
                <a:schemeClr val="tx1"/>
              </a:solidFill>
              <a:latin typeface="Arial" charset="0"/>
              <a:ea typeface="+mn-ea"/>
              <a:cs typeface="Arial" charset="0"/>
            </a:defRPr>
          </a:lvl6pPr>
          <a:lvl7pPr marL="2743200" algn="l" defTabSz="914400" rtl="0" eaLnBrk="1" latinLnBrk="0" hangingPunct="1">
            <a:defRPr sz="1200" kern="1200">
              <a:solidFill>
                <a:schemeClr val="tx1"/>
              </a:solidFill>
              <a:latin typeface="Arial" charset="0"/>
              <a:ea typeface="+mn-ea"/>
              <a:cs typeface="Arial" charset="0"/>
            </a:defRPr>
          </a:lvl7pPr>
          <a:lvl8pPr marL="3200400" algn="l" defTabSz="914400" rtl="0" eaLnBrk="1" latinLnBrk="0" hangingPunct="1">
            <a:defRPr sz="1200" kern="1200">
              <a:solidFill>
                <a:schemeClr val="tx1"/>
              </a:solidFill>
              <a:latin typeface="Arial" charset="0"/>
              <a:ea typeface="+mn-ea"/>
              <a:cs typeface="Arial" charset="0"/>
            </a:defRPr>
          </a:lvl8pPr>
          <a:lvl9pPr marL="3657600" algn="l" defTabSz="914400" rtl="0" eaLnBrk="1" latinLnBrk="0" hangingPunct="1">
            <a:defRPr sz="1200" kern="1200">
              <a:solidFill>
                <a:schemeClr val="tx1"/>
              </a:solidFill>
              <a:latin typeface="Arial" charset="0"/>
              <a:ea typeface="+mn-ea"/>
              <a:cs typeface="Arial" charset="0"/>
            </a:defRPr>
          </a:lvl9pPr>
        </a:lstStyle>
        <a:p>
          <a:pPr algn="ctr"/>
          <a:r>
            <a:rPr lang="en-US" sz="1000" b="0"/>
            <a:t>A</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KEFINFS\VOL1\755\SRMGMT\1996\OPSGRPH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cuments%20and%20Settings/mkosciaklocal/Desktop/NA%20Solutions/Transition/workingv0.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Documents%20and%20Settings\mgreenii\Local%20Settings\Temporary%20Internet%20Files\OLK23E8\updated%20model%2026120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I:\Documents%20and%20Settings\kthanapa\Local%20Settings\Temporary%20Internet%20Files\OLK1\CODEc%206%202%20Input%20Template%20v18.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72.16.2.131\Budget\Users\punit13943\AppData\Local\Microsoft\Windows\Temporary%20Internet%20Files\Content.Outlook\E96ETFKJ\Copy%20of%20Monster%20Business%20Case%201710%20(2).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Otis%20HK/CEP2001/Fixed%20Asset%20200105.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Otis%20HK/CEP2001/FA_00a10rr.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Deals/CCE/OPS/Forecast%20Model/October%202008/T+ramp/CCE_Transition%20Forecast_PMO_October%202008.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Documents%20and%20Settings/effingerj/My%20Documents/ClientFiles/Entergy/BaseCase/BPO/Entergy%20-%20BPO%20Towers%20BaseCase%208_23.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CG%20Deals/CA/Model%20V6.0/CG%20PM.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Documents%20and%20Settings/khbaiglocal/Local%20Settings/Temporary%20Internet%20Files/Content.Outlook/SHTTQZQL/Cott%20Model%202010-02-16V191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ilverlakeny1\users\share\Datek\SLP%20Models\Datek13.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Documents%20and%20Settings/cstancom/Local%20Settings/Temporary%20Internet%20Files/OLK7B/Zurich%20Re%20Model%20v1.0%20-%20at%20RFP.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Deals/CCE/OPS/Forecast%20Model/October%202008/T+ramp/CCE_Transition%20Forecast_Milestone%203_October%202008.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atauk\GlobAcc\Ian%20L\Global%20Accounts%2002-03\Man%20Acts%20Live%20Versions\USA%2002-03%20Acc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I:\Documents%20and%20Settings\kthanapa\Local%20Settings\Temporary%20Internet%20Files\OLK1\CODEc%206%202%20Input%20Template%20v18%20(2).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Documents%20and%20Settings/smeixn01/My%20Documents/Old/Projects/2003,%2008%20-%20Alcan%20HR/Data%20Collection/submitted%20files/checked%20-%20Canada%20-%20Primary%20-%20Arvid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I:\Documents%20and%20Settings\miguethl\My%20Documents\03%20Ressourcen\03%20BPO\01%20Commercials\1%20Deal%20Models\01%20Deal%20Model\Model%20By%20US\CODEc%20v3.6.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km-cd.uki.capgemini.com/Documents%20and%20Settings/magpalas/My%20Documents/Statoil/Statoil%20Solution%20Model%20v.1.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I:\Documents%20and%20Settings\Miguethl\My%20Documents\01%20BPO\04%20Projekte%20BPO%202005\12%20Michelin\04%20Business%20Case\05%20BC%20@%20Preparing%20RFP\Michelin%20Business%20Case%20v3.3.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Documents%20and%20Settings/Administrator/Local%20Settings/Temp/Dolphin%20v1.1%20Interface%20Test.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I:\Documents%20and%20Settings\Miguethl\My%20Documents\01%20BPO\03%20Projekte%20BPO%202004\2004%20-%2005%20TUI%20Sweden\01%20Financial%20Model\BPO%20TUI%20biz%20case%20v1.1_17120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GAABS1680\aws\Documents%20and%20Settings\wongst\Desktop\BMC\BMC%2031%20March%202002\BMC%20HK\From%20Client\FY02%20HK%20Fixed%20Asset.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RSCO1\SYS2\SEMIS\COMPANY\LSI\LSIWKSH.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Documents%20and%20Settings/khbaiglocal/My%20Documents/BPO/Office%20Depot/CODEc/Office%20Depot_TE_model_v1%2020101214%20MK_3.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Documents%20and%20Settings/dclague/My%20Documents/Active/Microsoft/Financials%20at%20RFP/Microsoft%20-%20230606%20v%200130%20(with%20growth%20and%20infl)%20Source%20Files/Solution%20Model%20v12.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DOCUME~1/jorowe/LOCALS~1/Temp/Temporary%20Directory%202%20for%20Microsoft%20-%20111106%20v%201949%20(no%20growth,%20with%20infl)%20v2.1.zip/Back-up/Microsoft%20-%20250806%20v%201815%20(with%20growth%20and%20infl).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I:\Documents%20and%20Settings\miscottlocal\Local%20Settings\Temporary%20Internet%20Files\OLK66\Columbus%20-%20CODEc%20v0.6.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rod.travp.net\ent_dfs\Documents%20and%20Settings\rsgolden\Local%20Settings\Temporary%20Internet%20Files\OLKF\KX%20Docs\Copy%20of%20TPMM%20Risk%20Management%20Workbook%20Template.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Deals/CCE/OPS/Forecast%20Model/October%202008/T+ramp/CCE_Transition%20Forecast_Milestone%204_October%202008.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Documents%20and%20Settings/szambelanb/My%20Documents/Client%20Information/Kodak%20Info/F&amp;A_Fin_GBL_DRAFT-Data%20Collection%20Financials%20Form_20030808-v1(Bender-rjsedits).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I:\Documents%20and%20Settings\miguethl\My%20Documents\01%20BPO%20Projekte\05%20BPO%202006%20-%20H2\1%20Syngenta\Centrica%20v0.1%20-%20Deal%20model.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Documents%20and%20Settings/biswass/Local%20Settings/Temporary%20Internet%20Files/OLK76/Alan%20Plays%20With%20CE%20Model%20v10.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Startup" Target="Exide/GNB/Valuation/keith_dcf.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Deals/CCE/OPS/POINT%20OF%20SALE%20FINANCIAL%20MODEL/CCE_PRICING%20FILE_V18.0.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I:\Documents%20and%20Settings\miscottlocal\Local%20Settings\Temporary%20Internet%20Files\OLK66\Columbus%20-%20CODEc%20v0.3.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N_INT/Budget2008/Indirect&amp;Support/Support/Source_data/IT/IT_budget%202008%20staffing%20(3).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DOCUME~1/ADMINI~1/LOCALS~1/Temp/notesEA312D/Chubb%20Suppl%20V3.1a.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sers/e1052825/AppData/Local/Microsoft/Windows/Temporary%20Internet%20Files/Content.Outlook/PX8578GV/Payscape%20Operating%20Model11.24.14FIS.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sers/dclague/Documents/Active%20general/3%20Ratecards/2009/Poland/BPO%20Poland%20std%20costs%20Dec%202009%20v0.8.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kochifs01\Western%20Union\DOCUME~1\MEYERH~1\LOCALS~1\Temp\C.Documents%20and%20Settings.meyerhansG.Local%20Settings.Application%20Data.Notes\Base%20Case%20FIG%2020031028.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I:\Documents%20and%20Settings\Miguethl\My%20Documents\01%20BPO%20Projekte\05%20Projekte%20BPO%202006\10%20SKF\FTE%20overview%20SFK%20v0.4.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Documents%20and%20Settings/gbateup/My%20Documents/My%20Clients/Wyeth/Solution/Wyeth_BPO_Data_Entry_Template.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Users/jhowgate/AppData/Local/Microsoft/Windows/Temporary%20Internet%20Files/Content.Outlook/WUK54E5K/SFDC%20Solution%20File_V3.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M&amp;a\Technology\Clients\L3\DRS\February%202004\Financials\DRS%20Financials.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I:\Documents%20and%20Settings\miguethl\My%20Documents\01%20Projekte\03%20BPO%202004\2004%20-%2005%20TUI%20Sweden\01%20Financial%20Model\BPO%20TUI%20biz%20case%20v1.1_171204.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CG%20Deals/CSAV/CSAV_Solution%20File_V5.0.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CG%20Deals/AES/V5.0/AES_SOLUTION%20FILE_V4.0_GPM.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Documents%20and%20Settings/Administrator/My%20Documents/My%20Work%20Files/BTO%20Core%20Team/Benchmarking/RapidScan%20Release%201.0/Rapid%20Scan%20Model%20v2.1%20-%20Test%20P&amp;G%20(version%201).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Documents%20and%20Settings/khbaiglocal/Local%20Settings/Temporary%20Internet%20Files/Content.Outlook/SHTTQZQL/Cott%20Cost%20Reporting%20US%202010-03-02v1030.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I:\Documents%20and%20Settings\miguethl\My%20Documents\01%20Projekte\03%20BPO%202004\2004%20-%2002%20Project%20Telekurs\Financial%20Models\BPO%20deal%20model%20v2.12-%20Project%20Telekurs%20v0.96.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CG%20Deals/Office%20Depot/OD_Solution%20File_V8.0.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CG%20Deals/BSL/Renegotiation/Model/V4.0/BSL_SOLUTION%20FILE_V4.0.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P:\ProjectPEAdminAcct\PED\Financials\2002\2002-08\MonthbyMonthPivo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M&amp;A\Mancinelli\Companies\Talarian\PriceGraph_11_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My%20Documents\Models\4%20pager%20Project\mini_combo.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Technology\Common\Companies\ACS\PinkRoccade\Backup%20Files\pink.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ATA0703\GT-GSDS-Depa\CONFIDENTIAL\CONTROLLED%20ACCESS\Monthly%20Reports\Narrative\Monthly%20Service%20Report%20'99_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fMgtChart"/>
      <sheetName val="PerfMgtData"/>
      <sheetName val="GrowthCAGR"/>
      <sheetName val="Gross Margin %"/>
      <sheetName val="Orders per Day"/>
      <sheetName val="Group Ships Per Day"/>
      <sheetName val="Ships per Employee"/>
      <sheetName val="AR Days"/>
      <sheetName val="Inventory Days"/>
      <sheetName val="Comm Exp per Day"/>
      <sheetName val="Drop Down Menus"/>
      <sheetName val="Lists (hide)"/>
      <sheetName val="Lookups &amp; Definitions"/>
      <sheetName val="Worksheet"/>
      <sheetName val="Drop Downs"/>
      <sheetName val="Interface"/>
      <sheetName val="Data List"/>
      <sheetName val="Variables (Hide)"/>
      <sheetName val="Input"/>
      <sheetName val="Input BU"/>
      <sheetName val="List"/>
      <sheetName val="Sheet2"/>
      <sheetName val="Lists"/>
      <sheetName val="Data Validation"/>
      <sheetName val="OPSGRPHS.XLS"/>
      <sheetName val="OPSGRPHS"/>
      <sheetName val="Reference"/>
      <sheetName val="Execution Summary"/>
      <sheetName val="Ref Data"/>
      <sheetName val="customer codes"/>
      <sheetName val="FY Revenue"/>
      <sheetName val="dropdowns"/>
      <sheetName val="Datas"/>
      <sheetName val="Áreas"/>
      <sheetName val="Sheet1"/>
      <sheetName val="DropList"/>
      <sheetName val="Aug"/>
    </sheetNames>
    <sheetDataSet>
      <sheetData sheetId="0" refreshError="1"/>
      <sheetData sheetId="1"/>
      <sheetData sheetId="2"/>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INPUT - Transition Resources"/>
      <sheetName val="DATA"/>
      <sheetName val="Poland_to"/>
      <sheetName val="UK_to"/>
      <sheetName val="USA_to"/>
      <sheetName val="India_to"/>
      <sheetName val="LATAM_to"/>
      <sheetName val="China_to"/>
      <sheetName val="Sheet2"/>
      <sheetName val="Risks Validation"/>
      <sheetName val="Sheet3"/>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lution"/>
      <sheetName val="PPR"/>
      <sheetName val="Sema Segments £"/>
      <sheetName val="Sema - Financials £"/>
      <sheetName val="Sema - Financials $"/>
      <sheetName val="Schlumberger -  Financials $"/>
      <sheetName val="#REF"/>
      <sheetName val="EU Comps"/>
      <sheetName val="US Comps"/>
      <sheetName val="Reference"/>
      <sheetName val="Currency Codes, FX Rates, 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 - Model Structure"/>
      <sheetName val="INPUT - Custom Cost Rates"/>
      <sheetName val="Std grade levels"/>
      <sheetName val="Lookups"/>
      <sheetName val="INPUT - Staffing (Delivery)"/>
      <sheetName val="INPUT - Staffing (Transition)"/>
      <sheetName val="INPUT - FTE-Related Expenses"/>
      <sheetName val="INPUT - Other Expenses"/>
      <sheetName val="INPUT - Capital Expenditures"/>
      <sheetName val="Expenses Calc Template"/>
    </sheetNames>
    <sheetDataSet>
      <sheetData sheetId="0" refreshError="1"/>
      <sheetData sheetId="1">
        <row r="6">
          <cell r="B6" t="str">
            <v>F&amp;A - Shared</v>
          </cell>
          <cell r="C6" t="str">
            <v>Transition</v>
          </cell>
          <cell r="D6" t="str">
            <v>India centre</v>
          </cell>
        </row>
        <row r="7">
          <cell r="B7" t="str">
            <v>F&amp;A - AP</v>
          </cell>
          <cell r="C7" t="str">
            <v>Delivery</v>
          </cell>
          <cell r="D7" t="str">
            <v>Krakow Centre</v>
          </cell>
        </row>
        <row r="8">
          <cell r="B8" t="str">
            <v>F&amp;A - T&amp;E</v>
          </cell>
          <cell r="C8" t="str">
            <v>T Infrastructure</v>
          </cell>
          <cell r="D8" t="str">
            <v>T resources - UK</v>
          </cell>
        </row>
        <row r="9">
          <cell r="B9" t="str">
            <v>F&amp;A - AR</v>
          </cell>
          <cell r="C9" t="str">
            <v>D Infrastructure</v>
          </cell>
          <cell r="D9" t="str">
            <v>US: Onsite</v>
          </cell>
        </row>
        <row r="10">
          <cell r="B10" t="str">
            <v>F&amp;A - GL</v>
          </cell>
          <cell r="C10" t="str">
            <v>Tower 5</v>
          </cell>
          <cell r="D10" t="str">
            <v>Xerox</v>
          </cell>
        </row>
        <row r="11">
          <cell r="B11" t="str">
            <v>F&amp;A - Reporting</v>
          </cell>
          <cell r="C11" t="str">
            <v>Tower 6</v>
          </cell>
          <cell r="D11" t="str">
            <v>Pass-Through</v>
          </cell>
        </row>
        <row r="12">
          <cell r="B12" t="str">
            <v>Technical support</v>
          </cell>
          <cell r="C12" t="str">
            <v>Tower 7</v>
          </cell>
          <cell r="D12" t="str">
            <v>Expenses</v>
          </cell>
        </row>
        <row r="13">
          <cell r="B13" t="str">
            <v>Central P&amp;C</v>
          </cell>
          <cell r="C13" t="str">
            <v>Tower 8</v>
          </cell>
          <cell r="D13" t="str">
            <v>Source 8</v>
          </cell>
        </row>
        <row r="14">
          <cell r="B14" t="str">
            <v>TAX</v>
          </cell>
          <cell r="C14" t="str">
            <v>Tower 9</v>
          </cell>
          <cell r="D14" t="str">
            <v>Source 9</v>
          </cell>
        </row>
        <row r="15">
          <cell r="B15" t="str">
            <v>IT</v>
          </cell>
          <cell r="C15" t="str">
            <v>Tower 10</v>
          </cell>
          <cell r="D15" t="str">
            <v>Source 10</v>
          </cell>
        </row>
        <row r="16">
          <cell r="B16" t="str">
            <v>HR</v>
          </cell>
          <cell r="C16" t="str">
            <v>Tower 11</v>
          </cell>
          <cell r="D16" t="str">
            <v>Source 11</v>
          </cell>
        </row>
        <row r="17">
          <cell r="B17" t="str">
            <v>Service Line 12</v>
          </cell>
          <cell r="C17" t="str">
            <v>Tower 12</v>
          </cell>
          <cell r="D17" t="str">
            <v>Source 12</v>
          </cell>
        </row>
        <row r="18">
          <cell r="B18" t="str">
            <v>Service Line 13</v>
          </cell>
          <cell r="C18" t="str">
            <v>Tower 13</v>
          </cell>
          <cell r="D18" t="str">
            <v>Source 13</v>
          </cell>
        </row>
        <row r="19">
          <cell r="B19" t="str">
            <v>Service Line 14</v>
          </cell>
          <cell r="C19" t="str">
            <v>Tower 14</v>
          </cell>
          <cell r="D19" t="str">
            <v>Source 14</v>
          </cell>
        </row>
        <row r="20">
          <cell r="B20" t="str">
            <v>Service Line 15</v>
          </cell>
          <cell r="C20" t="str">
            <v>Tower 15</v>
          </cell>
          <cell r="D20" t="str">
            <v>Source 15</v>
          </cell>
        </row>
      </sheetData>
      <sheetData sheetId="2" refreshError="1"/>
      <sheetData sheetId="3" refreshError="1"/>
      <sheetData sheetId="4">
        <row r="8">
          <cell r="B8" t="str">
            <v>NorthAmerica</v>
          </cell>
        </row>
        <row r="9">
          <cell r="B9" t="str">
            <v>CGAS</v>
          </cell>
        </row>
        <row r="10">
          <cell r="B10" t="str">
            <v>CGE</v>
          </cell>
        </row>
        <row r="11">
          <cell r="B11" t="str">
            <v>Canada</v>
          </cell>
        </row>
        <row r="12">
          <cell r="B12" t="str">
            <v>IndiaApp</v>
          </cell>
        </row>
        <row r="13">
          <cell r="B13" t="str">
            <v>IndiaStd</v>
          </cell>
        </row>
        <row r="14">
          <cell r="B14" t="str">
            <v>USTransition</v>
          </cell>
        </row>
        <row r="15">
          <cell r="B15" t="str">
            <v>Custom1</v>
          </cell>
        </row>
        <row r="16">
          <cell r="B16" t="str">
            <v>Custom2</v>
          </cell>
        </row>
        <row r="17">
          <cell r="B17" t="str">
            <v>Custom3</v>
          </cell>
        </row>
        <row r="18">
          <cell r="B18" t="str">
            <v>Custom4</v>
          </cell>
        </row>
        <row r="19">
          <cell r="B19" t="str">
            <v>Custom5</v>
          </cell>
        </row>
        <row r="20">
          <cell r="B20" t="str">
            <v>Custom6</v>
          </cell>
        </row>
      </sheetData>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all Summary"/>
      <sheetName val="FTE Analysis"/>
      <sheetName val="PI Analysis"/>
      <sheetName val="Detailed Summary"/>
      <sheetName val="Detailed FTE Summary"/>
      <sheetName val="EXL Rate Card"/>
      <sheetName val="Technology Cost"/>
      <sheetName val="Transition Cost"/>
      <sheetName val="PI Improvements"/>
      <sheetName val="Copy of Monster Business Case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_95"/>
      <sheetName val="MAC"/>
      <sheetName val="CORSS OVER"/>
      <sheetName val="DIPOSAL"/>
    </sheetNames>
    <sheetDataSet>
      <sheetData sheetId="0" refreshError="1">
        <row r="4">
          <cell r="W4" t="str">
            <v>Charge</v>
          </cell>
          <cell r="AA4" t="str">
            <v>Charge</v>
          </cell>
        </row>
        <row r="5">
          <cell r="W5" t="str">
            <v>16-4.1 M/C</v>
          </cell>
          <cell r="AA5" t="str">
            <v>16-4.5 Van</v>
          </cell>
        </row>
      </sheetData>
      <sheetData sheetId="1" refreshError="1"/>
      <sheetData sheetId="2" refreshError="1"/>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_95"/>
      <sheetName val="CORSS OVER"/>
    </sheetNames>
    <sheetDataSet>
      <sheetData sheetId="0" refreshError="1">
        <row r="4">
          <cell r="V4" t="str">
            <v>Charge</v>
          </cell>
        </row>
        <row r="5">
          <cell r="V5" t="str">
            <v>Tools</v>
          </cell>
        </row>
      </sheetData>
      <sheetData sheetId="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 Lists"/>
      <sheetName val="Cover"/>
      <sheetName val="Cost Rates"/>
      <sheetName val="Input - PMO"/>
      <sheetName val="Output - Forecast Summary"/>
      <sheetName val="Output - Forecast Detail"/>
      <sheetName val="Drop_Down_Lists"/>
      <sheetName val="Cost_Rates"/>
      <sheetName val="Input_-_PMO"/>
      <sheetName val="Output_-_Forecast_Summary"/>
      <sheetName val="Output_-_Forecast_Detail"/>
    </sheetNames>
    <sheetDataSet>
      <sheetData sheetId="0" refreshError="1"/>
      <sheetData sheetId="1" refreshError="1">
        <row r="23">
          <cell r="D23" t="str">
            <v>PMO</v>
          </cell>
          <cell r="E23">
            <v>30020767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Tracking"/>
      <sheetName val="SummaryView Data"/>
      <sheetName val="SummaryView Charts"/>
      <sheetName val="Onetime Costs"/>
      <sheetName val="Total Summary"/>
      <sheetName val="F&amp;A-Total"/>
      <sheetName val="Billing-Total"/>
      <sheetName val="Payment Processing (PP)-Total"/>
      <sheetName val="Supply Chain-Total"/>
      <sheetName val="HR-Total"/>
      <sheetName val="F&amp;A-General Ledger"/>
      <sheetName val="F&amp;A-Proj Costing&amp;FixedAssets"/>
      <sheetName val="F&amp;A-AP"/>
      <sheetName val="F&amp;A-AR"/>
      <sheetName val="F&amp;A-Interco Billing"/>
      <sheetName val="F&amp;A-Source Sys Acc&amp;Ctrl"/>
      <sheetName val="F&amp;A-Director FOC"/>
      <sheetName val="F&amp;A-FOC Cust Svc"/>
      <sheetName val="F&amp;A (In Scope)-9"/>
      <sheetName val="F&amp;A-Util Ops Actg (R)"/>
      <sheetName val="F&amp;A-Budget (R)"/>
      <sheetName val="F&amp;A-Bank Fees (R)"/>
      <sheetName val="F&amp;A (Retained)-4"/>
      <sheetName val="F&amp;A (Retained)-5"/>
      <sheetName val="BI-Mass Billing"/>
      <sheetName val="BI-CID"/>
      <sheetName val="Billing-4"/>
      <sheetName val="Billing-5"/>
      <sheetName val="PP-Remittance"/>
      <sheetName val="PP-Quick Pay"/>
      <sheetName val="PP-Admin"/>
      <sheetName val="PP-Retained"/>
      <sheetName val="Payment Processing-6"/>
      <sheetName val="Payment Processing-7"/>
      <sheetName val="Payment Processing-8"/>
      <sheetName val="HR-Staffing&amp;Relo"/>
      <sheetName val="HR-Training"/>
      <sheetName val="HR-HR&amp;A Data Admin"/>
      <sheetName val="HR Service Ctr"/>
      <sheetName val="HR-Benefit Admin"/>
      <sheetName val="HR-Stock Option Admin"/>
      <sheetName val="HR-Payroll"/>
      <sheetName val="HR-Pension&amp;Savings Admin"/>
      <sheetName val="HR-Compensation"/>
      <sheetName val="HR-Retained"/>
      <sheetName val="SC Ord Mgmt Tools &amp; Proc"/>
      <sheetName val="SC PO Processing"/>
      <sheetName val="SC Blanket Releases"/>
      <sheetName val="SC Contract Releases"/>
      <sheetName val="SC General Support"/>
      <sheetName val="SC Retain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Info Staff Lists"/>
      <sheetName val="B-1 Mgt Fee"/>
      <sheetName val="B-2 Acct Mgt Staff"/>
      <sheetName val="B-3 Variable Pricing"/>
      <sheetName val="B-3A Ad Hoc &amp; Alt. Pricing"/>
      <sheetName val="B-4 Transition Fee"/>
      <sheetName val="B-5 Bid Summary"/>
      <sheetName val="B-6 (Comm &amp; Assumptions)"/>
      <sheetName val="B-7 Volumes"/>
    </sheetNames>
    <sheetDataSet>
      <sheetData sheetId="0"/>
      <sheetData sheetId="1">
        <row r="18">
          <cell r="B18" t="str">
            <v>Senior Account Manager</v>
          </cell>
        </row>
        <row r="19">
          <cell r="B19" t="str">
            <v>Account Manager</v>
          </cell>
        </row>
        <row r="20">
          <cell r="B20" t="str">
            <v>Assistanat Manager</v>
          </cell>
        </row>
        <row r="21">
          <cell r="B21" t="str">
            <v>Other</v>
          </cell>
        </row>
      </sheetData>
      <sheetData sheetId="2" refreshError="1"/>
      <sheetData sheetId="3"/>
      <sheetData sheetId="4" refreshError="1"/>
      <sheetData sheetId="5" refreshError="1"/>
      <sheetData sheetId="6" refreshError="1"/>
      <sheetData sheetId="7" refreshError="1"/>
      <sheetData sheetId="8" refreshError="1"/>
      <sheetData sheetId="9"/>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Model Structure"/>
      <sheetName val="Named Ranges"/>
      <sheetName val="Model_Change Log"/>
      <sheetName val="Cott Final Staff"/>
      <sheetName val="Sheet1"/>
      <sheetName val="Consol IRFS"/>
      <sheetName val="Run Cash"/>
      <sheetName val="Transition Cash"/>
      <sheetName val="Change Log"/>
      <sheetName val="CALCULATION - List Lookup"/>
      <sheetName val="CALCULATION - Globals"/>
      <sheetName val="OUTPUT - Summary KPIs"/>
      <sheetName val="OUTPUT - Summary KPI Evolution"/>
      <sheetName val="OUTPUT - Key Assumptions"/>
      <sheetName val="OUTPUT - Head Count Evolution "/>
      <sheetName val="OUTPUT - IFRS View"/>
      <sheetName val="OUTPUT - Review Financials"/>
      <sheetName val="OUTPUT - Key Pricing Parameters"/>
      <sheetName val="OUTPUT - Termination Schedule"/>
      <sheetName val="OUTPUT- Consolidated Financials"/>
      <sheetName val="OUTPUT - Individual P&amp;L"/>
      <sheetName val="OUTPUT - Foreign Exchange"/>
      <sheetName val="OUTPUT - Revenue"/>
      <sheetName val="OUTPUT - Direct  Expenses"/>
      <sheetName val="OUTPUT - Contribution Margin %"/>
      <sheetName val="OUTPUT - Staffing Plan"/>
      <sheetName val="INPUT - Global Variables"/>
      <sheetName val="INPUT - Pricing Options"/>
      <sheetName val="INPUT - Manual Pricing"/>
      <sheetName val="Cott MSA Fee Schedule"/>
      <sheetName val="INPUT - Standard Compensation"/>
      <sheetName val="INPUT - Staffing Plan"/>
      <sheetName val="INPUT - FTE-Related Expenses"/>
      <sheetName val="INPUT - Other Expenses"/>
      <sheetName val="INPUT - Capital Expenditures"/>
      <sheetName val="Scratch Sheet"/>
      <sheetName val="BPOIndiaRateCard"/>
      <sheetName val="BPO FTEs"/>
      <sheetName val="Price Schedule Exhibit A"/>
      <sheetName val="Scanning"/>
      <sheetName val="Pyramid"/>
    </sheetNames>
    <sheetDataSet>
      <sheetData sheetId="0"/>
      <sheetData sheetId="1"/>
      <sheetData sheetId="2"/>
      <sheetData sheetId="3"/>
      <sheetData sheetId="4"/>
      <sheetData sheetId="5"/>
      <sheetData sheetId="6"/>
      <sheetData sheetId="7">
        <row r="10">
          <cell r="Z10">
            <v>5952.3809523809523</v>
          </cell>
        </row>
      </sheetData>
      <sheetData sheetId="8">
        <row r="12">
          <cell r="J12">
            <v>1145931.0000000005</v>
          </cell>
        </row>
      </sheetData>
      <sheetData sheetId="9">
        <row r="1">
          <cell r="A1" t="str">
            <v>CROSSFUNCTIONAL</v>
          </cell>
        </row>
      </sheetData>
      <sheetData sheetId="10">
        <row r="1">
          <cell r="A1" t="str">
            <v>CROSSFUNCTIONAL</v>
          </cell>
          <cell r="C1" t="str">
            <v>Hardware</v>
          </cell>
          <cell r="D1" t="str">
            <v>All Service Lines</v>
          </cell>
          <cell r="E1" t="str">
            <v>All towers</v>
          </cell>
          <cell r="F1" t="str">
            <v>All sources</v>
          </cell>
          <cell r="G1">
            <v>1</v>
          </cell>
          <cell r="I1" t="str">
            <v>Contract-Year</v>
          </cell>
          <cell r="J1">
            <v>1</v>
          </cell>
          <cell r="M1" t="str">
            <v>USD</v>
          </cell>
          <cell r="O1" t="str">
            <v>Onshore</v>
          </cell>
          <cell r="U1" t="str">
            <v>CODEc v6.3.11</v>
          </cell>
          <cell r="Y1" t="str">
            <v>Internal</v>
          </cell>
          <cell r="Z1" t="str">
            <v>CGE</v>
          </cell>
          <cell r="AA1">
            <v>0.47583075605022612</v>
          </cell>
          <cell r="AB1">
            <v>0.18202926383498549</v>
          </cell>
          <cell r="AC1">
            <v>0.18202926383498549</v>
          </cell>
          <cell r="AD1">
            <v>0.18202926383498549</v>
          </cell>
          <cell r="AE1">
            <v>0.14809702466724498</v>
          </cell>
          <cell r="AF1">
            <v>0.2046845190541004</v>
          </cell>
          <cell r="AG1">
            <v>0</v>
          </cell>
        </row>
        <row r="2">
          <cell r="C2" t="str">
            <v>Software</v>
          </cell>
          <cell r="D2" t="str">
            <v>FINANCING</v>
          </cell>
          <cell r="E2" t="str">
            <v>CROSSFUNCTIONAL</v>
          </cell>
          <cell r="F2" t="str">
            <v>CG-US</v>
          </cell>
          <cell r="G2">
            <v>2</v>
          </cell>
          <cell r="I2" t="str">
            <v>Calendar-Year</v>
          </cell>
          <cell r="J2">
            <v>0</v>
          </cell>
          <cell r="M2" t="str">
            <v>GBP</v>
          </cell>
          <cell r="O2" t="str">
            <v>Offshore</v>
          </cell>
          <cell r="Y2" t="str">
            <v>External</v>
          </cell>
          <cell r="Z2" t="str">
            <v>CGA</v>
          </cell>
          <cell r="AA2">
            <v>0.23279492585526021</v>
          </cell>
          <cell r="AB2">
            <v>0.24382728676269302</v>
          </cell>
          <cell r="AC2">
            <v>0.24382728676269302</v>
          </cell>
          <cell r="AD2">
            <v>0.24382728676269302</v>
          </cell>
          <cell r="AE2">
            <v>0.28419982100066293</v>
          </cell>
          <cell r="AG2">
            <v>0</v>
          </cell>
        </row>
        <row r="3">
          <cell r="C3" t="str">
            <v>Network</v>
          </cell>
          <cell r="D3" t="str">
            <v>TRANSITION</v>
          </cell>
          <cell r="E3" t="str">
            <v>OTC-OTC</v>
          </cell>
          <cell r="F3" t="str">
            <v>SUBCONTRACTOR</v>
          </cell>
          <cell r="G3">
            <v>3</v>
          </cell>
          <cell r="M3" t="str">
            <v>EUR</v>
          </cell>
          <cell r="Z3" t="str">
            <v>AOS</v>
          </cell>
          <cell r="AA3">
            <v>0.25474784864731165</v>
          </cell>
          <cell r="AB3">
            <v>0.22060752751430771</v>
          </cell>
          <cell r="AC3">
            <v>0.22060752751430771</v>
          </cell>
          <cell r="AD3">
            <v>0.22060752751430771</v>
          </cell>
          <cell r="AE3">
            <v>0.21074881002970033</v>
          </cell>
          <cell r="AF3">
            <v>0.2046845190541004</v>
          </cell>
          <cell r="AG3">
            <v>0</v>
          </cell>
        </row>
        <row r="4">
          <cell r="C4" t="str">
            <v>Lease</v>
          </cell>
          <cell r="D4" t="str">
            <v>RUN</v>
          </cell>
          <cell r="E4" t="str">
            <v>P2P-AP</v>
          </cell>
          <cell r="F4" t="str">
            <v>BPO-INDIAFA</v>
          </cell>
          <cell r="G4">
            <v>4</v>
          </cell>
          <cell r="M4" t="str">
            <v>CAD</v>
          </cell>
          <cell r="Z4" t="str">
            <v>BPO</v>
          </cell>
          <cell r="AE4">
            <v>0.29398947163593347</v>
          </cell>
          <cell r="AG4">
            <v>0</v>
          </cell>
        </row>
        <row r="5">
          <cell r="C5" t="str">
            <v>3rd-party</v>
          </cell>
          <cell r="D5" t="str">
            <v>FX-HEDGING</v>
          </cell>
          <cell r="E5" t="str">
            <v>RTR-GL</v>
          </cell>
          <cell r="F5" t="str">
            <v>FINANCING</v>
          </cell>
          <cell r="G5">
            <v>5</v>
          </cell>
          <cell r="M5" t="str">
            <v>INR</v>
          </cell>
          <cell r="Z5" t="str">
            <v>CE</v>
          </cell>
          <cell r="AA5">
            <v>0.15373443983402491</v>
          </cell>
          <cell r="AB5">
            <v>0.23949730700179533</v>
          </cell>
          <cell r="AC5">
            <v>0.23949730700179533</v>
          </cell>
          <cell r="AD5">
            <v>0.23949730700179533</v>
          </cell>
          <cell r="AG5">
            <v>0</v>
          </cell>
        </row>
        <row r="6">
          <cell r="C6" t="str">
            <v>Travel</v>
          </cell>
          <cell r="D6" t="str">
            <v>Service Line 5</v>
          </cell>
          <cell r="E6" t="str">
            <v>PROGRAMMGMT</v>
          </cell>
          <cell r="F6" t="str">
            <v>TECHNOLOGY</v>
          </cell>
          <cell r="G6">
            <v>6</v>
          </cell>
          <cell r="M6" t="str">
            <v>CNY</v>
          </cell>
          <cell r="Z6" t="str">
            <v>ITO PL</v>
          </cell>
          <cell r="AB6">
            <v>0.14704677405387542</v>
          </cell>
          <cell r="AC6">
            <v>0.14704677405387542</v>
          </cell>
          <cell r="AD6">
            <v>0.14704677405387542</v>
          </cell>
          <cell r="AG6">
            <v>0</v>
          </cell>
        </row>
        <row r="7">
          <cell r="C7" t="str">
            <v>FTE-related</v>
          </cell>
          <cell r="D7" t="str">
            <v>Service Line 6</v>
          </cell>
          <cell r="E7" t="str">
            <v>PROCUREMENT</v>
          </cell>
          <cell r="F7" t="str">
            <v>US-TE</v>
          </cell>
          <cell r="G7">
            <v>7</v>
          </cell>
          <cell r="M7" t="str">
            <v>PLN</v>
          </cell>
          <cell r="Z7" t="str">
            <v>UK</v>
          </cell>
          <cell r="AA7">
            <v>0.40247674314255633</v>
          </cell>
          <cell r="AB7">
            <v>0.21415386147130225</v>
          </cell>
          <cell r="AC7">
            <v>0.21415386147130225</v>
          </cell>
          <cell r="AD7">
            <v>0.21415386147130225</v>
          </cell>
          <cell r="AG7">
            <v>0</v>
          </cell>
        </row>
        <row r="8">
          <cell r="C8" t="str">
            <v>Passthrough</v>
          </cell>
          <cell r="D8" t="str">
            <v>Service Line 7</v>
          </cell>
          <cell r="E8" t="str">
            <v>FINANCING</v>
          </cell>
          <cell r="F8" t="str">
            <v>INDIA-TE</v>
          </cell>
          <cell r="G8">
            <v>8</v>
          </cell>
          <cell r="M8" t="str">
            <v>BRL</v>
          </cell>
          <cell r="Z8" t="str">
            <v>ASPIRE</v>
          </cell>
          <cell r="AA8">
            <v>0.27176598657759332</v>
          </cell>
          <cell r="AB8">
            <v>3.8487371997526117E-2</v>
          </cell>
          <cell r="AC8">
            <v>3.8487371997526117E-2</v>
          </cell>
          <cell r="AD8">
            <v>3.8487371997526117E-2</v>
          </cell>
          <cell r="AE8">
            <v>0</v>
          </cell>
          <cell r="AF8">
            <v>0.26449617456810132</v>
          </cell>
          <cell r="AG8">
            <v>0</v>
          </cell>
        </row>
        <row r="9">
          <cell r="C9" t="str">
            <v>Incremental SG&amp;A</v>
          </cell>
          <cell r="D9" t="str">
            <v>CG-US</v>
          </cell>
          <cell r="E9" t="str">
            <v>TRANSITION-IT</v>
          </cell>
          <cell r="F9" t="str">
            <v>FX-HEDGING</v>
          </cell>
          <cell r="G9">
            <v>9</v>
          </cell>
          <cell r="M9" t="str">
            <v>SEK</v>
          </cell>
          <cell r="Z9" t="str">
            <v>France</v>
          </cell>
          <cell r="AA9">
            <v>0.30861135747515328</v>
          </cell>
          <cell r="AB9">
            <v>0.21991324853488808</v>
          </cell>
          <cell r="AC9">
            <v>0.21991324853488808</v>
          </cell>
          <cell r="AD9">
            <v>0.21991324853488808</v>
          </cell>
          <cell r="AE9">
            <v>1</v>
          </cell>
          <cell r="AF9">
            <v>1</v>
          </cell>
          <cell r="AG9">
            <v>0</v>
          </cell>
        </row>
        <row r="10">
          <cell r="C10" t="str">
            <v>Other</v>
          </cell>
          <cell r="D10" t="str">
            <v>SUBCONTRACTOR</v>
          </cell>
          <cell r="E10" t="str">
            <v>RUN-IT</v>
          </cell>
          <cell r="F10" t="str">
            <v>TS Funding</v>
          </cell>
          <cell r="G10">
            <v>10</v>
          </cell>
          <cell r="M10" t="str">
            <v>CHF</v>
          </cell>
          <cell r="Z10" t="str">
            <v>BUS</v>
          </cell>
          <cell r="AA10">
            <v>0.13485940448371589</v>
          </cell>
          <cell r="AB10">
            <v>-0.22100112623374113</v>
          </cell>
          <cell r="AC10">
            <v>-0.22100112623374113</v>
          </cell>
          <cell r="AD10">
            <v>-0.22100112623374113</v>
          </cell>
          <cell r="AE10">
            <v>1</v>
          </cell>
          <cell r="AF10">
            <v>-0.23768695191956085</v>
          </cell>
          <cell r="AG10">
            <v>0</v>
          </cell>
        </row>
        <row r="11">
          <cell r="D11" t="str">
            <v>BPO-INDIAFA</v>
          </cell>
          <cell r="E11" t="str">
            <v>SUPPLYCHAIN</v>
          </cell>
          <cell r="F11" t="str">
            <v>Source 10</v>
          </cell>
          <cell r="Z11" t="str">
            <v>Belux</v>
          </cell>
          <cell r="AA11">
            <v>0.36308719761760871</v>
          </cell>
          <cell r="AB11">
            <v>0.20499352872835191</v>
          </cell>
          <cell r="AC11">
            <v>0.20499352872835191</v>
          </cell>
          <cell r="AD11">
            <v>0.20499352872835191</v>
          </cell>
          <cell r="AE11">
            <v>1</v>
          </cell>
          <cell r="AF11">
            <v>1</v>
          </cell>
          <cell r="AG11">
            <v>0</v>
          </cell>
        </row>
        <row r="12">
          <cell r="D12" t="str">
            <v>FINANCING</v>
          </cell>
          <cell r="E12" t="str">
            <v>FX-HEDGING</v>
          </cell>
          <cell r="F12" t="str">
            <v>Source 11</v>
          </cell>
          <cell r="Z12" t="str">
            <v>NL</v>
          </cell>
          <cell r="AA12">
            <v>0.39470968830454978</v>
          </cell>
          <cell r="AB12">
            <v>0.27420330995325942</v>
          </cell>
          <cell r="AC12">
            <v>0.27420330995325942</v>
          </cell>
          <cell r="AD12">
            <v>0.27420330995325942</v>
          </cell>
          <cell r="AE12">
            <v>1</v>
          </cell>
          <cell r="AF12">
            <v>1</v>
          </cell>
          <cell r="AG12">
            <v>0</v>
          </cell>
        </row>
        <row r="13">
          <cell r="D13" t="str">
            <v>TECHNOLOGY</v>
          </cell>
          <cell r="E13" t="str">
            <v>INDIA-COLA-FEE</v>
          </cell>
          <cell r="F13" t="str">
            <v>Source 12</v>
          </cell>
          <cell r="Z13" t="str">
            <v>Benelux</v>
          </cell>
          <cell r="AA13">
            <v>0.38534918339225105</v>
          </cell>
          <cell r="AB13">
            <v>0.26689256209506984</v>
          </cell>
          <cell r="AC13">
            <v>0.26689256209506984</v>
          </cell>
          <cell r="AD13">
            <v>0.26689256209506984</v>
          </cell>
          <cell r="AE13">
            <v>1</v>
          </cell>
          <cell r="AF13">
            <v>1</v>
          </cell>
          <cell r="AG13">
            <v>0</v>
          </cell>
        </row>
        <row r="14">
          <cell r="D14" t="str">
            <v>US-TE</v>
          </cell>
          <cell r="E14" t="str">
            <v>US-COLA-FEE</v>
          </cell>
          <cell r="F14" t="str">
            <v>Source 13</v>
          </cell>
          <cell r="AA14" t="str">
            <v>AM</v>
          </cell>
          <cell r="AB14" t="str">
            <v>DCS</v>
          </cell>
          <cell r="AC14" t="str">
            <v>DDS</v>
          </cell>
          <cell r="AD14" t="str">
            <v>NIS</v>
          </cell>
          <cell r="AE14" t="str">
            <v>BPO</v>
          </cell>
          <cell r="AF14" t="str">
            <v>AD</v>
          </cell>
          <cell r="AG14" t="str">
            <v>P&amp;C</v>
          </cell>
        </row>
        <row r="15">
          <cell r="D15" t="str">
            <v>INDIA-TE</v>
          </cell>
          <cell r="E15" t="str">
            <v>MSA Price</v>
          </cell>
          <cell r="F15" t="str">
            <v>Source 14</v>
          </cell>
        </row>
        <row r="16">
          <cell r="D16" t="str">
            <v>FX-HEDGING</v>
          </cell>
          <cell r="E16" t="str">
            <v>Tower 15</v>
          </cell>
          <cell r="F16" t="str">
            <v>Source 15</v>
          </cell>
        </row>
      </sheetData>
      <sheetData sheetId="11">
        <row r="8">
          <cell r="V8">
            <v>0</v>
          </cell>
          <cell r="W8">
            <v>0</v>
          </cell>
          <cell r="X8">
            <v>0</v>
          </cell>
          <cell r="Y8">
            <v>0</v>
          </cell>
          <cell r="Z8">
            <v>0</v>
          </cell>
          <cell r="AA8">
            <v>0</v>
          </cell>
          <cell r="AB8">
            <v>0</v>
          </cell>
          <cell r="AC8">
            <v>0</v>
          </cell>
          <cell r="AD8">
            <v>0</v>
          </cell>
          <cell r="AE8">
            <v>0</v>
          </cell>
          <cell r="AF8">
            <v>0</v>
          </cell>
          <cell r="AG8">
            <v>0</v>
          </cell>
          <cell r="AH8">
            <v>1</v>
          </cell>
          <cell r="AI8">
            <v>1</v>
          </cell>
          <cell r="AJ8">
            <v>1</v>
          </cell>
          <cell r="AK8">
            <v>1</v>
          </cell>
          <cell r="AL8">
            <v>1</v>
          </cell>
          <cell r="AM8">
            <v>1</v>
          </cell>
          <cell r="AN8">
            <v>1</v>
          </cell>
          <cell r="AO8">
            <v>1</v>
          </cell>
          <cell r="AP8">
            <v>1</v>
          </cell>
          <cell r="AQ8">
            <v>1</v>
          </cell>
          <cell r="AR8">
            <v>1</v>
          </cell>
          <cell r="AS8">
            <v>1</v>
          </cell>
          <cell r="AT8">
            <v>2</v>
          </cell>
          <cell r="AU8">
            <v>2</v>
          </cell>
          <cell r="AV8">
            <v>2</v>
          </cell>
          <cell r="AW8">
            <v>2</v>
          </cell>
          <cell r="AX8">
            <v>2</v>
          </cell>
          <cell r="AY8">
            <v>2</v>
          </cell>
          <cell r="AZ8">
            <v>2</v>
          </cell>
          <cell r="BA8">
            <v>2</v>
          </cell>
          <cell r="BB8">
            <v>2</v>
          </cell>
          <cell r="BC8">
            <v>2</v>
          </cell>
          <cell r="BD8">
            <v>2</v>
          </cell>
          <cell r="BE8">
            <v>2</v>
          </cell>
          <cell r="BF8">
            <v>3</v>
          </cell>
          <cell r="BG8">
            <v>3</v>
          </cell>
          <cell r="BH8">
            <v>3</v>
          </cell>
          <cell r="BI8">
            <v>3</v>
          </cell>
          <cell r="BJ8">
            <v>3</v>
          </cell>
          <cell r="BK8">
            <v>3</v>
          </cell>
          <cell r="BL8">
            <v>3</v>
          </cell>
          <cell r="BM8">
            <v>3</v>
          </cell>
          <cell r="BN8">
            <v>3</v>
          </cell>
          <cell r="BO8">
            <v>3</v>
          </cell>
          <cell r="BP8">
            <v>3</v>
          </cell>
          <cell r="BQ8">
            <v>3</v>
          </cell>
          <cell r="BR8">
            <v>4</v>
          </cell>
          <cell r="BS8">
            <v>4</v>
          </cell>
          <cell r="BT8">
            <v>4</v>
          </cell>
          <cell r="BU8">
            <v>4</v>
          </cell>
          <cell r="BV8">
            <v>4</v>
          </cell>
          <cell r="BW8">
            <v>4</v>
          </cell>
          <cell r="BX8">
            <v>4</v>
          </cell>
          <cell r="BY8">
            <v>4</v>
          </cell>
          <cell r="BZ8">
            <v>4</v>
          </cell>
          <cell r="CA8">
            <v>4</v>
          </cell>
          <cell r="CB8">
            <v>4</v>
          </cell>
          <cell r="CC8">
            <v>4</v>
          </cell>
          <cell r="CD8">
            <v>5</v>
          </cell>
          <cell r="CE8">
            <v>5</v>
          </cell>
          <cell r="CF8">
            <v>5</v>
          </cell>
          <cell r="CG8">
            <v>5</v>
          </cell>
          <cell r="CH8">
            <v>5</v>
          </cell>
          <cell r="CI8">
            <v>5</v>
          </cell>
          <cell r="CJ8">
            <v>5</v>
          </cell>
          <cell r="CK8">
            <v>5</v>
          </cell>
          <cell r="CL8">
            <v>5</v>
          </cell>
          <cell r="CM8">
            <v>5</v>
          </cell>
          <cell r="CN8">
            <v>5</v>
          </cell>
          <cell r="CO8">
            <v>5</v>
          </cell>
          <cell r="CP8">
            <v>6</v>
          </cell>
          <cell r="CQ8">
            <v>6</v>
          </cell>
          <cell r="CR8">
            <v>6</v>
          </cell>
          <cell r="CS8">
            <v>6</v>
          </cell>
          <cell r="CT8">
            <v>6</v>
          </cell>
          <cell r="CU8">
            <v>6</v>
          </cell>
          <cell r="CV8">
            <v>6</v>
          </cell>
          <cell r="CW8">
            <v>6</v>
          </cell>
          <cell r="CX8">
            <v>6</v>
          </cell>
          <cell r="CY8">
            <v>6</v>
          </cell>
          <cell r="CZ8">
            <v>6</v>
          </cell>
          <cell r="DA8">
            <v>6</v>
          </cell>
          <cell r="DB8">
            <v>7</v>
          </cell>
          <cell r="DC8">
            <v>7</v>
          </cell>
          <cell r="DD8">
            <v>7</v>
          </cell>
          <cell r="DE8">
            <v>7</v>
          </cell>
          <cell r="DF8">
            <v>7</v>
          </cell>
          <cell r="DG8">
            <v>7</v>
          </cell>
          <cell r="DH8">
            <v>7</v>
          </cell>
          <cell r="DI8">
            <v>7</v>
          </cell>
          <cell r="DJ8">
            <v>7</v>
          </cell>
          <cell r="DK8">
            <v>7</v>
          </cell>
          <cell r="DL8">
            <v>7</v>
          </cell>
          <cell r="DM8">
            <v>7</v>
          </cell>
          <cell r="DN8">
            <v>8</v>
          </cell>
          <cell r="DO8">
            <v>8</v>
          </cell>
          <cell r="DP8">
            <v>8</v>
          </cell>
          <cell r="DQ8">
            <v>8</v>
          </cell>
          <cell r="DR8">
            <v>8</v>
          </cell>
          <cell r="DS8">
            <v>8</v>
          </cell>
          <cell r="DT8">
            <v>8</v>
          </cell>
          <cell r="DU8">
            <v>8</v>
          </cell>
          <cell r="DV8">
            <v>8</v>
          </cell>
          <cell r="DW8">
            <v>8</v>
          </cell>
          <cell r="DX8">
            <v>8</v>
          </cell>
          <cell r="DY8">
            <v>8</v>
          </cell>
          <cell r="DZ8">
            <v>9</v>
          </cell>
          <cell r="EA8">
            <v>9</v>
          </cell>
          <cell r="EB8">
            <v>9</v>
          </cell>
          <cell r="EC8">
            <v>9</v>
          </cell>
          <cell r="ED8">
            <v>9</v>
          </cell>
          <cell r="EE8">
            <v>9</v>
          </cell>
          <cell r="EF8">
            <v>9</v>
          </cell>
          <cell r="EG8">
            <v>9</v>
          </cell>
          <cell r="EH8">
            <v>9</v>
          </cell>
          <cell r="EI8">
            <v>9</v>
          </cell>
          <cell r="EJ8">
            <v>9</v>
          </cell>
          <cell r="EK8">
            <v>9</v>
          </cell>
        </row>
        <row r="9">
          <cell r="D9" t="str">
            <v>CG-US</v>
          </cell>
          <cell r="V9">
            <v>1</v>
          </cell>
          <cell r="W9">
            <v>1</v>
          </cell>
          <cell r="X9">
            <v>1</v>
          </cell>
          <cell r="Y9">
            <v>1</v>
          </cell>
          <cell r="Z9">
            <v>1</v>
          </cell>
          <cell r="AA9">
            <v>1</v>
          </cell>
          <cell r="AB9">
            <v>1</v>
          </cell>
          <cell r="AC9">
            <v>1</v>
          </cell>
          <cell r="AD9">
            <v>1</v>
          </cell>
          <cell r="AE9">
            <v>1</v>
          </cell>
          <cell r="AF9">
            <v>1</v>
          </cell>
          <cell r="AG9">
            <v>1</v>
          </cell>
          <cell r="AH9">
            <v>1.0149999999999999</v>
          </cell>
          <cell r="AI9">
            <v>1.0149999999999999</v>
          </cell>
          <cell r="AJ9">
            <v>1.0149999999999999</v>
          </cell>
          <cell r="AK9">
            <v>1.0149999999999999</v>
          </cell>
          <cell r="AL9">
            <v>1.0149999999999999</v>
          </cell>
          <cell r="AM9">
            <v>1.0149999999999999</v>
          </cell>
          <cell r="AN9">
            <v>1.0149999999999999</v>
          </cell>
          <cell r="AO9">
            <v>1.0149999999999999</v>
          </cell>
          <cell r="AP9">
            <v>1.0149999999999999</v>
          </cell>
          <cell r="AQ9">
            <v>1.0149999999999999</v>
          </cell>
          <cell r="AR9">
            <v>1.0149999999999999</v>
          </cell>
          <cell r="AS9">
            <v>1.0149999999999999</v>
          </cell>
          <cell r="AT9">
            <v>1.0302249999999997</v>
          </cell>
          <cell r="AU9">
            <v>1.0302249999999997</v>
          </cell>
          <cell r="AV9">
            <v>1.0302249999999997</v>
          </cell>
          <cell r="AW9">
            <v>1.0302249999999997</v>
          </cell>
          <cell r="AX9">
            <v>1.0302249999999997</v>
          </cell>
          <cell r="AY9">
            <v>1.0302249999999997</v>
          </cell>
          <cell r="AZ9">
            <v>1.0302249999999997</v>
          </cell>
          <cell r="BA9">
            <v>1.0302249999999997</v>
          </cell>
          <cell r="BB9">
            <v>1.0302249999999997</v>
          </cell>
          <cell r="BC9">
            <v>1.0302249999999997</v>
          </cell>
          <cell r="BD9">
            <v>1.0302249999999997</v>
          </cell>
          <cell r="BE9">
            <v>1.0302249999999997</v>
          </cell>
          <cell r="BF9">
            <v>1.0456783749999996</v>
          </cell>
          <cell r="BG9">
            <v>1.0456783749999996</v>
          </cell>
          <cell r="BH9">
            <v>1.0456783749999996</v>
          </cell>
          <cell r="BI9">
            <v>1.0456783749999996</v>
          </cell>
          <cell r="BJ9">
            <v>1.0456783749999996</v>
          </cell>
          <cell r="BK9">
            <v>1.0456783749999996</v>
          </cell>
          <cell r="BL9">
            <v>1.0456783749999996</v>
          </cell>
          <cell r="BM9">
            <v>1.0456783749999996</v>
          </cell>
          <cell r="BN9">
            <v>1.0456783749999996</v>
          </cell>
          <cell r="BO9">
            <v>1.0456783749999996</v>
          </cell>
          <cell r="BP9">
            <v>1.0456783749999996</v>
          </cell>
          <cell r="BQ9">
            <v>1.0456783749999996</v>
          </cell>
          <cell r="BR9">
            <v>1.0613635506249994</v>
          </cell>
          <cell r="BS9">
            <v>1.0613635506249994</v>
          </cell>
          <cell r="BT9">
            <v>1.0613635506249994</v>
          </cell>
          <cell r="BU9">
            <v>1.0613635506249994</v>
          </cell>
          <cell r="BV9">
            <v>1.0613635506249994</v>
          </cell>
          <cell r="BW9">
            <v>1.0613635506249994</v>
          </cell>
          <cell r="BX9">
            <v>1.0613635506249994</v>
          </cell>
          <cell r="BY9">
            <v>1.0613635506249994</v>
          </cell>
          <cell r="BZ9">
            <v>1.0613635506249994</v>
          </cell>
          <cell r="CA9">
            <v>1.0613635506249994</v>
          </cell>
          <cell r="CB9">
            <v>1.0613635506249994</v>
          </cell>
          <cell r="CC9">
            <v>1.0613635506249994</v>
          </cell>
          <cell r="CD9">
            <v>1.0772840038843743</v>
          </cell>
          <cell r="CE9">
            <v>1.0772840038843743</v>
          </cell>
          <cell r="CF9">
            <v>1.0772840038843743</v>
          </cell>
          <cell r="CG9">
            <v>1.0772840038843743</v>
          </cell>
          <cell r="CH9">
            <v>1.0772840038843743</v>
          </cell>
          <cell r="CI9">
            <v>1.0772840038843743</v>
          </cell>
          <cell r="CJ9">
            <v>1.0772840038843743</v>
          </cell>
          <cell r="CK9">
            <v>1.0772840038843743</v>
          </cell>
          <cell r="CL9">
            <v>1.0772840038843743</v>
          </cell>
          <cell r="CM9">
            <v>1.0772840038843743</v>
          </cell>
          <cell r="CN9">
            <v>1.0772840038843743</v>
          </cell>
          <cell r="CO9">
            <v>1.0772840038843743</v>
          </cell>
          <cell r="CP9">
            <v>1.0934432639426397</v>
          </cell>
          <cell r="CQ9">
            <v>1.0934432639426397</v>
          </cell>
          <cell r="CR9">
            <v>1.0934432639426397</v>
          </cell>
          <cell r="CS9">
            <v>1.0934432639426397</v>
          </cell>
          <cell r="CT9">
            <v>1.0934432639426397</v>
          </cell>
          <cell r="CU9">
            <v>1.0934432639426397</v>
          </cell>
          <cell r="CV9">
            <v>1.0934432639426397</v>
          </cell>
          <cell r="CW9">
            <v>1.0934432639426397</v>
          </cell>
          <cell r="CX9">
            <v>1.0934432639426397</v>
          </cell>
          <cell r="CY9">
            <v>1.0934432639426397</v>
          </cell>
          <cell r="CZ9">
            <v>1.0934432639426397</v>
          </cell>
          <cell r="DA9">
            <v>1.0934432639426397</v>
          </cell>
          <cell r="DB9">
            <v>1.1098449129017791</v>
          </cell>
          <cell r="DC9">
            <v>1.1098449129017791</v>
          </cell>
          <cell r="DD9">
            <v>1.1098449129017791</v>
          </cell>
          <cell r="DE9">
            <v>1.1098449129017791</v>
          </cell>
          <cell r="DF9">
            <v>1.1098449129017791</v>
          </cell>
          <cell r="DG9">
            <v>1.1098449129017791</v>
          </cell>
          <cell r="DH9">
            <v>1.1098449129017791</v>
          </cell>
          <cell r="DI9">
            <v>1.1098449129017791</v>
          </cell>
          <cell r="DJ9">
            <v>1.1098449129017791</v>
          </cell>
          <cell r="DK9">
            <v>1.1098449129017791</v>
          </cell>
          <cell r="DL9">
            <v>1.1098449129017791</v>
          </cell>
          <cell r="DM9">
            <v>1.1098449129017791</v>
          </cell>
          <cell r="DN9">
            <v>1.1098449129017791</v>
          </cell>
          <cell r="DO9">
            <v>1.1098449129017791</v>
          </cell>
          <cell r="DP9">
            <v>1.1098449129017791</v>
          </cell>
          <cell r="DQ9">
            <v>1.1098449129017791</v>
          </cell>
          <cell r="DR9">
            <v>1.1098449129017791</v>
          </cell>
          <cell r="DS9">
            <v>1.1098449129017791</v>
          </cell>
          <cell r="DT9">
            <v>1.1098449129017791</v>
          </cell>
          <cell r="DU9">
            <v>1.1098449129017791</v>
          </cell>
          <cell r="DV9">
            <v>1.1098449129017791</v>
          </cell>
          <cell r="DW9">
            <v>1.1098449129017791</v>
          </cell>
          <cell r="DX9">
            <v>1.1098449129017791</v>
          </cell>
          <cell r="DY9">
            <v>1.1098449129017791</v>
          </cell>
          <cell r="DZ9">
            <v>1.1098449129017791</v>
          </cell>
          <cell r="EA9">
            <v>1.1098449129017791</v>
          </cell>
          <cell r="EB9">
            <v>1.1098449129017791</v>
          </cell>
          <cell r="EC9">
            <v>1.1098449129017791</v>
          </cell>
          <cell r="ED9">
            <v>1.1098449129017791</v>
          </cell>
          <cell r="EE9">
            <v>1.1098449129017791</v>
          </cell>
          <cell r="EF9">
            <v>1.1098449129017791</v>
          </cell>
          <cell r="EG9">
            <v>1.1098449129017791</v>
          </cell>
          <cell r="EH9">
            <v>1.1098449129017791</v>
          </cell>
          <cell r="EI9">
            <v>1.1098449129017791</v>
          </cell>
          <cell r="EJ9">
            <v>1.1098449129017791</v>
          </cell>
          <cell r="EK9">
            <v>1.1098449129017791</v>
          </cell>
        </row>
        <row r="10">
          <cell r="D10" t="str">
            <v>SUBCONTRACTOR</v>
          </cell>
          <cell r="V10">
            <v>1</v>
          </cell>
          <cell r="W10">
            <v>1</v>
          </cell>
          <cell r="X10">
            <v>1</v>
          </cell>
          <cell r="Y10">
            <v>1</v>
          </cell>
          <cell r="Z10">
            <v>1</v>
          </cell>
          <cell r="AA10">
            <v>1</v>
          </cell>
          <cell r="AB10">
            <v>1</v>
          </cell>
          <cell r="AC10">
            <v>1</v>
          </cell>
          <cell r="AD10">
            <v>1</v>
          </cell>
          <cell r="AE10">
            <v>1</v>
          </cell>
          <cell r="AF10">
            <v>1</v>
          </cell>
          <cell r="AG10">
            <v>1</v>
          </cell>
          <cell r="AH10">
            <v>1</v>
          </cell>
          <cell r="AI10">
            <v>1</v>
          </cell>
          <cell r="AJ10">
            <v>1</v>
          </cell>
          <cell r="AK10">
            <v>1</v>
          </cell>
          <cell r="AL10">
            <v>1</v>
          </cell>
          <cell r="AM10">
            <v>1</v>
          </cell>
          <cell r="AN10">
            <v>1</v>
          </cell>
          <cell r="AO10">
            <v>1</v>
          </cell>
          <cell r="AP10">
            <v>1</v>
          </cell>
          <cell r="AQ10">
            <v>1</v>
          </cell>
          <cell r="AR10">
            <v>1</v>
          </cell>
          <cell r="AS10">
            <v>1</v>
          </cell>
          <cell r="AT10">
            <v>1</v>
          </cell>
          <cell r="AU10">
            <v>1</v>
          </cell>
          <cell r="AV10">
            <v>1</v>
          </cell>
          <cell r="AW10">
            <v>1</v>
          </cell>
          <cell r="AX10">
            <v>1</v>
          </cell>
          <cell r="AY10">
            <v>1</v>
          </cell>
          <cell r="AZ10">
            <v>1</v>
          </cell>
          <cell r="BA10">
            <v>1</v>
          </cell>
          <cell r="BB10">
            <v>1</v>
          </cell>
          <cell r="BC10">
            <v>1</v>
          </cell>
          <cell r="BD10">
            <v>1</v>
          </cell>
          <cell r="BE10">
            <v>1</v>
          </cell>
          <cell r="BF10">
            <v>1</v>
          </cell>
          <cell r="BG10">
            <v>1</v>
          </cell>
          <cell r="BH10">
            <v>1</v>
          </cell>
          <cell r="BI10">
            <v>1</v>
          </cell>
          <cell r="BJ10">
            <v>1</v>
          </cell>
          <cell r="BK10">
            <v>1</v>
          </cell>
          <cell r="BL10">
            <v>1</v>
          </cell>
          <cell r="BM10">
            <v>1</v>
          </cell>
          <cell r="BN10">
            <v>1</v>
          </cell>
          <cell r="BO10">
            <v>1</v>
          </cell>
          <cell r="BP10">
            <v>1</v>
          </cell>
          <cell r="BQ10">
            <v>1</v>
          </cell>
          <cell r="BR10">
            <v>1</v>
          </cell>
          <cell r="BS10">
            <v>1</v>
          </cell>
          <cell r="BT10">
            <v>1</v>
          </cell>
          <cell r="BU10">
            <v>1</v>
          </cell>
          <cell r="BV10">
            <v>1</v>
          </cell>
          <cell r="BW10">
            <v>1</v>
          </cell>
          <cell r="BX10">
            <v>1</v>
          </cell>
          <cell r="BY10">
            <v>1</v>
          </cell>
          <cell r="BZ10">
            <v>1</v>
          </cell>
          <cell r="CA10">
            <v>1</v>
          </cell>
          <cell r="CB10">
            <v>1</v>
          </cell>
          <cell r="CC10">
            <v>1</v>
          </cell>
          <cell r="CD10">
            <v>1</v>
          </cell>
          <cell r="CE10">
            <v>1</v>
          </cell>
          <cell r="CF10">
            <v>1</v>
          </cell>
          <cell r="CG10">
            <v>1</v>
          </cell>
          <cell r="CH10">
            <v>1</v>
          </cell>
          <cell r="CI10">
            <v>1</v>
          </cell>
          <cell r="CJ10">
            <v>1</v>
          </cell>
          <cell r="CK10">
            <v>1</v>
          </cell>
          <cell r="CL10">
            <v>1</v>
          </cell>
          <cell r="CM10">
            <v>1</v>
          </cell>
          <cell r="CN10">
            <v>1</v>
          </cell>
          <cell r="CO10">
            <v>1</v>
          </cell>
          <cell r="CP10">
            <v>1</v>
          </cell>
          <cell r="CQ10">
            <v>1</v>
          </cell>
          <cell r="CR10">
            <v>1</v>
          </cell>
          <cell r="CS10">
            <v>1</v>
          </cell>
          <cell r="CT10">
            <v>1</v>
          </cell>
          <cell r="CU10">
            <v>1</v>
          </cell>
          <cell r="CV10">
            <v>1</v>
          </cell>
          <cell r="CW10">
            <v>1</v>
          </cell>
          <cell r="CX10">
            <v>1</v>
          </cell>
          <cell r="CY10">
            <v>1</v>
          </cell>
          <cell r="CZ10">
            <v>1</v>
          </cell>
          <cell r="DA10">
            <v>1</v>
          </cell>
          <cell r="DB10">
            <v>1</v>
          </cell>
          <cell r="DC10">
            <v>1</v>
          </cell>
          <cell r="DD10">
            <v>1</v>
          </cell>
          <cell r="DE10">
            <v>1</v>
          </cell>
          <cell r="DF10">
            <v>1</v>
          </cell>
          <cell r="DG10">
            <v>1</v>
          </cell>
          <cell r="DH10">
            <v>1</v>
          </cell>
          <cell r="DI10">
            <v>1</v>
          </cell>
          <cell r="DJ10">
            <v>1</v>
          </cell>
          <cell r="DK10">
            <v>1</v>
          </cell>
          <cell r="DL10">
            <v>1</v>
          </cell>
          <cell r="DM10">
            <v>1</v>
          </cell>
          <cell r="DN10">
            <v>1</v>
          </cell>
          <cell r="DO10">
            <v>1</v>
          </cell>
          <cell r="DP10">
            <v>1</v>
          </cell>
          <cell r="DQ10">
            <v>1</v>
          </cell>
          <cell r="DR10">
            <v>1</v>
          </cell>
          <cell r="DS10">
            <v>1</v>
          </cell>
          <cell r="DT10">
            <v>1</v>
          </cell>
          <cell r="DU10">
            <v>1</v>
          </cell>
          <cell r="DV10">
            <v>1</v>
          </cell>
          <cell r="DW10">
            <v>1</v>
          </cell>
          <cell r="DX10">
            <v>1</v>
          </cell>
          <cell r="DY10">
            <v>1</v>
          </cell>
          <cell r="DZ10">
            <v>1</v>
          </cell>
          <cell r="EA10">
            <v>1</v>
          </cell>
          <cell r="EB10">
            <v>1</v>
          </cell>
          <cell r="EC10">
            <v>1</v>
          </cell>
          <cell r="ED10">
            <v>1</v>
          </cell>
          <cell r="EE10">
            <v>1</v>
          </cell>
          <cell r="EF10">
            <v>1</v>
          </cell>
          <cell r="EG10">
            <v>1</v>
          </cell>
          <cell r="EH10">
            <v>1</v>
          </cell>
          <cell r="EI10">
            <v>1</v>
          </cell>
          <cell r="EJ10">
            <v>1</v>
          </cell>
          <cell r="EK10">
            <v>1</v>
          </cell>
        </row>
        <row r="11">
          <cell r="D11" t="str">
            <v>BPO-INDIAFA</v>
          </cell>
          <cell r="V11">
            <v>1</v>
          </cell>
          <cell r="W11">
            <v>1</v>
          </cell>
          <cell r="X11">
            <v>1</v>
          </cell>
          <cell r="Y11">
            <v>1</v>
          </cell>
          <cell r="Z11">
            <v>1</v>
          </cell>
          <cell r="AA11">
            <v>1</v>
          </cell>
          <cell r="AB11">
            <v>1</v>
          </cell>
          <cell r="AC11">
            <v>1</v>
          </cell>
          <cell r="AD11">
            <v>1</v>
          </cell>
          <cell r="AE11">
            <v>1</v>
          </cell>
          <cell r="AF11">
            <v>1</v>
          </cell>
          <cell r="AG11">
            <v>1</v>
          </cell>
          <cell r="AH11">
            <v>1.0225</v>
          </cell>
          <cell r="AI11">
            <v>1.0225</v>
          </cell>
          <cell r="AJ11">
            <v>1.0225</v>
          </cell>
          <cell r="AK11">
            <v>1.0225</v>
          </cell>
          <cell r="AL11">
            <v>1.0225</v>
          </cell>
          <cell r="AM11">
            <v>1.0225</v>
          </cell>
          <cell r="AN11">
            <v>1.0225</v>
          </cell>
          <cell r="AO11">
            <v>1.0225</v>
          </cell>
          <cell r="AP11">
            <v>1.0225</v>
          </cell>
          <cell r="AQ11">
            <v>1.0225</v>
          </cell>
          <cell r="AR11">
            <v>1.0225</v>
          </cell>
          <cell r="AS11">
            <v>1.0225</v>
          </cell>
          <cell r="AT11">
            <v>1.0455062499999999</v>
          </cell>
          <cell r="AU11">
            <v>1.0455062499999999</v>
          </cell>
          <cell r="AV11">
            <v>1.0455062499999999</v>
          </cell>
          <cell r="AW11">
            <v>1.0455062499999999</v>
          </cell>
          <cell r="AX11">
            <v>1.0455062499999999</v>
          </cell>
          <cell r="AY11">
            <v>1.0455062499999999</v>
          </cell>
          <cell r="AZ11">
            <v>1.0455062499999999</v>
          </cell>
          <cell r="BA11">
            <v>1.0455062499999999</v>
          </cell>
          <cell r="BB11">
            <v>1.0455062499999999</v>
          </cell>
          <cell r="BC11">
            <v>1.0455062499999999</v>
          </cell>
          <cell r="BD11">
            <v>1.0455062499999999</v>
          </cell>
          <cell r="BE11">
            <v>1.0455062499999999</v>
          </cell>
          <cell r="BF11">
            <v>1.0690301406249998</v>
          </cell>
          <cell r="BG11">
            <v>1.0690301406249998</v>
          </cell>
          <cell r="BH11">
            <v>1.0690301406249998</v>
          </cell>
          <cell r="BI11">
            <v>1.0690301406249998</v>
          </cell>
          <cell r="BJ11">
            <v>1.0690301406249998</v>
          </cell>
          <cell r="BK11">
            <v>1.0690301406249998</v>
          </cell>
          <cell r="BL11">
            <v>1.0690301406249998</v>
          </cell>
          <cell r="BM11">
            <v>1.0690301406249998</v>
          </cell>
          <cell r="BN11">
            <v>1.0690301406249998</v>
          </cell>
          <cell r="BO11">
            <v>1.0690301406249998</v>
          </cell>
          <cell r="BP11">
            <v>1.0690301406249998</v>
          </cell>
          <cell r="BQ11">
            <v>1.0690301406249998</v>
          </cell>
          <cell r="BR11">
            <v>1.0930833187890623</v>
          </cell>
          <cell r="BS11">
            <v>1.0930833187890623</v>
          </cell>
          <cell r="BT11">
            <v>1.0930833187890623</v>
          </cell>
          <cell r="BU11">
            <v>1.0930833187890623</v>
          </cell>
          <cell r="BV11">
            <v>1.0930833187890623</v>
          </cell>
          <cell r="BW11">
            <v>1.0930833187890623</v>
          </cell>
          <cell r="BX11">
            <v>1.0930833187890623</v>
          </cell>
          <cell r="BY11">
            <v>1.0930833187890623</v>
          </cell>
          <cell r="BZ11">
            <v>1.0930833187890623</v>
          </cell>
          <cell r="CA11">
            <v>1.0930833187890623</v>
          </cell>
          <cell r="CB11">
            <v>1.0930833187890623</v>
          </cell>
          <cell r="CC11">
            <v>1.0930833187890623</v>
          </cell>
          <cell r="CD11">
            <v>1.1176776934618162</v>
          </cell>
          <cell r="CE11">
            <v>1.1176776934618162</v>
          </cell>
          <cell r="CF11">
            <v>1.1176776934618162</v>
          </cell>
          <cell r="CG11">
            <v>1.1176776934618162</v>
          </cell>
          <cell r="CH11">
            <v>1.1176776934618162</v>
          </cell>
          <cell r="CI11">
            <v>1.1176776934618162</v>
          </cell>
          <cell r="CJ11">
            <v>1.1176776934618162</v>
          </cell>
          <cell r="CK11">
            <v>1.1176776934618162</v>
          </cell>
          <cell r="CL11">
            <v>1.1176776934618162</v>
          </cell>
          <cell r="CM11">
            <v>1.1176776934618162</v>
          </cell>
          <cell r="CN11">
            <v>1.1176776934618162</v>
          </cell>
          <cell r="CO11">
            <v>1.1176776934618162</v>
          </cell>
          <cell r="CP11">
            <v>1.142825441564707</v>
          </cell>
          <cell r="CQ11">
            <v>1.142825441564707</v>
          </cell>
          <cell r="CR11">
            <v>1.142825441564707</v>
          </cell>
          <cell r="CS11">
            <v>1.142825441564707</v>
          </cell>
          <cell r="CT11">
            <v>1.142825441564707</v>
          </cell>
          <cell r="CU11">
            <v>1.142825441564707</v>
          </cell>
          <cell r="CV11">
            <v>1.142825441564707</v>
          </cell>
          <cell r="CW11">
            <v>1.142825441564707</v>
          </cell>
          <cell r="CX11">
            <v>1.142825441564707</v>
          </cell>
          <cell r="CY11">
            <v>1.142825441564707</v>
          </cell>
          <cell r="CZ11">
            <v>1.142825441564707</v>
          </cell>
          <cell r="DA11">
            <v>1.142825441564707</v>
          </cell>
          <cell r="DB11">
            <v>1.1685390139999128</v>
          </cell>
          <cell r="DC11">
            <v>1.1685390139999128</v>
          </cell>
          <cell r="DD11">
            <v>1.1685390139999128</v>
          </cell>
          <cell r="DE11">
            <v>1.1685390139999128</v>
          </cell>
          <cell r="DF11">
            <v>1.1685390139999128</v>
          </cell>
          <cell r="DG11">
            <v>1.1685390139999128</v>
          </cell>
          <cell r="DH11">
            <v>1.1685390139999128</v>
          </cell>
          <cell r="DI11">
            <v>1.1685390139999128</v>
          </cell>
          <cell r="DJ11">
            <v>1.1685390139999128</v>
          </cell>
          <cell r="DK11">
            <v>1.1685390139999128</v>
          </cell>
          <cell r="DL11">
            <v>1.1685390139999128</v>
          </cell>
          <cell r="DM11">
            <v>1.1685390139999128</v>
          </cell>
          <cell r="DN11">
            <v>1.1685390139999128</v>
          </cell>
          <cell r="DO11">
            <v>1.1685390139999128</v>
          </cell>
          <cell r="DP11">
            <v>1.1685390139999128</v>
          </cell>
          <cell r="DQ11">
            <v>1.1685390139999128</v>
          </cell>
          <cell r="DR11">
            <v>1.1685390139999128</v>
          </cell>
          <cell r="DS11">
            <v>1.1685390139999128</v>
          </cell>
          <cell r="DT11">
            <v>1.1685390139999128</v>
          </cell>
          <cell r="DU11">
            <v>1.1685390139999128</v>
          </cell>
          <cell r="DV11">
            <v>1.1685390139999128</v>
          </cell>
          <cell r="DW11">
            <v>1.1685390139999128</v>
          </cell>
          <cell r="DX11">
            <v>1.1685390139999128</v>
          </cell>
          <cell r="DY11">
            <v>1.1685390139999128</v>
          </cell>
          <cell r="DZ11">
            <v>1.1685390139999128</v>
          </cell>
          <cell r="EA11">
            <v>1.1685390139999128</v>
          </cell>
          <cell r="EB11">
            <v>1.1685390139999128</v>
          </cell>
          <cell r="EC11">
            <v>1.1685390139999128</v>
          </cell>
          <cell r="ED11">
            <v>1.1685390139999128</v>
          </cell>
          <cell r="EE11">
            <v>1.1685390139999128</v>
          </cell>
          <cell r="EF11">
            <v>1.1685390139999128</v>
          </cell>
          <cell r="EG11">
            <v>1.1685390139999128</v>
          </cell>
          <cell r="EH11">
            <v>1.1685390139999128</v>
          </cell>
          <cell r="EI11">
            <v>1.1685390139999128</v>
          </cell>
          <cell r="EJ11">
            <v>1.1685390139999128</v>
          </cell>
          <cell r="EK11">
            <v>1.1685390139999128</v>
          </cell>
        </row>
        <row r="12">
          <cell r="D12" t="str">
            <v>FINANCING</v>
          </cell>
          <cell r="V12">
            <v>1</v>
          </cell>
          <cell r="W12">
            <v>1</v>
          </cell>
          <cell r="X12">
            <v>1</v>
          </cell>
          <cell r="Y12">
            <v>1</v>
          </cell>
          <cell r="Z12">
            <v>1</v>
          </cell>
          <cell r="AA12">
            <v>1</v>
          </cell>
          <cell r="AB12">
            <v>1</v>
          </cell>
          <cell r="AC12">
            <v>1</v>
          </cell>
          <cell r="AD12">
            <v>1</v>
          </cell>
          <cell r="AE12">
            <v>1</v>
          </cell>
          <cell r="AF12">
            <v>1</v>
          </cell>
          <cell r="AG12">
            <v>1</v>
          </cell>
          <cell r="AH12">
            <v>1</v>
          </cell>
          <cell r="AI12">
            <v>1</v>
          </cell>
          <cell r="AJ12">
            <v>1</v>
          </cell>
          <cell r="AK12">
            <v>1</v>
          </cell>
          <cell r="AL12">
            <v>1</v>
          </cell>
          <cell r="AM12">
            <v>1</v>
          </cell>
          <cell r="AN12">
            <v>1</v>
          </cell>
          <cell r="AO12">
            <v>1</v>
          </cell>
          <cell r="AP12">
            <v>1</v>
          </cell>
          <cell r="AQ12">
            <v>1</v>
          </cell>
          <cell r="AR12">
            <v>1</v>
          </cell>
          <cell r="AS12">
            <v>1</v>
          </cell>
          <cell r="AT12">
            <v>1</v>
          </cell>
          <cell r="AU12">
            <v>1</v>
          </cell>
          <cell r="AV12">
            <v>1</v>
          </cell>
          <cell r="AW12">
            <v>1</v>
          </cell>
          <cell r="AX12">
            <v>1</v>
          </cell>
          <cell r="AY12">
            <v>1</v>
          </cell>
          <cell r="AZ12">
            <v>1</v>
          </cell>
          <cell r="BA12">
            <v>1</v>
          </cell>
          <cell r="BB12">
            <v>1</v>
          </cell>
          <cell r="BC12">
            <v>1</v>
          </cell>
          <cell r="BD12">
            <v>1</v>
          </cell>
          <cell r="BE12">
            <v>1</v>
          </cell>
          <cell r="BF12">
            <v>1</v>
          </cell>
          <cell r="BG12">
            <v>1</v>
          </cell>
          <cell r="BH12">
            <v>1</v>
          </cell>
          <cell r="BI12">
            <v>1</v>
          </cell>
          <cell r="BJ12">
            <v>1</v>
          </cell>
          <cell r="BK12">
            <v>1</v>
          </cell>
          <cell r="BL12">
            <v>1</v>
          </cell>
          <cell r="BM12">
            <v>1</v>
          </cell>
          <cell r="BN12">
            <v>1</v>
          </cell>
          <cell r="BO12">
            <v>1</v>
          </cell>
          <cell r="BP12">
            <v>1</v>
          </cell>
          <cell r="BQ12">
            <v>1</v>
          </cell>
          <cell r="BR12">
            <v>1</v>
          </cell>
          <cell r="BS12">
            <v>1</v>
          </cell>
          <cell r="BT12">
            <v>1</v>
          </cell>
          <cell r="BU12">
            <v>1</v>
          </cell>
          <cell r="BV12">
            <v>1</v>
          </cell>
          <cell r="BW12">
            <v>1</v>
          </cell>
          <cell r="BX12">
            <v>1</v>
          </cell>
          <cell r="BY12">
            <v>1</v>
          </cell>
          <cell r="BZ12">
            <v>1</v>
          </cell>
          <cell r="CA12">
            <v>1</v>
          </cell>
          <cell r="CB12">
            <v>1</v>
          </cell>
          <cell r="CC12">
            <v>1</v>
          </cell>
          <cell r="CD12">
            <v>1</v>
          </cell>
          <cell r="CE12">
            <v>1</v>
          </cell>
          <cell r="CF12">
            <v>1</v>
          </cell>
          <cell r="CG12">
            <v>1</v>
          </cell>
          <cell r="CH12">
            <v>1</v>
          </cell>
          <cell r="CI12">
            <v>1</v>
          </cell>
          <cell r="CJ12">
            <v>1</v>
          </cell>
          <cell r="CK12">
            <v>1</v>
          </cell>
          <cell r="CL12">
            <v>1</v>
          </cell>
          <cell r="CM12">
            <v>1</v>
          </cell>
          <cell r="CN12">
            <v>1</v>
          </cell>
          <cell r="CO12">
            <v>1</v>
          </cell>
          <cell r="CP12">
            <v>1</v>
          </cell>
          <cell r="CQ12">
            <v>1</v>
          </cell>
          <cell r="CR12">
            <v>1</v>
          </cell>
          <cell r="CS12">
            <v>1</v>
          </cell>
          <cell r="CT12">
            <v>1</v>
          </cell>
          <cell r="CU12">
            <v>1</v>
          </cell>
          <cell r="CV12">
            <v>1</v>
          </cell>
          <cell r="CW12">
            <v>1</v>
          </cell>
          <cell r="CX12">
            <v>1</v>
          </cell>
          <cell r="CY12">
            <v>1</v>
          </cell>
          <cell r="CZ12">
            <v>1</v>
          </cell>
          <cell r="DA12">
            <v>1</v>
          </cell>
          <cell r="DB12">
            <v>1</v>
          </cell>
          <cell r="DC12">
            <v>1</v>
          </cell>
          <cell r="DD12">
            <v>1</v>
          </cell>
          <cell r="DE12">
            <v>1</v>
          </cell>
          <cell r="DF12">
            <v>1</v>
          </cell>
          <cell r="DG12">
            <v>1</v>
          </cell>
          <cell r="DH12">
            <v>1</v>
          </cell>
          <cell r="DI12">
            <v>1</v>
          </cell>
          <cell r="DJ12">
            <v>1</v>
          </cell>
          <cell r="DK12">
            <v>1</v>
          </cell>
          <cell r="DL12">
            <v>1</v>
          </cell>
          <cell r="DM12">
            <v>1</v>
          </cell>
          <cell r="DN12">
            <v>1</v>
          </cell>
          <cell r="DO12">
            <v>1</v>
          </cell>
          <cell r="DP12">
            <v>1</v>
          </cell>
          <cell r="DQ12">
            <v>1</v>
          </cell>
          <cell r="DR12">
            <v>1</v>
          </cell>
          <cell r="DS12">
            <v>1</v>
          </cell>
          <cell r="DT12">
            <v>1</v>
          </cell>
          <cell r="DU12">
            <v>1</v>
          </cell>
          <cell r="DV12">
            <v>1</v>
          </cell>
          <cell r="DW12">
            <v>1</v>
          </cell>
          <cell r="DX12">
            <v>1</v>
          </cell>
          <cell r="DY12">
            <v>1</v>
          </cell>
          <cell r="DZ12">
            <v>1</v>
          </cell>
          <cell r="EA12">
            <v>1</v>
          </cell>
          <cell r="EB12">
            <v>1</v>
          </cell>
          <cell r="EC12">
            <v>1</v>
          </cell>
          <cell r="ED12">
            <v>1</v>
          </cell>
          <cell r="EE12">
            <v>1</v>
          </cell>
          <cell r="EF12">
            <v>1</v>
          </cell>
          <cell r="EG12">
            <v>1</v>
          </cell>
          <cell r="EH12">
            <v>1</v>
          </cell>
          <cell r="EI12">
            <v>1</v>
          </cell>
          <cell r="EJ12">
            <v>1</v>
          </cell>
          <cell r="EK12">
            <v>1</v>
          </cell>
        </row>
        <row r="13">
          <cell r="D13" t="str">
            <v>TECHNOLOGY</v>
          </cell>
          <cell r="V13">
            <v>1</v>
          </cell>
          <cell r="W13">
            <v>1</v>
          </cell>
          <cell r="X13">
            <v>1</v>
          </cell>
          <cell r="Y13">
            <v>1</v>
          </cell>
          <cell r="Z13">
            <v>1</v>
          </cell>
          <cell r="AA13">
            <v>1</v>
          </cell>
          <cell r="AB13">
            <v>1</v>
          </cell>
          <cell r="AC13">
            <v>1</v>
          </cell>
          <cell r="AD13">
            <v>1</v>
          </cell>
          <cell r="AE13">
            <v>1</v>
          </cell>
          <cell r="AF13">
            <v>1</v>
          </cell>
          <cell r="AG13">
            <v>1</v>
          </cell>
          <cell r="AH13">
            <v>1</v>
          </cell>
          <cell r="AI13">
            <v>1</v>
          </cell>
          <cell r="AJ13">
            <v>1</v>
          </cell>
          <cell r="AK13">
            <v>1</v>
          </cell>
          <cell r="AL13">
            <v>1</v>
          </cell>
          <cell r="AM13">
            <v>1</v>
          </cell>
          <cell r="AN13">
            <v>1</v>
          </cell>
          <cell r="AO13">
            <v>1</v>
          </cell>
          <cell r="AP13">
            <v>1</v>
          </cell>
          <cell r="AQ13">
            <v>1</v>
          </cell>
          <cell r="AR13">
            <v>1</v>
          </cell>
          <cell r="AS13">
            <v>1</v>
          </cell>
          <cell r="AT13">
            <v>1</v>
          </cell>
          <cell r="AU13">
            <v>1</v>
          </cell>
          <cell r="AV13">
            <v>1</v>
          </cell>
          <cell r="AW13">
            <v>1</v>
          </cell>
          <cell r="AX13">
            <v>1</v>
          </cell>
          <cell r="AY13">
            <v>1</v>
          </cell>
          <cell r="AZ13">
            <v>1</v>
          </cell>
          <cell r="BA13">
            <v>1</v>
          </cell>
          <cell r="BB13">
            <v>1</v>
          </cell>
          <cell r="BC13">
            <v>1</v>
          </cell>
          <cell r="BD13">
            <v>1</v>
          </cell>
          <cell r="BE13">
            <v>1</v>
          </cell>
          <cell r="BF13">
            <v>1</v>
          </cell>
          <cell r="BG13">
            <v>1</v>
          </cell>
          <cell r="BH13">
            <v>1</v>
          </cell>
          <cell r="BI13">
            <v>1</v>
          </cell>
          <cell r="BJ13">
            <v>1</v>
          </cell>
          <cell r="BK13">
            <v>1</v>
          </cell>
          <cell r="BL13">
            <v>1</v>
          </cell>
          <cell r="BM13">
            <v>1</v>
          </cell>
          <cell r="BN13">
            <v>1</v>
          </cell>
          <cell r="BO13">
            <v>1</v>
          </cell>
          <cell r="BP13">
            <v>1</v>
          </cell>
          <cell r="BQ13">
            <v>1</v>
          </cell>
          <cell r="BR13">
            <v>1</v>
          </cell>
          <cell r="BS13">
            <v>1</v>
          </cell>
          <cell r="BT13">
            <v>1</v>
          </cell>
          <cell r="BU13">
            <v>1</v>
          </cell>
          <cell r="BV13">
            <v>1</v>
          </cell>
          <cell r="BW13">
            <v>1</v>
          </cell>
          <cell r="BX13">
            <v>1</v>
          </cell>
          <cell r="BY13">
            <v>1</v>
          </cell>
          <cell r="BZ13">
            <v>1</v>
          </cell>
          <cell r="CA13">
            <v>1</v>
          </cell>
          <cell r="CB13">
            <v>1</v>
          </cell>
          <cell r="CC13">
            <v>1</v>
          </cell>
          <cell r="CD13">
            <v>1</v>
          </cell>
          <cell r="CE13">
            <v>1</v>
          </cell>
          <cell r="CF13">
            <v>1</v>
          </cell>
          <cell r="CG13">
            <v>1</v>
          </cell>
          <cell r="CH13">
            <v>1</v>
          </cell>
          <cell r="CI13">
            <v>1</v>
          </cell>
          <cell r="CJ13">
            <v>1</v>
          </cell>
          <cell r="CK13">
            <v>1</v>
          </cell>
          <cell r="CL13">
            <v>1</v>
          </cell>
          <cell r="CM13">
            <v>1</v>
          </cell>
          <cell r="CN13">
            <v>1</v>
          </cell>
          <cell r="CO13">
            <v>1</v>
          </cell>
          <cell r="CP13">
            <v>1</v>
          </cell>
          <cell r="CQ13">
            <v>1</v>
          </cell>
          <cell r="CR13">
            <v>1</v>
          </cell>
          <cell r="CS13">
            <v>1</v>
          </cell>
          <cell r="CT13">
            <v>1</v>
          </cell>
          <cell r="CU13">
            <v>1</v>
          </cell>
          <cell r="CV13">
            <v>1</v>
          </cell>
          <cell r="CW13">
            <v>1</v>
          </cell>
          <cell r="CX13">
            <v>1</v>
          </cell>
          <cell r="CY13">
            <v>1</v>
          </cell>
          <cell r="CZ13">
            <v>1</v>
          </cell>
          <cell r="DA13">
            <v>1</v>
          </cell>
          <cell r="DB13">
            <v>1</v>
          </cell>
          <cell r="DC13">
            <v>1</v>
          </cell>
          <cell r="DD13">
            <v>1</v>
          </cell>
          <cell r="DE13">
            <v>1</v>
          </cell>
          <cell r="DF13">
            <v>1</v>
          </cell>
          <cell r="DG13">
            <v>1</v>
          </cell>
          <cell r="DH13">
            <v>1</v>
          </cell>
          <cell r="DI13">
            <v>1</v>
          </cell>
          <cell r="DJ13">
            <v>1</v>
          </cell>
          <cell r="DK13">
            <v>1</v>
          </cell>
          <cell r="DL13">
            <v>1</v>
          </cell>
          <cell r="DM13">
            <v>1</v>
          </cell>
          <cell r="DN13">
            <v>1</v>
          </cell>
          <cell r="DO13">
            <v>1</v>
          </cell>
          <cell r="DP13">
            <v>1</v>
          </cell>
          <cell r="DQ13">
            <v>1</v>
          </cell>
          <cell r="DR13">
            <v>1</v>
          </cell>
          <cell r="DS13">
            <v>1</v>
          </cell>
          <cell r="DT13">
            <v>1</v>
          </cell>
          <cell r="DU13">
            <v>1</v>
          </cell>
          <cell r="DV13">
            <v>1</v>
          </cell>
          <cell r="DW13">
            <v>1</v>
          </cell>
          <cell r="DX13">
            <v>1</v>
          </cell>
          <cell r="DY13">
            <v>1</v>
          </cell>
          <cell r="DZ13">
            <v>1</v>
          </cell>
          <cell r="EA13">
            <v>1</v>
          </cell>
          <cell r="EB13">
            <v>1</v>
          </cell>
          <cell r="EC13">
            <v>1</v>
          </cell>
          <cell r="ED13">
            <v>1</v>
          </cell>
          <cell r="EE13">
            <v>1</v>
          </cell>
          <cell r="EF13">
            <v>1</v>
          </cell>
          <cell r="EG13">
            <v>1</v>
          </cell>
          <cell r="EH13">
            <v>1</v>
          </cell>
          <cell r="EI13">
            <v>1</v>
          </cell>
          <cell r="EJ13">
            <v>1</v>
          </cell>
          <cell r="EK13">
            <v>1</v>
          </cell>
        </row>
        <row r="14">
          <cell r="D14" t="str">
            <v>US-TE</v>
          </cell>
          <cell r="V14">
            <v>1</v>
          </cell>
          <cell r="W14">
            <v>1</v>
          </cell>
          <cell r="X14">
            <v>1</v>
          </cell>
          <cell r="Y14">
            <v>1</v>
          </cell>
          <cell r="Z14">
            <v>1</v>
          </cell>
          <cell r="AA14">
            <v>1</v>
          </cell>
          <cell r="AB14">
            <v>1</v>
          </cell>
          <cell r="AC14">
            <v>1</v>
          </cell>
          <cell r="AD14">
            <v>1</v>
          </cell>
          <cell r="AE14">
            <v>1</v>
          </cell>
          <cell r="AF14">
            <v>1</v>
          </cell>
          <cell r="AG14">
            <v>1</v>
          </cell>
          <cell r="AH14">
            <v>1</v>
          </cell>
          <cell r="AI14">
            <v>1</v>
          </cell>
          <cell r="AJ14">
            <v>1</v>
          </cell>
          <cell r="AK14">
            <v>1</v>
          </cell>
          <cell r="AL14">
            <v>1</v>
          </cell>
          <cell r="AM14">
            <v>1</v>
          </cell>
          <cell r="AN14">
            <v>1</v>
          </cell>
          <cell r="AO14">
            <v>1</v>
          </cell>
          <cell r="AP14">
            <v>1</v>
          </cell>
          <cell r="AQ14">
            <v>1</v>
          </cell>
          <cell r="AR14">
            <v>1</v>
          </cell>
          <cell r="AS14">
            <v>1</v>
          </cell>
          <cell r="AT14">
            <v>1</v>
          </cell>
          <cell r="AU14">
            <v>1</v>
          </cell>
          <cell r="AV14">
            <v>1</v>
          </cell>
          <cell r="AW14">
            <v>1</v>
          </cell>
          <cell r="AX14">
            <v>1</v>
          </cell>
          <cell r="AY14">
            <v>1</v>
          </cell>
          <cell r="AZ14">
            <v>1</v>
          </cell>
          <cell r="BA14">
            <v>1</v>
          </cell>
          <cell r="BB14">
            <v>1</v>
          </cell>
          <cell r="BC14">
            <v>1</v>
          </cell>
          <cell r="BD14">
            <v>1</v>
          </cell>
          <cell r="BE14">
            <v>1</v>
          </cell>
          <cell r="BF14">
            <v>1</v>
          </cell>
          <cell r="BG14">
            <v>1</v>
          </cell>
          <cell r="BH14">
            <v>1</v>
          </cell>
          <cell r="BI14">
            <v>1</v>
          </cell>
          <cell r="BJ14">
            <v>1</v>
          </cell>
          <cell r="BK14">
            <v>1</v>
          </cell>
          <cell r="BL14">
            <v>1</v>
          </cell>
          <cell r="BM14">
            <v>1</v>
          </cell>
          <cell r="BN14">
            <v>1</v>
          </cell>
          <cell r="BO14">
            <v>1</v>
          </cell>
          <cell r="BP14">
            <v>1</v>
          </cell>
          <cell r="BQ14">
            <v>1</v>
          </cell>
          <cell r="BR14">
            <v>1</v>
          </cell>
          <cell r="BS14">
            <v>1</v>
          </cell>
          <cell r="BT14">
            <v>1</v>
          </cell>
          <cell r="BU14">
            <v>1</v>
          </cell>
          <cell r="BV14">
            <v>1</v>
          </cell>
          <cell r="BW14">
            <v>1</v>
          </cell>
          <cell r="BX14">
            <v>1</v>
          </cell>
          <cell r="BY14">
            <v>1</v>
          </cell>
          <cell r="BZ14">
            <v>1</v>
          </cell>
          <cell r="CA14">
            <v>1</v>
          </cell>
          <cell r="CB14">
            <v>1</v>
          </cell>
          <cell r="CC14">
            <v>1</v>
          </cell>
          <cell r="CD14">
            <v>1</v>
          </cell>
          <cell r="CE14">
            <v>1</v>
          </cell>
          <cell r="CF14">
            <v>1</v>
          </cell>
          <cell r="CG14">
            <v>1</v>
          </cell>
          <cell r="CH14">
            <v>1</v>
          </cell>
          <cell r="CI14">
            <v>1</v>
          </cell>
          <cell r="CJ14">
            <v>1</v>
          </cell>
          <cell r="CK14">
            <v>1</v>
          </cell>
          <cell r="CL14">
            <v>1</v>
          </cell>
          <cell r="CM14">
            <v>1</v>
          </cell>
          <cell r="CN14">
            <v>1</v>
          </cell>
          <cell r="CO14">
            <v>1</v>
          </cell>
          <cell r="CP14">
            <v>1</v>
          </cell>
          <cell r="CQ14">
            <v>1</v>
          </cell>
          <cell r="CR14">
            <v>1</v>
          </cell>
          <cell r="CS14">
            <v>1</v>
          </cell>
          <cell r="CT14">
            <v>1</v>
          </cell>
          <cell r="CU14">
            <v>1</v>
          </cell>
          <cell r="CV14">
            <v>1</v>
          </cell>
          <cell r="CW14">
            <v>1</v>
          </cell>
          <cell r="CX14">
            <v>1</v>
          </cell>
          <cell r="CY14">
            <v>1</v>
          </cell>
          <cell r="CZ14">
            <v>1</v>
          </cell>
          <cell r="DA14">
            <v>1</v>
          </cell>
          <cell r="DB14">
            <v>1</v>
          </cell>
          <cell r="DC14">
            <v>1</v>
          </cell>
          <cell r="DD14">
            <v>1</v>
          </cell>
          <cell r="DE14">
            <v>1</v>
          </cell>
          <cell r="DF14">
            <v>1</v>
          </cell>
          <cell r="DG14">
            <v>1</v>
          </cell>
          <cell r="DH14">
            <v>1</v>
          </cell>
          <cell r="DI14">
            <v>1</v>
          </cell>
          <cell r="DJ14">
            <v>1</v>
          </cell>
          <cell r="DK14">
            <v>1</v>
          </cell>
          <cell r="DL14">
            <v>1</v>
          </cell>
          <cell r="DM14">
            <v>1</v>
          </cell>
          <cell r="DN14">
            <v>1</v>
          </cell>
          <cell r="DO14">
            <v>1</v>
          </cell>
          <cell r="DP14">
            <v>1</v>
          </cell>
          <cell r="DQ14">
            <v>1</v>
          </cell>
          <cell r="DR14">
            <v>1</v>
          </cell>
          <cell r="DS14">
            <v>1</v>
          </cell>
          <cell r="DT14">
            <v>1</v>
          </cell>
          <cell r="DU14">
            <v>1</v>
          </cell>
          <cell r="DV14">
            <v>1</v>
          </cell>
          <cell r="DW14">
            <v>1</v>
          </cell>
          <cell r="DX14">
            <v>1</v>
          </cell>
          <cell r="DY14">
            <v>1</v>
          </cell>
          <cell r="DZ14">
            <v>1</v>
          </cell>
          <cell r="EA14">
            <v>1</v>
          </cell>
          <cell r="EB14">
            <v>1</v>
          </cell>
          <cell r="EC14">
            <v>1</v>
          </cell>
          <cell r="ED14">
            <v>1</v>
          </cell>
          <cell r="EE14">
            <v>1</v>
          </cell>
          <cell r="EF14">
            <v>1</v>
          </cell>
          <cell r="EG14">
            <v>1</v>
          </cell>
          <cell r="EH14">
            <v>1</v>
          </cell>
          <cell r="EI14">
            <v>1</v>
          </cell>
          <cell r="EJ14">
            <v>1</v>
          </cell>
          <cell r="EK14">
            <v>1</v>
          </cell>
        </row>
        <row r="15">
          <cell r="D15" t="str">
            <v>INDIA-TE</v>
          </cell>
          <cell r="V15">
            <v>1</v>
          </cell>
          <cell r="W15">
            <v>1</v>
          </cell>
          <cell r="X15">
            <v>1</v>
          </cell>
          <cell r="Y15">
            <v>1</v>
          </cell>
          <cell r="Z15">
            <v>1</v>
          </cell>
          <cell r="AA15">
            <v>1</v>
          </cell>
          <cell r="AB15">
            <v>1</v>
          </cell>
          <cell r="AC15">
            <v>1</v>
          </cell>
          <cell r="AD15">
            <v>1</v>
          </cell>
          <cell r="AE15">
            <v>1</v>
          </cell>
          <cell r="AF15">
            <v>1</v>
          </cell>
          <cell r="AG15">
            <v>1</v>
          </cell>
          <cell r="AH15">
            <v>1</v>
          </cell>
          <cell r="AI15">
            <v>1</v>
          </cell>
          <cell r="AJ15">
            <v>1</v>
          </cell>
          <cell r="AK15">
            <v>1</v>
          </cell>
          <cell r="AL15">
            <v>1</v>
          </cell>
          <cell r="AM15">
            <v>1</v>
          </cell>
          <cell r="AN15">
            <v>1</v>
          </cell>
          <cell r="AO15">
            <v>1</v>
          </cell>
          <cell r="AP15">
            <v>1</v>
          </cell>
          <cell r="AQ15">
            <v>1</v>
          </cell>
          <cell r="AR15">
            <v>1</v>
          </cell>
          <cell r="AS15">
            <v>1</v>
          </cell>
          <cell r="AT15">
            <v>1</v>
          </cell>
          <cell r="AU15">
            <v>1</v>
          </cell>
          <cell r="AV15">
            <v>1</v>
          </cell>
          <cell r="AW15">
            <v>1</v>
          </cell>
          <cell r="AX15">
            <v>1</v>
          </cell>
          <cell r="AY15">
            <v>1</v>
          </cell>
          <cell r="AZ15">
            <v>1</v>
          </cell>
          <cell r="BA15">
            <v>1</v>
          </cell>
          <cell r="BB15">
            <v>1</v>
          </cell>
          <cell r="BC15">
            <v>1</v>
          </cell>
          <cell r="BD15">
            <v>1</v>
          </cell>
          <cell r="BE15">
            <v>1</v>
          </cell>
          <cell r="BF15">
            <v>1</v>
          </cell>
          <cell r="BG15">
            <v>1</v>
          </cell>
          <cell r="BH15">
            <v>1</v>
          </cell>
          <cell r="BI15">
            <v>1</v>
          </cell>
          <cell r="BJ15">
            <v>1</v>
          </cell>
          <cell r="BK15">
            <v>1</v>
          </cell>
          <cell r="BL15">
            <v>1</v>
          </cell>
          <cell r="BM15">
            <v>1</v>
          </cell>
          <cell r="BN15">
            <v>1</v>
          </cell>
          <cell r="BO15">
            <v>1</v>
          </cell>
          <cell r="BP15">
            <v>1</v>
          </cell>
          <cell r="BQ15">
            <v>1</v>
          </cell>
          <cell r="BR15">
            <v>1</v>
          </cell>
          <cell r="BS15">
            <v>1</v>
          </cell>
          <cell r="BT15">
            <v>1</v>
          </cell>
          <cell r="BU15">
            <v>1</v>
          </cell>
          <cell r="BV15">
            <v>1</v>
          </cell>
          <cell r="BW15">
            <v>1</v>
          </cell>
          <cell r="BX15">
            <v>1</v>
          </cell>
          <cell r="BY15">
            <v>1</v>
          </cell>
          <cell r="BZ15">
            <v>1</v>
          </cell>
          <cell r="CA15">
            <v>1</v>
          </cell>
          <cell r="CB15">
            <v>1</v>
          </cell>
          <cell r="CC15">
            <v>1</v>
          </cell>
          <cell r="CD15">
            <v>1</v>
          </cell>
          <cell r="CE15">
            <v>1</v>
          </cell>
          <cell r="CF15">
            <v>1</v>
          </cell>
          <cell r="CG15">
            <v>1</v>
          </cell>
          <cell r="CH15">
            <v>1</v>
          </cell>
          <cell r="CI15">
            <v>1</v>
          </cell>
          <cell r="CJ15">
            <v>1</v>
          </cell>
          <cell r="CK15">
            <v>1</v>
          </cell>
          <cell r="CL15">
            <v>1</v>
          </cell>
          <cell r="CM15">
            <v>1</v>
          </cell>
          <cell r="CN15">
            <v>1</v>
          </cell>
          <cell r="CO15">
            <v>1</v>
          </cell>
          <cell r="CP15">
            <v>1</v>
          </cell>
          <cell r="CQ15">
            <v>1</v>
          </cell>
          <cell r="CR15">
            <v>1</v>
          </cell>
          <cell r="CS15">
            <v>1</v>
          </cell>
          <cell r="CT15">
            <v>1</v>
          </cell>
          <cell r="CU15">
            <v>1</v>
          </cell>
          <cell r="CV15">
            <v>1</v>
          </cell>
          <cell r="CW15">
            <v>1</v>
          </cell>
          <cell r="CX15">
            <v>1</v>
          </cell>
          <cell r="CY15">
            <v>1</v>
          </cell>
          <cell r="CZ15">
            <v>1</v>
          </cell>
          <cell r="DA15">
            <v>1</v>
          </cell>
          <cell r="DB15">
            <v>1</v>
          </cell>
          <cell r="DC15">
            <v>1</v>
          </cell>
          <cell r="DD15">
            <v>1</v>
          </cell>
          <cell r="DE15">
            <v>1</v>
          </cell>
          <cell r="DF15">
            <v>1</v>
          </cell>
          <cell r="DG15">
            <v>1</v>
          </cell>
          <cell r="DH15">
            <v>1</v>
          </cell>
          <cell r="DI15">
            <v>1</v>
          </cell>
          <cell r="DJ15">
            <v>1</v>
          </cell>
          <cell r="DK15">
            <v>1</v>
          </cell>
          <cell r="DL15">
            <v>1</v>
          </cell>
          <cell r="DM15">
            <v>1</v>
          </cell>
          <cell r="DN15">
            <v>1</v>
          </cell>
          <cell r="DO15">
            <v>1</v>
          </cell>
          <cell r="DP15">
            <v>1</v>
          </cell>
          <cell r="DQ15">
            <v>1</v>
          </cell>
          <cell r="DR15">
            <v>1</v>
          </cell>
          <cell r="DS15">
            <v>1</v>
          </cell>
          <cell r="DT15">
            <v>1</v>
          </cell>
          <cell r="DU15">
            <v>1</v>
          </cell>
          <cell r="DV15">
            <v>1</v>
          </cell>
          <cell r="DW15">
            <v>1</v>
          </cell>
          <cell r="DX15">
            <v>1</v>
          </cell>
          <cell r="DY15">
            <v>1</v>
          </cell>
          <cell r="DZ15">
            <v>1</v>
          </cell>
          <cell r="EA15">
            <v>1</v>
          </cell>
          <cell r="EB15">
            <v>1</v>
          </cell>
          <cell r="EC15">
            <v>1</v>
          </cell>
          <cell r="ED15">
            <v>1</v>
          </cell>
          <cell r="EE15">
            <v>1</v>
          </cell>
          <cell r="EF15">
            <v>1</v>
          </cell>
          <cell r="EG15">
            <v>1</v>
          </cell>
          <cell r="EH15">
            <v>1</v>
          </cell>
          <cell r="EI15">
            <v>1</v>
          </cell>
          <cell r="EJ15">
            <v>1</v>
          </cell>
          <cell r="EK15">
            <v>1</v>
          </cell>
        </row>
        <row r="16">
          <cell r="D16" t="str">
            <v>FX-HEDGING</v>
          </cell>
          <cell r="V16">
            <v>1</v>
          </cell>
          <cell r="W16">
            <v>1</v>
          </cell>
          <cell r="X16">
            <v>1</v>
          </cell>
          <cell r="Y16">
            <v>1</v>
          </cell>
          <cell r="Z16">
            <v>1</v>
          </cell>
          <cell r="AA16">
            <v>1</v>
          </cell>
          <cell r="AB16">
            <v>1</v>
          </cell>
          <cell r="AC16">
            <v>1</v>
          </cell>
          <cell r="AD16">
            <v>1</v>
          </cell>
          <cell r="AE16">
            <v>1</v>
          </cell>
          <cell r="AF16">
            <v>1</v>
          </cell>
          <cell r="AG16">
            <v>1</v>
          </cell>
          <cell r="AH16">
            <v>1</v>
          </cell>
          <cell r="AI16">
            <v>1</v>
          </cell>
          <cell r="AJ16">
            <v>1</v>
          </cell>
          <cell r="AK16">
            <v>1</v>
          </cell>
          <cell r="AL16">
            <v>1</v>
          </cell>
          <cell r="AM16">
            <v>1</v>
          </cell>
          <cell r="AN16">
            <v>1</v>
          </cell>
          <cell r="AO16">
            <v>1</v>
          </cell>
          <cell r="AP16">
            <v>1</v>
          </cell>
          <cell r="AQ16">
            <v>1</v>
          </cell>
          <cell r="AR16">
            <v>1</v>
          </cell>
          <cell r="AS16">
            <v>1</v>
          </cell>
          <cell r="AT16">
            <v>1</v>
          </cell>
          <cell r="AU16">
            <v>1</v>
          </cell>
          <cell r="AV16">
            <v>1</v>
          </cell>
          <cell r="AW16">
            <v>1</v>
          </cell>
          <cell r="AX16">
            <v>1</v>
          </cell>
          <cell r="AY16">
            <v>1</v>
          </cell>
          <cell r="AZ16">
            <v>1</v>
          </cell>
          <cell r="BA16">
            <v>1</v>
          </cell>
          <cell r="BB16">
            <v>1</v>
          </cell>
          <cell r="BC16">
            <v>1</v>
          </cell>
          <cell r="BD16">
            <v>1</v>
          </cell>
          <cell r="BE16">
            <v>1</v>
          </cell>
          <cell r="BF16">
            <v>1</v>
          </cell>
          <cell r="BG16">
            <v>1</v>
          </cell>
          <cell r="BH16">
            <v>1</v>
          </cell>
          <cell r="BI16">
            <v>1</v>
          </cell>
          <cell r="BJ16">
            <v>1</v>
          </cell>
          <cell r="BK16">
            <v>1</v>
          </cell>
          <cell r="BL16">
            <v>1</v>
          </cell>
          <cell r="BM16">
            <v>1</v>
          </cell>
          <cell r="BN16">
            <v>1</v>
          </cell>
          <cell r="BO16">
            <v>1</v>
          </cell>
          <cell r="BP16">
            <v>1</v>
          </cell>
          <cell r="BQ16">
            <v>1</v>
          </cell>
          <cell r="BR16">
            <v>1</v>
          </cell>
          <cell r="BS16">
            <v>1</v>
          </cell>
          <cell r="BT16">
            <v>1</v>
          </cell>
          <cell r="BU16">
            <v>1</v>
          </cell>
          <cell r="BV16">
            <v>1</v>
          </cell>
          <cell r="BW16">
            <v>1</v>
          </cell>
          <cell r="BX16">
            <v>1</v>
          </cell>
          <cell r="BY16">
            <v>1</v>
          </cell>
          <cell r="BZ16">
            <v>1</v>
          </cell>
          <cell r="CA16">
            <v>1</v>
          </cell>
          <cell r="CB16">
            <v>1</v>
          </cell>
          <cell r="CC16">
            <v>1</v>
          </cell>
          <cell r="CD16">
            <v>1</v>
          </cell>
          <cell r="CE16">
            <v>1</v>
          </cell>
          <cell r="CF16">
            <v>1</v>
          </cell>
          <cell r="CG16">
            <v>1</v>
          </cell>
          <cell r="CH16">
            <v>1</v>
          </cell>
          <cell r="CI16">
            <v>1</v>
          </cell>
          <cell r="CJ16">
            <v>1</v>
          </cell>
          <cell r="CK16">
            <v>1</v>
          </cell>
          <cell r="CL16">
            <v>1</v>
          </cell>
          <cell r="CM16">
            <v>1</v>
          </cell>
          <cell r="CN16">
            <v>1</v>
          </cell>
          <cell r="CO16">
            <v>1</v>
          </cell>
          <cell r="CP16">
            <v>1</v>
          </cell>
          <cell r="CQ16">
            <v>1</v>
          </cell>
          <cell r="CR16">
            <v>1</v>
          </cell>
          <cell r="CS16">
            <v>1</v>
          </cell>
          <cell r="CT16">
            <v>1</v>
          </cell>
          <cell r="CU16">
            <v>1</v>
          </cell>
          <cell r="CV16">
            <v>1</v>
          </cell>
          <cell r="CW16">
            <v>1</v>
          </cell>
          <cell r="CX16">
            <v>1</v>
          </cell>
          <cell r="CY16">
            <v>1</v>
          </cell>
          <cell r="CZ16">
            <v>1</v>
          </cell>
          <cell r="DA16">
            <v>1</v>
          </cell>
          <cell r="DB16">
            <v>1</v>
          </cell>
          <cell r="DC16">
            <v>1</v>
          </cell>
          <cell r="DD16">
            <v>1</v>
          </cell>
          <cell r="DE16">
            <v>1</v>
          </cell>
          <cell r="DF16">
            <v>1</v>
          </cell>
          <cell r="DG16">
            <v>1</v>
          </cell>
          <cell r="DH16">
            <v>1</v>
          </cell>
          <cell r="DI16">
            <v>1</v>
          </cell>
          <cell r="DJ16">
            <v>1</v>
          </cell>
          <cell r="DK16">
            <v>1</v>
          </cell>
          <cell r="DL16">
            <v>1</v>
          </cell>
          <cell r="DM16">
            <v>1</v>
          </cell>
          <cell r="DN16">
            <v>1</v>
          </cell>
          <cell r="DO16">
            <v>1</v>
          </cell>
          <cell r="DP16">
            <v>1</v>
          </cell>
          <cell r="DQ16">
            <v>1</v>
          </cell>
          <cell r="DR16">
            <v>1</v>
          </cell>
          <cell r="DS16">
            <v>1</v>
          </cell>
          <cell r="DT16">
            <v>1</v>
          </cell>
          <cell r="DU16">
            <v>1</v>
          </cell>
          <cell r="DV16">
            <v>1</v>
          </cell>
          <cell r="DW16">
            <v>1</v>
          </cell>
          <cell r="DX16">
            <v>1</v>
          </cell>
          <cell r="DY16">
            <v>1</v>
          </cell>
          <cell r="DZ16">
            <v>1</v>
          </cell>
          <cell r="EA16">
            <v>1</v>
          </cell>
          <cell r="EB16">
            <v>1</v>
          </cell>
          <cell r="EC16">
            <v>1</v>
          </cell>
          <cell r="ED16">
            <v>1</v>
          </cell>
          <cell r="EE16">
            <v>1</v>
          </cell>
          <cell r="EF16">
            <v>1</v>
          </cell>
          <cell r="EG16">
            <v>1</v>
          </cell>
          <cell r="EH16">
            <v>1</v>
          </cell>
          <cell r="EI16">
            <v>1</v>
          </cell>
          <cell r="EJ16">
            <v>1</v>
          </cell>
          <cell r="EK16">
            <v>1</v>
          </cell>
        </row>
        <row r="17">
          <cell r="D17" t="str">
            <v>TS Funding</v>
          </cell>
          <cell r="V17">
            <v>1</v>
          </cell>
          <cell r="W17">
            <v>1</v>
          </cell>
          <cell r="X17">
            <v>1</v>
          </cell>
          <cell r="Y17">
            <v>1</v>
          </cell>
          <cell r="Z17">
            <v>1</v>
          </cell>
          <cell r="AA17">
            <v>1</v>
          </cell>
          <cell r="AB17">
            <v>1</v>
          </cell>
          <cell r="AC17">
            <v>1</v>
          </cell>
          <cell r="AD17">
            <v>1</v>
          </cell>
          <cell r="AE17">
            <v>1</v>
          </cell>
          <cell r="AF17">
            <v>1</v>
          </cell>
          <cell r="AG17">
            <v>1</v>
          </cell>
          <cell r="AH17">
            <v>1</v>
          </cell>
          <cell r="AI17">
            <v>1</v>
          </cell>
          <cell r="AJ17">
            <v>1</v>
          </cell>
          <cell r="AK17">
            <v>1</v>
          </cell>
          <cell r="AL17">
            <v>1</v>
          </cell>
          <cell r="AM17">
            <v>1</v>
          </cell>
          <cell r="AN17">
            <v>1</v>
          </cell>
          <cell r="AO17">
            <v>1</v>
          </cell>
          <cell r="AP17">
            <v>1</v>
          </cell>
          <cell r="AQ17">
            <v>1</v>
          </cell>
          <cell r="AR17">
            <v>1</v>
          </cell>
          <cell r="AS17">
            <v>1</v>
          </cell>
          <cell r="AT17">
            <v>1</v>
          </cell>
          <cell r="AU17">
            <v>1</v>
          </cell>
          <cell r="AV17">
            <v>1</v>
          </cell>
          <cell r="AW17">
            <v>1</v>
          </cell>
          <cell r="AX17">
            <v>1</v>
          </cell>
          <cell r="AY17">
            <v>1</v>
          </cell>
          <cell r="AZ17">
            <v>1</v>
          </cell>
          <cell r="BA17">
            <v>1</v>
          </cell>
          <cell r="BB17">
            <v>1</v>
          </cell>
          <cell r="BC17">
            <v>1</v>
          </cell>
          <cell r="BD17">
            <v>1</v>
          </cell>
          <cell r="BE17">
            <v>1</v>
          </cell>
          <cell r="BF17">
            <v>1</v>
          </cell>
          <cell r="BG17">
            <v>1</v>
          </cell>
          <cell r="BH17">
            <v>1</v>
          </cell>
          <cell r="BI17">
            <v>1</v>
          </cell>
          <cell r="BJ17">
            <v>1</v>
          </cell>
          <cell r="BK17">
            <v>1</v>
          </cell>
          <cell r="BL17">
            <v>1</v>
          </cell>
          <cell r="BM17">
            <v>1</v>
          </cell>
          <cell r="BN17">
            <v>1</v>
          </cell>
          <cell r="BO17">
            <v>1</v>
          </cell>
          <cell r="BP17">
            <v>1</v>
          </cell>
          <cell r="BQ17">
            <v>1</v>
          </cell>
          <cell r="BR17">
            <v>1</v>
          </cell>
          <cell r="BS17">
            <v>1</v>
          </cell>
          <cell r="BT17">
            <v>1</v>
          </cell>
          <cell r="BU17">
            <v>1</v>
          </cell>
          <cell r="BV17">
            <v>1</v>
          </cell>
          <cell r="BW17">
            <v>1</v>
          </cell>
          <cell r="BX17">
            <v>1</v>
          </cell>
          <cell r="BY17">
            <v>1</v>
          </cell>
          <cell r="BZ17">
            <v>1</v>
          </cell>
          <cell r="CA17">
            <v>1</v>
          </cell>
          <cell r="CB17">
            <v>1</v>
          </cell>
          <cell r="CC17">
            <v>1</v>
          </cell>
          <cell r="CD17">
            <v>1</v>
          </cell>
          <cell r="CE17">
            <v>1</v>
          </cell>
          <cell r="CF17">
            <v>1</v>
          </cell>
          <cell r="CG17">
            <v>1</v>
          </cell>
          <cell r="CH17">
            <v>1</v>
          </cell>
          <cell r="CI17">
            <v>1</v>
          </cell>
          <cell r="CJ17">
            <v>1</v>
          </cell>
          <cell r="CK17">
            <v>1</v>
          </cell>
          <cell r="CL17">
            <v>1</v>
          </cell>
          <cell r="CM17">
            <v>1</v>
          </cell>
          <cell r="CN17">
            <v>1</v>
          </cell>
          <cell r="CO17">
            <v>1</v>
          </cell>
          <cell r="CP17">
            <v>1</v>
          </cell>
          <cell r="CQ17">
            <v>1</v>
          </cell>
          <cell r="CR17">
            <v>1</v>
          </cell>
          <cell r="CS17">
            <v>1</v>
          </cell>
          <cell r="CT17">
            <v>1</v>
          </cell>
          <cell r="CU17">
            <v>1</v>
          </cell>
          <cell r="CV17">
            <v>1</v>
          </cell>
          <cell r="CW17">
            <v>1</v>
          </cell>
          <cell r="CX17">
            <v>1</v>
          </cell>
          <cell r="CY17">
            <v>1</v>
          </cell>
          <cell r="CZ17">
            <v>1</v>
          </cell>
          <cell r="DA17">
            <v>1</v>
          </cell>
          <cell r="DB17">
            <v>1</v>
          </cell>
          <cell r="DC17">
            <v>1</v>
          </cell>
          <cell r="DD17">
            <v>1</v>
          </cell>
          <cell r="DE17">
            <v>1</v>
          </cell>
          <cell r="DF17">
            <v>1</v>
          </cell>
          <cell r="DG17">
            <v>1</v>
          </cell>
          <cell r="DH17">
            <v>1</v>
          </cell>
          <cell r="DI17">
            <v>1</v>
          </cell>
          <cell r="DJ17">
            <v>1</v>
          </cell>
          <cell r="DK17">
            <v>1</v>
          </cell>
          <cell r="DL17">
            <v>1</v>
          </cell>
          <cell r="DM17">
            <v>1</v>
          </cell>
          <cell r="DN17">
            <v>1</v>
          </cell>
          <cell r="DO17">
            <v>1</v>
          </cell>
          <cell r="DP17">
            <v>1</v>
          </cell>
          <cell r="DQ17">
            <v>1</v>
          </cell>
          <cell r="DR17">
            <v>1</v>
          </cell>
          <cell r="DS17">
            <v>1</v>
          </cell>
          <cell r="DT17">
            <v>1</v>
          </cell>
          <cell r="DU17">
            <v>1</v>
          </cell>
          <cell r="DV17">
            <v>1</v>
          </cell>
          <cell r="DW17">
            <v>1</v>
          </cell>
          <cell r="DX17">
            <v>1</v>
          </cell>
          <cell r="DY17">
            <v>1</v>
          </cell>
          <cell r="DZ17">
            <v>1</v>
          </cell>
          <cell r="EA17">
            <v>1</v>
          </cell>
          <cell r="EB17">
            <v>1</v>
          </cell>
          <cell r="EC17">
            <v>1</v>
          </cell>
          <cell r="ED17">
            <v>1</v>
          </cell>
          <cell r="EE17">
            <v>1</v>
          </cell>
          <cell r="EF17">
            <v>1</v>
          </cell>
          <cell r="EG17">
            <v>1</v>
          </cell>
          <cell r="EH17">
            <v>1</v>
          </cell>
          <cell r="EI17">
            <v>1</v>
          </cell>
          <cell r="EJ17">
            <v>1</v>
          </cell>
          <cell r="EK17">
            <v>1</v>
          </cell>
        </row>
        <row r="18">
          <cell r="D18" t="str">
            <v>Source 10</v>
          </cell>
          <cell r="V18">
            <v>1</v>
          </cell>
          <cell r="W18">
            <v>1</v>
          </cell>
          <cell r="X18">
            <v>1</v>
          </cell>
          <cell r="Y18">
            <v>1</v>
          </cell>
          <cell r="Z18">
            <v>1</v>
          </cell>
          <cell r="AA18">
            <v>1</v>
          </cell>
          <cell r="AB18">
            <v>1</v>
          </cell>
          <cell r="AC18">
            <v>1</v>
          </cell>
          <cell r="AD18">
            <v>1</v>
          </cell>
          <cell r="AE18">
            <v>1</v>
          </cell>
          <cell r="AF18">
            <v>1</v>
          </cell>
          <cell r="AG18">
            <v>1</v>
          </cell>
          <cell r="AH18">
            <v>1</v>
          </cell>
          <cell r="AI18">
            <v>1</v>
          </cell>
          <cell r="AJ18">
            <v>1</v>
          </cell>
          <cell r="AK18">
            <v>1</v>
          </cell>
          <cell r="AL18">
            <v>1</v>
          </cell>
          <cell r="AM18">
            <v>1</v>
          </cell>
          <cell r="AN18">
            <v>1</v>
          </cell>
          <cell r="AO18">
            <v>1</v>
          </cell>
          <cell r="AP18">
            <v>1</v>
          </cell>
          <cell r="AQ18">
            <v>1</v>
          </cell>
          <cell r="AR18">
            <v>1</v>
          </cell>
          <cell r="AS18">
            <v>1</v>
          </cell>
          <cell r="AT18">
            <v>1</v>
          </cell>
          <cell r="AU18">
            <v>1</v>
          </cell>
          <cell r="AV18">
            <v>1</v>
          </cell>
          <cell r="AW18">
            <v>1</v>
          </cell>
          <cell r="AX18">
            <v>1</v>
          </cell>
          <cell r="AY18">
            <v>1</v>
          </cell>
          <cell r="AZ18">
            <v>1</v>
          </cell>
          <cell r="BA18">
            <v>1</v>
          </cell>
          <cell r="BB18">
            <v>1</v>
          </cell>
          <cell r="BC18">
            <v>1</v>
          </cell>
          <cell r="BD18">
            <v>1</v>
          </cell>
          <cell r="BE18">
            <v>1</v>
          </cell>
          <cell r="BF18">
            <v>1</v>
          </cell>
          <cell r="BG18">
            <v>1</v>
          </cell>
          <cell r="BH18">
            <v>1</v>
          </cell>
          <cell r="BI18">
            <v>1</v>
          </cell>
          <cell r="BJ18">
            <v>1</v>
          </cell>
          <cell r="BK18">
            <v>1</v>
          </cell>
          <cell r="BL18">
            <v>1</v>
          </cell>
          <cell r="BM18">
            <v>1</v>
          </cell>
          <cell r="BN18">
            <v>1</v>
          </cell>
          <cell r="BO18">
            <v>1</v>
          </cell>
          <cell r="BP18">
            <v>1</v>
          </cell>
          <cell r="BQ18">
            <v>1</v>
          </cell>
          <cell r="BR18">
            <v>1</v>
          </cell>
          <cell r="BS18">
            <v>1</v>
          </cell>
          <cell r="BT18">
            <v>1</v>
          </cell>
          <cell r="BU18">
            <v>1</v>
          </cell>
          <cell r="BV18">
            <v>1</v>
          </cell>
          <cell r="BW18">
            <v>1</v>
          </cell>
          <cell r="BX18">
            <v>1</v>
          </cell>
          <cell r="BY18">
            <v>1</v>
          </cell>
          <cell r="BZ18">
            <v>1</v>
          </cell>
          <cell r="CA18">
            <v>1</v>
          </cell>
          <cell r="CB18">
            <v>1</v>
          </cell>
          <cell r="CC18">
            <v>1</v>
          </cell>
          <cell r="CD18">
            <v>1</v>
          </cell>
          <cell r="CE18">
            <v>1</v>
          </cell>
          <cell r="CF18">
            <v>1</v>
          </cell>
          <cell r="CG18">
            <v>1</v>
          </cell>
          <cell r="CH18">
            <v>1</v>
          </cell>
          <cell r="CI18">
            <v>1</v>
          </cell>
          <cell r="CJ18">
            <v>1</v>
          </cell>
          <cell r="CK18">
            <v>1</v>
          </cell>
          <cell r="CL18">
            <v>1</v>
          </cell>
          <cell r="CM18">
            <v>1</v>
          </cell>
          <cell r="CN18">
            <v>1</v>
          </cell>
          <cell r="CO18">
            <v>1</v>
          </cell>
          <cell r="CP18">
            <v>1</v>
          </cell>
          <cell r="CQ18">
            <v>1</v>
          </cell>
          <cell r="CR18">
            <v>1</v>
          </cell>
          <cell r="CS18">
            <v>1</v>
          </cell>
          <cell r="CT18">
            <v>1</v>
          </cell>
          <cell r="CU18">
            <v>1</v>
          </cell>
          <cell r="CV18">
            <v>1</v>
          </cell>
          <cell r="CW18">
            <v>1</v>
          </cell>
          <cell r="CX18">
            <v>1</v>
          </cell>
          <cell r="CY18">
            <v>1</v>
          </cell>
          <cell r="CZ18">
            <v>1</v>
          </cell>
          <cell r="DA18">
            <v>1</v>
          </cell>
          <cell r="DB18">
            <v>1</v>
          </cell>
          <cell r="DC18">
            <v>1</v>
          </cell>
          <cell r="DD18">
            <v>1</v>
          </cell>
          <cell r="DE18">
            <v>1</v>
          </cell>
          <cell r="DF18">
            <v>1</v>
          </cell>
          <cell r="DG18">
            <v>1</v>
          </cell>
          <cell r="DH18">
            <v>1</v>
          </cell>
          <cell r="DI18">
            <v>1</v>
          </cell>
          <cell r="DJ18">
            <v>1</v>
          </cell>
          <cell r="DK18">
            <v>1</v>
          </cell>
          <cell r="DL18">
            <v>1</v>
          </cell>
          <cell r="DM18">
            <v>1</v>
          </cell>
          <cell r="DN18">
            <v>1</v>
          </cell>
          <cell r="DO18">
            <v>1</v>
          </cell>
          <cell r="DP18">
            <v>1</v>
          </cell>
          <cell r="DQ18">
            <v>1</v>
          </cell>
          <cell r="DR18">
            <v>1</v>
          </cell>
          <cell r="DS18">
            <v>1</v>
          </cell>
          <cell r="DT18">
            <v>1</v>
          </cell>
          <cell r="DU18">
            <v>1</v>
          </cell>
          <cell r="DV18">
            <v>1</v>
          </cell>
          <cell r="DW18">
            <v>1</v>
          </cell>
          <cell r="DX18">
            <v>1</v>
          </cell>
          <cell r="DY18">
            <v>1</v>
          </cell>
          <cell r="DZ18">
            <v>1</v>
          </cell>
          <cell r="EA18">
            <v>1</v>
          </cell>
          <cell r="EB18">
            <v>1</v>
          </cell>
          <cell r="EC18">
            <v>1</v>
          </cell>
          <cell r="ED18">
            <v>1</v>
          </cell>
          <cell r="EE18">
            <v>1</v>
          </cell>
          <cell r="EF18">
            <v>1</v>
          </cell>
          <cell r="EG18">
            <v>1</v>
          </cell>
          <cell r="EH18">
            <v>1</v>
          </cell>
          <cell r="EI18">
            <v>1</v>
          </cell>
          <cell r="EJ18">
            <v>1</v>
          </cell>
          <cell r="EK18">
            <v>1</v>
          </cell>
        </row>
        <row r="19">
          <cell r="D19" t="str">
            <v>Source 11</v>
          </cell>
          <cell r="V19">
            <v>1</v>
          </cell>
          <cell r="W19">
            <v>1</v>
          </cell>
          <cell r="X19">
            <v>1</v>
          </cell>
          <cell r="Y19">
            <v>1</v>
          </cell>
          <cell r="Z19">
            <v>1</v>
          </cell>
          <cell r="AA19">
            <v>1</v>
          </cell>
          <cell r="AB19">
            <v>1</v>
          </cell>
          <cell r="AC19">
            <v>1</v>
          </cell>
          <cell r="AD19">
            <v>1</v>
          </cell>
          <cell r="AE19">
            <v>1</v>
          </cell>
          <cell r="AF19">
            <v>1</v>
          </cell>
          <cell r="AG19">
            <v>1</v>
          </cell>
          <cell r="AH19">
            <v>1</v>
          </cell>
          <cell r="AI19">
            <v>1</v>
          </cell>
          <cell r="AJ19">
            <v>1</v>
          </cell>
          <cell r="AK19">
            <v>1</v>
          </cell>
          <cell r="AL19">
            <v>1</v>
          </cell>
          <cell r="AM19">
            <v>1</v>
          </cell>
          <cell r="AN19">
            <v>1</v>
          </cell>
          <cell r="AO19">
            <v>1</v>
          </cell>
          <cell r="AP19">
            <v>1</v>
          </cell>
          <cell r="AQ19">
            <v>1</v>
          </cell>
          <cell r="AR19">
            <v>1</v>
          </cell>
          <cell r="AS19">
            <v>1</v>
          </cell>
          <cell r="AT19">
            <v>1</v>
          </cell>
          <cell r="AU19">
            <v>1</v>
          </cell>
          <cell r="AV19">
            <v>1</v>
          </cell>
          <cell r="AW19">
            <v>1</v>
          </cell>
          <cell r="AX19">
            <v>1</v>
          </cell>
          <cell r="AY19">
            <v>1</v>
          </cell>
          <cell r="AZ19">
            <v>1</v>
          </cell>
          <cell r="BA19">
            <v>1</v>
          </cell>
          <cell r="BB19">
            <v>1</v>
          </cell>
          <cell r="BC19">
            <v>1</v>
          </cell>
          <cell r="BD19">
            <v>1</v>
          </cell>
          <cell r="BE19">
            <v>1</v>
          </cell>
          <cell r="BF19">
            <v>1</v>
          </cell>
          <cell r="BG19">
            <v>1</v>
          </cell>
          <cell r="BH19">
            <v>1</v>
          </cell>
          <cell r="BI19">
            <v>1</v>
          </cell>
          <cell r="BJ19">
            <v>1</v>
          </cell>
          <cell r="BK19">
            <v>1</v>
          </cell>
          <cell r="BL19">
            <v>1</v>
          </cell>
          <cell r="BM19">
            <v>1</v>
          </cell>
          <cell r="BN19">
            <v>1</v>
          </cell>
          <cell r="BO19">
            <v>1</v>
          </cell>
          <cell r="BP19">
            <v>1</v>
          </cell>
          <cell r="BQ19">
            <v>1</v>
          </cell>
          <cell r="BR19">
            <v>1</v>
          </cell>
          <cell r="BS19">
            <v>1</v>
          </cell>
          <cell r="BT19">
            <v>1</v>
          </cell>
          <cell r="BU19">
            <v>1</v>
          </cell>
          <cell r="BV19">
            <v>1</v>
          </cell>
          <cell r="BW19">
            <v>1</v>
          </cell>
          <cell r="BX19">
            <v>1</v>
          </cell>
          <cell r="BY19">
            <v>1</v>
          </cell>
          <cell r="BZ19">
            <v>1</v>
          </cell>
          <cell r="CA19">
            <v>1</v>
          </cell>
          <cell r="CB19">
            <v>1</v>
          </cell>
          <cell r="CC19">
            <v>1</v>
          </cell>
          <cell r="CD19">
            <v>1</v>
          </cell>
          <cell r="CE19">
            <v>1</v>
          </cell>
          <cell r="CF19">
            <v>1</v>
          </cell>
          <cell r="CG19">
            <v>1</v>
          </cell>
          <cell r="CH19">
            <v>1</v>
          </cell>
          <cell r="CI19">
            <v>1</v>
          </cell>
          <cell r="CJ19">
            <v>1</v>
          </cell>
          <cell r="CK19">
            <v>1</v>
          </cell>
          <cell r="CL19">
            <v>1</v>
          </cell>
          <cell r="CM19">
            <v>1</v>
          </cell>
          <cell r="CN19">
            <v>1</v>
          </cell>
          <cell r="CO19">
            <v>1</v>
          </cell>
          <cell r="CP19">
            <v>1</v>
          </cell>
          <cell r="CQ19">
            <v>1</v>
          </cell>
          <cell r="CR19">
            <v>1</v>
          </cell>
          <cell r="CS19">
            <v>1</v>
          </cell>
          <cell r="CT19">
            <v>1</v>
          </cell>
          <cell r="CU19">
            <v>1</v>
          </cell>
          <cell r="CV19">
            <v>1</v>
          </cell>
          <cell r="CW19">
            <v>1</v>
          </cell>
          <cell r="CX19">
            <v>1</v>
          </cell>
          <cell r="CY19">
            <v>1</v>
          </cell>
          <cell r="CZ19">
            <v>1</v>
          </cell>
          <cell r="DA19">
            <v>1</v>
          </cell>
          <cell r="DB19">
            <v>1</v>
          </cell>
          <cell r="DC19">
            <v>1</v>
          </cell>
          <cell r="DD19">
            <v>1</v>
          </cell>
          <cell r="DE19">
            <v>1</v>
          </cell>
          <cell r="DF19">
            <v>1</v>
          </cell>
          <cell r="DG19">
            <v>1</v>
          </cell>
          <cell r="DH19">
            <v>1</v>
          </cell>
          <cell r="DI19">
            <v>1</v>
          </cell>
          <cell r="DJ19">
            <v>1</v>
          </cell>
          <cell r="DK19">
            <v>1</v>
          </cell>
          <cell r="DL19">
            <v>1</v>
          </cell>
          <cell r="DM19">
            <v>1</v>
          </cell>
          <cell r="DN19">
            <v>1</v>
          </cell>
          <cell r="DO19">
            <v>1</v>
          </cell>
          <cell r="DP19">
            <v>1</v>
          </cell>
          <cell r="DQ19">
            <v>1</v>
          </cell>
          <cell r="DR19">
            <v>1</v>
          </cell>
          <cell r="DS19">
            <v>1</v>
          </cell>
          <cell r="DT19">
            <v>1</v>
          </cell>
          <cell r="DU19">
            <v>1</v>
          </cell>
          <cell r="DV19">
            <v>1</v>
          </cell>
          <cell r="DW19">
            <v>1</v>
          </cell>
          <cell r="DX19">
            <v>1</v>
          </cell>
          <cell r="DY19">
            <v>1</v>
          </cell>
          <cell r="DZ19">
            <v>1</v>
          </cell>
          <cell r="EA19">
            <v>1</v>
          </cell>
          <cell r="EB19">
            <v>1</v>
          </cell>
          <cell r="EC19">
            <v>1</v>
          </cell>
          <cell r="ED19">
            <v>1</v>
          </cell>
          <cell r="EE19">
            <v>1</v>
          </cell>
          <cell r="EF19">
            <v>1</v>
          </cell>
          <cell r="EG19">
            <v>1</v>
          </cell>
          <cell r="EH19">
            <v>1</v>
          </cell>
          <cell r="EI19">
            <v>1</v>
          </cell>
          <cell r="EJ19">
            <v>1</v>
          </cell>
          <cell r="EK19">
            <v>1</v>
          </cell>
        </row>
        <row r="20">
          <cell r="D20" t="str">
            <v>Source 12</v>
          </cell>
          <cell r="V20">
            <v>1</v>
          </cell>
          <cell r="W20">
            <v>1</v>
          </cell>
          <cell r="X20">
            <v>1</v>
          </cell>
          <cell r="Y20">
            <v>1</v>
          </cell>
          <cell r="Z20">
            <v>1</v>
          </cell>
          <cell r="AA20">
            <v>1</v>
          </cell>
          <cell r="AB20">
            <v>1</v>
          </cell>
          <cell r="AC20">
            <v>1</v>
          </cell>
          <cell r="AD20">
            <v>1</v>
          </cell>
          <cell r="AE20">
            <v>1</v>
          </cell>
          <cell r="AF20">
            <v>1</v>
          </cell>
          <cell r="AG20">
            <v>1</v>
          </cell>
          <cell r="AH20">
            <v>1</v>
          </cell>
          <cell r="AI20">
            <v>1</v>
          </cell>
          <cell r="AJ20">
            <v>1</v>
          </cell>
          <cell r="AK20">
            <v>1</v>
          </cell>
          <cell r="AL20">
            <v>1</v>
          </cell>
          <cell r="AM20">
            <v>1</v>
          </cell>
          <cell r="AN20">
            <v>1</v>
          </cell>
          <cell r="AO20">
            <v>1</v>
          </cell>
          <cell r="AP20">
            <v>1</v>
          </cell>
          <cell r="AQ20">
            <v>1</v>
          </cell>
          <cell r="AR20">
            <v>1</v>
          </cell>
          <cell r="AS20">
            <v>1</v>
          </cell>
          <cell r="AT20">
            <v>1</v>
          </cell>
          <cell r="AU20">
            <v>1</v>
          </cell>
          <cell r="AV20">
            <v>1</v>
          </cell>
          <cell r="AW20">
            <v>1</v>
          </cell>
          <cell r="AX20">
            <v>1</v>
          </cell>
          <cell r="AY20">
            <v>1</v>
          </cell>
          <cell r="AZ20">
            <v>1</v>
          </cell>
          <cell r="BA20">
            <v>1</v>
          </cell>
          <cell r="BB20">
            <v>1</v>
          </cell>
          <cell r="BC20">
            <v>1</v>
          </cell>
          <cell r="BD20">
            <v>1</v>
          </cell>
          <cell r="BE20">
            <v>1</v>
          </cell>
          <cell r="BF20">
            <v>1</v>
          </cell>
          <cell r="BG20">
            <v>1</v>
          </cell>
          <cell r="BH20">
            <v>1</v>
          </cell>
          <cell r="BI20">
            <v>1</v>
          </cell>
          <cell r="BJ20">
            <v>1</v>
          </cell>
          <cell r="BK20">
            <v>1</v>
          </cell>
          <cell r="BL20">
            <v>1</v>
          </cell>
          <cell r="BM20">
            <v>1</v>
          </cell>
          <cell r="BN20">
            <v>1</v>
          </cell>
          <cell r="BO20">
            <v>1</v>
          </cell>
          <cell r="BP20">
            <v>1</v>
          </cell>
          <cell r="BQ20">
            <v>1</v>
          </cell>
          <cell r="BR20">
            <v>1</v>
          </cell>
          <cell r="BS20">
            <v>1</v>
          </cell>
          <cell r="BT20">
            <v>1</v>
          </cell>
          <cell r="BU20">
            <v>1</v>
          </cell>
          <cell r="BV20">
            <v>1</v>
          </cell>
          <cell r="BW20">
            <v>1</v>
          </cell>
          <cell r="BX20">
            <v>1</v>
          </cell>
          <cell r="BY20">
            <v>1</v>
          </cell>
          <cell r="BZ20">
            <v>1</v>
          </cell>
          <cell r="CA20">
            <v>1</v>
          </cell>
          <cell r="CB20">
            <v>1</v>
          </cell>
          <cell r="CC20">
            <v>1</v>
          </cell>
          <cell r="CD20">
            <v>1</v>
          </cell>
          <cell r="CE20">
            <v>1</v>
          </cell>
          <cell r="CF20">
            <v>1</v>
          </cell>
          <cell r="CG20">
            <v>1</v>
          </cell>
          <cell r="CH20">
            <v>1</v>
          </cell>
          <cell r="CI20">
            <v>1</v>
          </cell>
          <cell r="CJ20">
            <v>1</v>
          </cell>
          <cell r="CK20">
            <v>1</v>
          </cell>
          <cell r="CL20">
            <v>1</v>
          </cell>
          <cell r="CM20">
            <v>1</v>
          </cell>
          <cell r="CN20">
            <v>1</v>
          </cell>
          <cell r="CO20">
            <v>1</v>
          </cell>
          <cell r="CP20">
            <v>1</v>
          </cell>
          <cell r="CQ20">
            <v>1</v>
          </cell>
          <cell r="CR20">
            <v>1</v>
          </cell>
          <cell r="CS20">
            <v>1</v>
          </cell>
          <cell r="CT20">
            <v>1</v>
          </cell>
          <cell r="CU20">
            <v>1</v>
          </cell>
          <cell r="CV20">
            <v>1</v>
          </cell>
          <cell r="CW20">
            <v>1</v>
          </cell>
          <cell r="CX20">
            <v>1</v>
          </cell>
          <cell r="CY20">
            <v>1</v>
          </cell>
          <cell r="CZ20">
            <v>1</v>
          </cell>
          <cell r="DA20">
            <v>1</v>
          </cell>
          <cell r="DB20">
            <v>1</v>
          </cell>
          <cell r="DC20">
            <v>1</v>
          </cell>
          <cell r="DD20">
            <v>1</v>
          </cell>
          <cell r="DE20">
            <v>1</v>
          </cell>
          <cell r="DF20">
            <v>1</v>
          </cell>
          <cell r="DG20">
            <v>1</v>
          </cell>
          <cell r="DH20">
            <v>1</v>
          </cell>
          <cell r="DI20">
            <v>1</v>
          </cell>
          <cell r="DJ20">
            <v>1</v>
          </cell>
          <cell r="DK20">
            <v>1</v>
          </cell>
          <cell r="DL20">
            <v>1</v>
          </cell>
          <cell r="DM20">
            <v>1</v>
          </cell>
          <cell r="DN20">
            <v>1</v>
          </cell>
          <cell r="DO20">
            <v>1</v>
          </cell>
          <cell r="DP20">
            <v>1</v>
          </cell>
          <cell r="DQ20">
            <v>1</v>
          </cell>
          <cell r="DR20">
            <v>1</v>
          </cell>
          <cell r="DS20">
            <v>1</v>
          </cell>
          <cell r="DT20">
            <v>1</v>
          </cell>
          <cell r="DU20">
            <v>1</v>
          </cell>
          <cell r="DV20">
            <v>1</v>
          </cell>
          <cell r="DW20">
            <v>1</v>
          </cell>
          <cell r="DX20">
            <v>1</v>
          </cell>
          <cell r="DY20">
            <v>1</v>
          </cell>
          <cell r="DZ20">
            <v>1</v>
          </cell>
          <cell r="EA20">
            <v>1</v>
          </cell>
          <cell r="EB20">
            <v>1</v>
          </cell>
          <cell r="EC20">
            <v>1</v>
          </cell>
          <cell r="ED20">
            <v>1</v>
          </cell>
          <cell r="EE20">
            <v>1</v>
          </cell>
          <cell r="EF20">
            <v>1</v>
          </cell>
          <cell r="EG20">
            <v>1</v>
          </cell>
          <cell r="EH20">
            <v>1</v>
          </cell>
          <cell r="EI20">
            <v>1</v>
          </cell>
          <cell r="EJ20">
            <v>1</v>
          </cell>
          <cell r="EK20">
            <v>1</v>
          </cell>
        </row>
        <row r="21">
          <cell r="D21" t="str">
            <v>Source 13</v>
          </cell>
          <cell r="V21">
            <v>1</v>
          </cell>
          <cell r="W21">
            <v>1</v>
          </cell>
          <cell r="X21">
            <v>1</v>
          </cell>
          <cell r="Y21">
            <v>1</v>
          </cell>
          <cell r="Z21">
            <v>1</v>
          </cell>
          <cell r="AA21">
            <v>1</v>
          </cell>
          <cell r="AB21">
            <v>1</v>
          </cell>
          <cell r="AC21">
            <v>1</v>
          </cell>
          <cell r="AD21">
            <v>1</v>
          </cell>
          <cell r="AE21">
            <v>1</v>
          </cell>
          <cell r="AF21">
            <v>1</v>
          </cell>
          <cell r="AG21">
            <v>1</v>
          </cell>
          <cell r="AH21">
            <v>1</v>
          </cell>
          <cell r="AI21">
            <v>1</v>
          </cell>
          <cell r="AJ21">
            <v>1</v>
          </cell>
          <cell r="AK21">
            <v>1</v>
          </cell>
          <cell r="AL21">
            <v>1</v>
          </cell>
          <cell r="AM21">
            <v>1</v>
          </cell>
          <cell r="AN21">
            <v>1</v>
          </cell>
          <cell r="AO21">
            <v>1</v>
          </cell>
          <cell r="AP21">
            <v>1</v>
          </cell>
          <cell r="AQ21">
            <v>1</v>
          </cell>
          <cell r="AR21">
            <v>1</v>
          </cell>
          <cell r="AS21">
            <v>1</v>
          </cell>
          <cell r="AT21">
            <v>1</v>
          </cell>
          <cell r="AU21">
            <v>1</v>
          </cell>
          <cell r="AV21">
            <v>1</v>
          </cell>
          <cell r="AW21">
            <v>1</v>
          </cell>
          <cell r="AX21">
            <v>1</v>
          </cell>
          <cell r="AY21">
            <v>1</v>
          </cell>
          <cell r="AZ21">
            <v>1</v>
          </cell>
          <cell r="BA21">
            <v>1</v>
          </cell>
          <cell r="BB21">
            <v>1</v>
          </cell>
          <cell r="BC21">
            <v>1</v>
          </cell>
          <cell r="BD21">
            <v>1</v>
          </cell>
          <cell r="BE21">
            <v>1</v>
          </cell>
          <cell r="BF21">
            <v>1</v>
          </cell>
          <cell r="BG21">
            <v>1</v>
          </cell>
          <cell r="BH21">
            <v>1</v>
          </cell>
          <cell r="BI21">
            <v>1</v>
          </cell>
          <cell r="BJ21">
            <v>1</v>
          </cell>
          <cell r="BK21">
            <v>1</v>
          </cell>
          <cell r="BL21">
            <v>1</v>
          </cell>
          <cell r="BM21">
            <v>1</v>
          </cell>
          <cell r="BN21">
            <v>1</v>
          </cell>
          <cell r="BO21">
            <v>1</v>
          </cell>
          <cell r="BP21">
            <v>1</v>
          </cell>
          <cell r="BQ21">
            <v>1</v>
          </cell>
          <cell r="BR21">
            <v>1</v>
          </cell>
          <cell r="BS21">
            <v>1</v>
          </cell>
          <cell r="BT21">
            <v>1</v>
          </cell>
          <cell r="BU21">
            <v>1</v>
          </cell>
          <cell r="BV21">
            <v>1</v>
          </cell>
          <cell r="BW21">
            <v>1</v>
          </cell>
          <cell r="BX21">
            <v>1</v>
          </cell>
          <cell r="BY21">
            <v>1</v>
          </cell>
          <cell r="BZ21">
            <v>1</v>
          </cell>
          <cell r="CA21">
            <v>1</v>
          </cell>
          <cell r="CB21">
            <v>1</v>
          </cell>
          <cell r="CC21">
            <v>1</v>
          </cell>
          <cell r="CD21">
            <v>1</v>
          </cell>
          <cell r="CE21">
            <v>1</v>
          </cell>
          <cell r="CF21">
            <v>1</v>
          </cell>
          <cell r="CG21">
            <v>1</v>
          </cell>
          <cell r="CH21">
            <v>1</v>
          </cell>
          <cell r="CI21">
            <v>1</v>
          </cell>
          <cell r="CJ21">
            <v>1</v>
          </cell>
          <cell r="CK21">
            <v>1</v>
          </cell>
          <cell r="CL21">
            <v>1</v>
          </cell>
          <cell r="CM21">
            <v>1</v>
          </cell>
          <cell r="CN21">
            <v>1</v>
          </cell>
          <cell r="CO21">
            <v>1</v>
          </cell>
          <cell r="CP21">
            <v>1</v>
          </cell>
          <cell r="CQ21">
            <v>1</v>
          </cell>
          <cell r="CR21">
            <v>1</v>
          </cell>
          <cell r="CS21">
            <v>1</v>
          </cell>
          <cell r="CT21">
            <v>1</v>
          </cell>
          <cell r="CU21">
            <v>1</v>
          </cell>
          <cell r="CV21">
            <v>1</v>
          </cell>
          <cell r="CW21">
            <v>1</v>
          </cell>
          <cell r="CX21">
            <v>1</v>
          </cell>
          <cell r="CY21">
            <v>1</v>
          </cell>
          <cell r="CZ21">
            <v>1</v>
          </cell>
          <cell r="DA21">
            <v>1</v>
          </cell>
          <cell r="DB21">
            <v>1</v>
          </cell>
          <cell r="DC21">
            <v>1</v>
          </cell>
          <cell r="DD21">
            <v>1</v>
          </cell>
          <cell r="DE21">
            <v>1</v>
          </cell>
          <cell r="DF21">
            <v>1</v>
          </cell>
          <cell r="DG21">
            <v>1</v>
          </cell>
          <cell r="DH21">
            <v>1</v>
          </cell>
          <cell r="DI21">
            <v>1</v>
          </cell>
          <cell r="DJ21">
            <v>1</v>
          </cell>
          <cell r="DK21">
            <v>1</v>
          </cell>
          <cell r="DL21">
            <v>1</v>
          </cell>
          <cell r="DM21">
            <v>1</v>
          </cell>
          <cell r="DN21">
            <v>1</v>
          </cell>
          <cell r="DO21">
            <v>1</v>
          </cell>
          <cell r="DP21">
            <v>1</v>
          </cell>
          <cell r="DQ21">
            <v>1</v>
          </cell>
          <cell r="DR21">
            <v>1</v>
          </cell>
          <cell r="DS21">
            <v>1</v>
          </cell>
          <cell r="DT21">
            <v>1</v>
          </cell>
          <cell r="DU21">
            <v>1</v>
          </cell>
          <cell r="DV21">
            <v>1</v>
          </cell>
          <cell r="DW21">
            <v>1</v>
          </cell>
          <cell r="DX21">
            <v>1</v>
          </cell>
          <cell r="DY21">
            <v>1</v>
          </cell>
          <cell r="DZ21">
            <v>1</v>
          </cell>
          <cell r="EA21">
            <v>1</v>
          </cell>
          <cell r="EB21">
            <v>1</v>
          </cell>
          <cell r="EC21">
            <v>1</v>
          </cell>
          <cell r="ED21">
            <v>1</v>
          </cell>
          <cell r="EE21">
            <v>1</v>
          </cell>
          <cell r="EF21">
            <v>1</v>
          </cell>
          <cell r="EG21">
            <v>1</v>
          </cell>
          <cell r="EH21">
            <v>1</v>
          </cell>
          <cell r="EI21">
            <v>1</v>
          </cell>
          <cell r="EJ21">
            <v>1</v>
          </cell>
          <cell r="EK21">
            <v>1</v>
          </cell>
        </row>
        <row r="22">
          <cell r="D22" t="str">
            <v>Source 14</v>
          </cell>
          <cell r="V22">
            <v>1</v>
          </cell>
          <cell r="W22">
            <v>1</v>
          </cell>
          <cell r="X22">
            <v>1</v>
          </cell>
          <cell r="Y22">
            <v>1</v>
          </cell>
          <cell r="Z22">
            <v>1</v>
          </cell>
          <cell r="AA22">
            <v>1</v>
          </cell>
          <cell r="AB22">
            <v>1</v>
          </cell>
          <cell r="AC22">
            <v>1</v>
          </cell>
          <cell r="AD22">
            <v>1</v>
          </cell>
          <cell r="AE22">
            <v>1</v>
          </cell>
          <cell r="AF22">
            <v>1</v>
          </cell>
          <cell r="AG22">
            <v>1</v>
          </cell>
          <cell r="AH22">
            <v>1</v>
          </cell>
          <cell r="AI22">
            <v>1</v>
          </cell>
          <cell r="AJ22">
            <v>1</v>
          </cell>
          <cell r="AK22">
            <v>1</v>
          </cell>
          <cell r="AL22">
            <v>1</v>
          </cell>
          <cell r="AM22">
            <v>1</v>
          </cell>
          <cell r="AN22">
            <v>1</v>
          </cell>
          <cell r="AO22">
            <v>1</v>
          </cell>
          <cell r="AP22">
            <v>1</v>
          </cell>
          <cell r="AQ22">
            <v>1</v>
          </cell>
          <cell r="AR22">
            <v>1</v>
          </cell>
          <cell r="AS22">
            <v>1</v>
          </cell>
          <cell r="AT22">
            <v>1</v>
          </cell>
          <cell r="AU22">
            <v>1</v>
          </cell>
          <cell r="AV22">
            <v>1</v>
          </cell>
          <cell r="AW22">
            <v>1</v>
          </cell>
          <cell r="AX22">
            <v>1</v>
          </cell>
          <cell r="AY22">
            <v>1</v>
          </cell>
          <cell r="AZ22">
            <v>1</v>
          </cell>
          <cell r="BA22">
            <v>1</v>
          </cell>
          <cell r="BB22">
            <v>1</v>
          </cell>
          <cell r="BC22">
            <v>1</v>
          </cell>
          <cell r="BD22">
            <v>1</v>
          </cell>
          <cell r="BE22">
            <v>1</v>
          </cell>
          <cell r="BF22">
            <v>1</v>
          </cell>
          <cell r="BG22">
            <v>1</v>
          </cell>
          <cell r="BH22">
            <v>1</v>
          </cell>
          <cell r="BI22">
            <v>1</v>
          </cell>
          <cell r="BJ22">
            <v>1</v>
          </cell>
          <cell r="BK22">
            <v>1</v>
          </cell>
          <cell r="BL22">
            <v>1</v>
          </cell>
          <cell r="BM22">
            <v>1</v>
          </cell>
          <cell r="BN22">
            <v>1</v>
          </cell>
          <cell r="BO22">
            <v>1</v>
          </cell>
          <cell r="BP22">
            <v>1</v>
          </cell>
          <cell r="BQ22">
            <v>1</v>
          </cell>
          <cell r="BR22">
            <v>1</v>
          </cell>
          <cell r="BS22">
            <v>1</v>
          </cell>
          <cell r="BT22">
            <v>1</v>
          </cell>
          <cell r="BU22">
            <v>1</v>
          </cell>
          <cell r="BV22">
            <v>1</v>
          </cell>
          <cell r="BW22">
            <v>1</v>
          </cell>
          <cell r="BX22">
            <v>1</v>
          </cell>
          <cell r="BY22">
            <v>1</v>
          </cell>
          <cell r="BZ22">
            <v>1</v>
          </cell>
          <cell r="CA22">
            <v>1</v>
          </cell>
          <cell r="CB22">
            <v>1</v>
          </cell>
          <cell r="CC22">
            <v>1</v>
          </cell>
          <cell r="CD22">
            <v>1</v>
          </cell>
          <cell r="CE22">
            <v>1</v>
          </cell>
          <cell r="CF22">
            <v>1</v>
          </cell>
          <cell r="CG22">
            <v>1</v>
          </cell>
          <cell r="CH22">
            <v>1</v>
          </cell>
          <cell r="CI22">
            <v>1</v>
          </cell>
          <cell r="CJ22">
            <v>1</v>
          </cell>
          <cell r="CK22">
            <v>1</v>
          </cell>
          <cell r="CL22">
            <v>1</v>
          </cell>
          <cell r="CM22">
            <v>1</v>
          </cell>
          <cell r="CN22">
            <v>1</v>
          </cell>
          <cell r="CO22">
            <v>1</v>
          </cell>
          <cell r="CP22">
            <v>1</v>
          </cell>
          <cell r="CQ22">
            <v>1</v>
          </cell>
          <cell r="CR22">
            <v>1</v>
          </cell>
          <cell r="CS22">
            <v>1</v>
          </cell>
          <cell r="CT22">
            <v>1</v>
          </cell>
          <cell r="CU22">
            <v>1</v>
          </cell>
          <cell r="CV22">
            <v>1</v>
          </cell>
          <cell r="CW22">
            <v>1</v>
          </cell>
          <cell r="CX22">
            <v>1</v>
          </cell>
          <cell r="CY22">
            <v>1</v>
          </cell>
          <cell r="CZ22">
            <v>1</v>
          </cell>
          <cell r="DA22">
            <v>1</v>
          </cell>
          <cell r="DB22">
            <v>1</v>
          </cell>
          <cell r="DC22">
            <v>1</v>
          </cell>
          <cell r="DD22">
            <v>1</v>
          </cell>
          <cell r="DE22">
            <v>1</v>
          </cell>
          <cell r="DF22">
            <v>1</v>
          </cell>
          <cell r="DG22">
            <v>1</v>
          </cell>
          <cell r="DH22">
            <v>1</v>
          </cell>
          <cell r="DI22">
            <v>1</v>
          </cell>
          <cell r="DJ22">
            <v>1</v>
          </cell>
          <cell r="DK22">
            <v>1</v>
          </cell>
          <cell r="DL22">
            <v>1</v>
          </cell>
          <cell r="DM22">
            <v>1</v>
          </cell>
          <cell r="DN22">
            <v>1</v>
          </cell>
          <cell r="DO22">
            <v>1</v>
          </cell>
          <cell r="DP22">
            <v>1</v>
          </cell>
          <cell r="DQ22">
            <v>1</v>
          </cell>
          <cell r="DR22">
            <v>1</v>
          </cell>
          <cell r="DS22">
            <v>1</v>
          </cell>
          <cell r="DT22">
            <v>1</v>
          </cell>
          <cell r="DU22">
            <v>1</v>
          </cell>
          <cell r="DV22">
            <v>1</v>
          </cell>
          <cell r="DW22">
            <v>1</v>
          </cell>
          <cell r="DX22">
            <v>1</v>
          </cell>
          <cell r="DY22">
            <v>1</v>
          </cell>
          <cell r="DZ22">
            <v>1</v>
          </cell>
          <cell r="EA22">
            <v>1</v>
          </cell>
          <cell r="EB22">
            <v>1</v>
          </cell>
          <cell r="EC22">
            <v>1</v>
          </cell>
          <cell r="ED22">
            <v>1</v>
          </cell>
          <cell r="EE22">
            <v>1</v>
          </cell>
          <cell r="EF22">
            <v>1</v>
          </cell>
          <cell r="EG22">
            <v>1</v>
          </cell>
          <cell r="EH22">
            <v>1</v>
          </cell>
          <cell r="EI22">
            <v>1</v>
          </cell>
          <cell r="EJ22">
            <v>1</v>
          </cell>
          <cell r="EK22">
            <v>1</v>
          </cell>
        </row>
        <row r="23">
          <cell r="D23" t="str">
            <v>Source 15</v>
          </cell>
          <cell r="V23">
            <v>1</v>
          </cell>
          <cell r="W23">
            <v>1</v>
          </cell>
          <cell r="X23">
            <v>1</v>
          </cell>
          <cell r="Y23">
            <v>1</v>
          </cell>
          <cell r="Z23">
            <v>1</v>
          </cell>
          <cell r="AA23">
            <v>1</v>
          </cell>
          <cell r="AB23">
            <v>1</v>
          </cell>
          <cell r="AC23">
            <v>1</v>
          </cell>
          <cell r="AD23">
            <v>1</v>
          </cell>
          <cell r="AE23">
            <v>1</v>
          </cell>
          <cell r="AF23">
            <v>1</v>
          </cell>
          <cell r="AG23">
            <v>1</v>
          </cell>
          <cell r="AH23">
            <v>1</v>
          </cell>
          <cell r="AI23">
            <v>1</v>
          </cell>
          <cell r="AJ23">
            <v>1</v>
          </cell>
          <cell r="AK23">
            <v>1</v>
          </cell>
          <cell r="AL23">
            <v>1</v>
          </cell>
          <cell r="AM23">
            <v>1</v>
          </cell>
          <cell r="AN23">
            <v>1</v>
          </cell>
          <cell r="AO23">
            <v>1</v>
          </cell>
          <cell r="AP23">
            <v>1</v>
          </cell>
          <cell r="AQ23">
            <v>1</v>
          </cell>
          <cell r="AR23">
            <v>1</v>
          </cell>
          <cell r="AS23">
            <v>1</v>
          </cell>
          <cell r="AT23">
            <v>1</v>
          </cell>
          <cell r="AU23">
            <v>1</v>
          </cell>
          <cell r="AV23">
            <v>1</v>
          </cell>
          <cell r="AW23">
            <v>1</v>
          </cell>
          <cell r="AX23">
            <v>1</v>
          </cell>
          <cell r="AY23">
            <v>1</v>
          </cell>
          <cell r="AZ23">
            <v>1</v>
          </cell>
          <cell r="BA23">
            <v>1</v>
          </cell>
          <cell r="BB23">
            <v>1</v>
          </cell>
          <cell r="BC23">
            <v>1</v>
          </cell>
          <cell r="BD23">
            <v>1</v>
          </cell>
          <cell r="BE23">
            <v>1</v>
          </cell>
          <cell r="BF23">
            <v>1</v>
          </cell>
          <cell r="BG23">
            <v>1</v>
          </cell>
          <cell r="BH23">
            <v>1</v>
          </cell>
          <cell r="BI23">
            <v>1</v>
          </cell>
          <cell r="BJ23">
            <v>1</v>
          </cell>
          <cell r="BK23">
            <v>1</v>
          </cell>
          <cell r="BL23">
            <v>1</v>
          </cell>
          <cell r="BM23">
            <v>1</v>
          </cell>
          <cell r="BN23">
            <v>1</v>
          </cell>
          <cell r="BO23">
            <v>1</v>
          </cell>
          <cell r="BP23">
            <v>1</v>
          </cell>
          <cell r="BQ23">
            <v>1</v>
          </cell>
          <cell r="BR23">
            <v>1</v>
          </cell>
          <cell r="BS23">
            <v>1</v>
          </cell>
          <cell r="BT23">
            <v>1</v>
          </cell>
          <cell r="BU23">
            <v>1</v>
          </cell>
          <cell r="BV23">
            <v>1</v>
          </cell>
          <cell r="BW23">
            <v>1</v>
          </cell>
          <cell r="BX23">
            <v>1</v>
          </cell>
          <cell r="BY23">
            <v>1</v>
          </cell>
          <cell r="BZ23">
            <v>1</v>
          </cell>
          <cell r="CA23">
            <v>1</v>
          </cell>
          <cell r="CB23">
            <v>1</v>
          </cell>
          <cell r="CC23">
            <v>1</v>
          </cell>
          <cell r="CD23">
            <v>1</v>
          </cell>
          <cell r="CE23">
            <v>1</v>
          </cell>
          <cell r="CF23">
            <v>1</v>
          </cell>
          <cell r="CG23">
            <v>1</v>
          </cell>
          <cell r="CH23">
            <v>1</v>
          </cell>
          <cell r="CI23">
            <v>1</v>
          </cell>
          <cell r="CJ23">
            <v>1</v>
          </cell>
          <cell r="CK23">
            <v>1</v>
          </cell>
          <cell r="CL23">
            <v>1</v>
          </cell>
          <cell r="CM23">
            <v>1</v>
          </cell>
          <cell r="CN23">
            <v>1</v>
          </cell>
          <cell r="CO23">
            <v>1</v>
          </cell>
          <cell r="CP23">
            <v>1</v>
          </cell>
          <cell r="CQ23">
            <v>1</v>
          </cell>
          <cell r="CR23">
            <v>1</v>
          </cell>
          <cell r="CS23">
            <v>1</v>
          </cell>
          <cell r="CT23">
            <v>1</v>
          </cell>
          <cell r="CU23">
            <v>1</v>
          </cell>
          <cell r="CV23">
            <v>1</v>
          </cell>
          <cell r="CW23">
            <v>1</v>
          </cell>
          <cell r="CX23">
            <v>1</v>
          </cell>
          <cell r="CY23">
            <v>1</v>
          </cell>
          <cell r="CZ23">
            <v>1</v>
          </cell>
          <cell r="DA23">
            <v>1</v>
          </cell>
          <cell r="DB23">
            <v>1</v>
          </cell>
          <cell r="DC23">
            <v>1</v>
          </cell>
          <cell r="DD23">
            <v>1</v>
          </cell>
          <cell r="DE23">
            <v>1</v>
          </cell>
          <cell r="DF23">
            <v>1</v>
          </cell>
          <cell r="DG23">
            <v>1</v>
          </cell>
          <cell r="DH23">
            <v>1</v>
          </cell>
          <cell r="DI23">
            <v>1</v>
          </cell>
          <cell r="DJ23">
            <v>1</v>
          </cell>
          <cell r="DK23">
            <v>1</v>
          </cell>
          <cell r="DL23">
            <v>1</v>
          </cell>
          <cell r="DM23">
            <v>1</v>
          </cell>
          <cell r="DN23">
            <v>1</v>
          </cell>
          <cell r="DO23">
            <v>1</v>
          </cell>
          <cell r="DP23">
            <v>1</v>
          </cell>
          <cell r="DQ23">
            <v>1</v>
          </cell>
          <cell r="DR23">
            <v>1</v>
          </cell>
          <cell r="DS23">
            <v>1</v>
          </cell>
          <cell r="DT23">
            <v>1</v>
          </cell>
          <cell r="DU23">
            <v>1</v>
          </cell>
          <cell r="DV23">
            <v>1</v>
          </cell>
          <cell r="DW23">
            <v>1</v>
          </cell>
          <cell r="DX23">
            <v>1</v>
          </cell>
          <cell r="DY23">
            <v>1</v>
          </cell>
          <cell r="DZ23">
            <v>1</v>
          </cell>
          <cell r="EA23">
            <v>1</v>
          </cell>
          <cell r="EB23">
            <v>1</v>
          </cell>
          <cell r="EC23">
            <v>1</v>
          </cell>
          <cell r="ED23">
            <v>1</v>
          </cell>
          <cell r="EE23">
            <v>1</v>
          </cell>
          <cell r="EF23">
            <v>1</v>
          </cell>
          <cell r="EG23">
            <v>1</v>
          </cell>
          <cell r="EH23">
            <v>1</v>
          </cell>
          <cell r="EI23">
            <v>1</v>
          </cell>
          <cell r="EJ23">
            <v>1</v>
          </cell>
          <cell r="EK23">
            <v>1</v>
          </cell>
        </row>
        <row r="26">
          <cell r="D26" t="str">
            <v>CG-US</v>
          </cell>
        </row>
        <row r="27">
          <cell r="D27" t="str">
            <v>SUBCONTRACTOR</v>
          </cell>
        </row>
        <row r="28">
          <cell r="D28" t="str">
            <v>BPO-INDIAFA</v>
          </cell>
        </row>
        <row r="29">
          <cell r="D29" t="str">
            <v>FINANCING</v>
          </cell>
        </row>
        <row r="30">
          <cell r="D30" t="str">
            <v>TECHNOLOGY</v>
          </cell>
        </row>
        <row r="31">
          <cell r="D31" t="str">
            <v>US-TE</v>
          </cell>
        </row>
        <row r="32">
          <cell r="D32" t="str">
            <v>INDIA-TE</v>
          </cell>
        </row>
        <row r="33">
          <cell r="D33" t="str">
            <v>FX-HEDGING</v>
          </cell>
        </row>
        <row r="34">
          <cell r="D34" t="str">
            <v>TS Funding</v>
          </cell>
        </row>
        <row r="35">
          <cell r="D35" t="str">
            <v>Source 10</v>
          </cell>
        </row>
        <row r="36">
          <cell r="D36" t="str">
            <v>Source 11</v>
          </cell>
        </row>
        <row r="37">
          <cell r="D37" t="str">
            <v>Source 12</v>
          </cell>
        </row>
        <row r="38">
          <cell r="D38" t="str">
            <v>Source 13</v>
          </cell>
        </row>
        <row r="39">
          <cell r="D39" t="str">
            <v>Source 14</v>
          </cell>
        </row>
        <row r="40">
          <cell r="D40" t="str">
            <v>Source 15</v>
          </cell>
        </row>
        <row r="43">
          <cell r="D43" t="str">
            <v>CG-US</v>
          </cell>
        </row>
        <row r="44">
          <cell r="D44" t="str">
            <v>SUBCONTRACTOR</v>
          </cell>
        </row>
        <row r="45">
          <cell r="D45" t="str">
            <v>BPO-INDIAFA</v>
          </cell>
        </row>
        <row r="46">
          <cell r="D46" t="str">
            <v>FINANCING</v>
          </cell>
        </row>
        <row r="47">
          <cell r="D47" t="str">
            <v>TECHNOLOGY</v>
          </cell>
        </row>
        <row r="48">
          <cell r="D48" t="str">
            <v>US-TE</v>
          </cell>
        </row>
        <row r="49">
          <cell r="D49" t="str">
            <v>INDIA-TE</v>
          </cell>
        </row>
        <row r="50">
          <cell r="D50" t="str">
            <v>FX-HEDGING</v>
          </cell>
        </row>
        <row r="51">
          <cell r="D51" t="str">
            <v>TS Funding</v>
          </cell>
        </row>
        <row r="52">
          <cell r="D52" t="str">
            <v>Source 10</v>
          </cell>
        </row>
        <row r="53">
          <cell r="D53" t="str">
            <v>Source 11</v>
          </cell>
        </row>
        <row r="54">
          <cell r="D54" t="str">
            <v>Source 12</v>
          </cell>
        </row>
        <row r="55">
          <cell r="D55" t="str">
            <v>Source 13</v>
          </cell>
        </row>
        <row r="56">
          <cell r="D56" t="str">
            <v>Source 14</v>
          </cell>
        </row>
        <row r="57">
          <cell r="D57" t="str">
            <v>Source 15</v>
          </cell>
        </row>
        <row r="60">
          <cell r="D60" t="str">
            <v>CG-US</v>
          </cell>
        </row>
        <row r="61">
          <cell r="D61" t="str">
            <v>SUBCONTRACTOR</v>
          </cell>
        </row>
        <row r="62">
          <cell r="D62" t="str">
            <v>BPO-INDIAFA</v>
          </cell>
        </row>
        <row r="63">
          <cell r="D63" t="str">
            <v>FINANCING</v>
          </cell>
        </row>
        <row r="64">
          <cell r="D64" t="str">
            <v>TECHNOLOGY</v>
          </cell>
        </row>
        <row r="65">
          <cell r="D65" t="str">
            <v>US-TE</v>
          </cell>
        </row>
        <row r="66">
          <cell r="D66" t="str">
            <v>INDIA-TE</v>
          </cell>
        </row>
        <row r="67">
          <cell r="D67" t="str">
            <v>FX-HEDGING</v>
          </cell>
        </row>
        <row r="68">
          <cell r="D68" t="str">
            <v>TS Funding</v>
          </cell>
        </row>
        <row r="69">
          <cell r="D69" t="str">
            <v>Source 10</v>
          </cell>
        </row>
        <row r="70">
          <cell r="D70" t="str">
            <v>Source 11</v>
          </cell>
        </row>
        <row r="71">
          <cell r="D71" t="str">
            <v>Source 12</v>
          </cell>
        </row>
        <row r="72">
          <cell r="D72" t="str">
            <v>Source 13</v>
          </cell>
        </row>
        <row r="73">
          <cell r="D73" t="str">
            <v>Source 14</v>
          </cell>
        </row>
        <row r="74">
          <cell r="D74" t="str">
            <v>Source 15</v>
          </cell>
        </row>
        <row r="77">
          <cell r="D77" t="str">
            <v>CG-US</v>
          </cell>
        </row>
        <row r="78">
          <cell r="D78" t="str">
            <v>SUBCONTRACTOR</v>
          </cell>
        </row>
        <row r="79">
          <cell r="D79" t="str">
            <v>BPO-INDIAFA</v>
          </cell>
        </row>
        <row r="80">
          <cell r="D80" t="str">
            <v>FINANCING</v>
          </cell>
        </row>
        <row r="81">
          <cell r="D81" t="str">
            <v>TECHNOLOGY</v>
          </cell>
        </row>
        <row r="82">
          <cell r="D82" t="str">
            <v>US-TE</v>
          </cell>
        </row>
        <row r="83">
          <cell r="D83" t="str">
            <v>INDIA-TE</v>
          </cell>
        </row>
        <row r="84">
          <cell r="D84" t="str">
            <v>FX-HEDGING</v>
          </cell>
        </row>
        <row r="85">
          <cell r="D85" t="str">
            <v>TS Funding</v>
          </cell>
        </row>
        <row r="86">
          <cell r="D86" t="str">
            <v>Source 10</v>
          </cell>
        </row>
        <row r="87">
          <cell r="D87" t="str">
            <v>Source 11</v>
          </cell>
        </row>
        <row r="88">
          <cell r="D88" t="str">
            <v>Source 12</v>
          </cell>
        </row>
        <row r="89">
          <cell r="D89" t="str">
            <v>Source 13</v>
          </cell>
        </row>
        <row r="90">
          <cell r="D90" t="str">
            <v>Source 14</v>
          </cell>
        </row>
        <row r="91">
          <cell r="D91" t="str">
            <v>Source 15</v>
          </cell>
        </row>
        <row r="94">
          <cell r="D94" t="str">
            <v>CG-US</v>
          </cell>
        </row>
        <row r="95">
          <cell r="D95" t="str">
            <v>SUBCONTRACTOR</v>
          </cell>
        </row>
        <row r="96">
          <cell r="D96" t="str">
            <v>BPO-INDIAFA</v>
          </cell>
        </row>
        <row r="97">
          <cell r="D97" t="str">
            <v>FINANCING</v>
          </cell>
        </row>
        <row r="98">
          <cell r="D98" t="str">
            <v>TECHNOLOGY</v>
          </cell>
        </row>
        <row r="99">
          <cell r="D99" t="str">
            <v>US-TE</v>
          </cell>
        </row>
        <row r="100">
          <cell r="D100" t="str">
            <v>INDIA-TE</v>
          </cell>
        </row>
        <row r="101">
          <cell r="D101" t="str">
            <v>FX-HEDGING</v>
          </cell>
        </row>
        <row r="102">
          <cell r="D102" t="str">
            <v>TS Funding</v>
          </cell>
        </row>
        <row r="103">
          <cell r="D103" t="str">
            <v>Source 10</v>
          </cell>
        </row>
        <row r="104">
          <cell r="D104" t="str">
            <v>Source 11</v>
          </cell>
        </row>
        <row r="105">
          <cell r="D105" t="str">
            <v>Source 12</v>
          </cell>
        </row>
        <row r="106">
          <cell r="D106" t="str">
            <v>Source 13</v>
          </cell>
        </row>
        <row r="107">
          <cell r="D107" t="str">
            <v>Source 14</v>
          </cell>
        </row>
        <row r="108">
          <cell r="D108" t="str">
            <v>Source 15</v>
          </cell>
        </row>
        <row r="111">
          <cell r="D111" t="str">
            <v>CG-US</v>
          </cell>
        </row>
        <row r="112">
          <cell r="D112" t="str">
            <v>SUBCONTRACTOR</v>
          </cell>
        </row>
        <row r="113">
          <cell r="D113" t="str">
            <v>BPO-INDIAFA</v>
          </cell>
        </row>
        <row r="114">
          <cell r="D114" t="str">
            <v>FINANCING</v>
          </cell>
        </row>
        <row r="115">
          <cell r="D115" t="str">
            <v>TECHNOLOGY</v>
          </cell>
        </row>
        <row r="116">
          <cell r="D116" t="str">
            <v>US-TE</v>
          </cell>
        </row>
        <row r="117">
          <cell r="D117" t="str">
            <v>INDIA-TE</v>
          </cell>
        </row>
        <row r="118">
          <cell r="D118" t="str">
            <v>FX-HEDGING</v>
          </cell>
        </row>
        <row r="119">
          <cell r="D119" t="str">
            <v>TS Funding</v>
          </cell>
        </row>
        <row r="120">
          <cell r="D120" t="str">
            <v>Source 10</v>
          </cell>
        </row>
        <row r="121">
          <cell r="D121" t="str">
            <v>Source 11</v>
          </cell>
        </row>
        <row r="122">
          <cell r="D122" t="str">
            <v>Source 12</v>
          </cell>
        </row>
        <row r="123">
          <cell r="D123" t="str">
            <v>Source 13</v>
          </cell>
        </row>
        <row r="124">
          <cell r="D124" t="str">
            <v>Source 14</v>
          </cell>
        </row>
        <row r="125">
          <cell r="D125" t="str">
            <v>Source 15</v>
          </cell>
        </row>
        <row r="128">
          <cell r="D128" t="str">
            <v>CG-US</v>
          </cell>
        </row>
        <row r="129">
          <cell r="D129" t="str">
            <v>SUBCONTRACTOR</v>
          </cell>
        </row>
        <row r="130">
          <cell r="D130" t="str">
            <v>BPO-INDIAFA</v>
          </cell>
        </row>
        <row r="131">
          <cell r="D131" t="str">
            <v>FINANCING</v>
          </cell>
        </row>
        <row r="132">
          <cell r="D132" t="str">
            <v>TECHNOLOGY</v>
          </cell>
        </row>
        <row r="133">
          <cell r="D133" t="str">
            <v>US-TE</v>
          </cell>
        </row>
        <row r="134">
          <cell r="D134" t="str">
            <v>INDIA-TE</v>
          </cell>
        </row>
        <row r="135">
          <cell r="D135" t="str">
            <v>FX-HEDGING</v>
          </cell>
        </row>
        <row r="136">
          <cell r="D136" t="str">
            <v>TS Funding</v>
          </cell>
        </row>
        <row r="137">
          <cell r="D137" t="str">
            <v>Source 10</v>
          </cell>
        </row>
        <row r="138">
          <cell r="D138" t="str">
            <v>Source 11</v>
          </cell>
        </row>
        <row r="139">
          <cell r="D139" t="str">
            <v>Source 12</v>
          </cell>
        </row>
        <row r="140">
          <cell r="D140" t="str">
            <v>Source 13</v>
          </cell>
        </row>
        <row r="141">
          <cell r="D141" t="str">
            <v>Source 14</v>
          </cell>
        </row>
        <row r="142">
          <cell r="D142" t="str">
            <v>Source 15</v>
          </cell>
        </row>
        <row r="145">
          <cell r="D145" t="str">
            <v>CG-US</v>
          </cell>
        </row>
        <row r="146">
          <cell r="D146" t="str">
            <v>SUBCONTRACTOR</v>
          </cell>
        </row>
        <row r="147">
          <cell r="D147" t="str">
            <v>BPO-INDIAFA</v>
          </cell>
        </row>
        <row r="148">
          <cell r="D148" t="str">
            <v>FINANCING</v>
          </cell>
        </row>
        <row r="149">
          <cell r="D149" t="str">
            <v>TECHNOLOGY</v>
          </cell>
        </row>
        <row r="150">
          <cell r="D150" t="str">
            <v>US-TE</v>
          </cell>
        </row>
        <row r="151">
          <cell r="D151" t="str">
            <v>INDIA-TE</v>
          </cell>
        </row>
        <row r="152">
          <cell r="D152" t="str">
            <v>FX-HEDGING</v>
          </cell>
        </row>
        <row r="153">
          <cell r="D153" t="str">
            <v>TS Funding</v>
          </cell>
        </row>
        <row r="154">
          <cell r="D154" t="str">
            <v>Source 10</v>
          </cell>
        </row>
        <row r="155">
          <cell r="D155" t="str">
            <v>Source 11</v>
          </cell>
        </row>
        <row r="156">
          <cell r="D156" t="str">
            <v>Source 12</v>
          </cell>
        </row>
        <row r="157">
          <cell r="D157" t="str">
            <v>Source 13</v>
          </cell>
        </row>
        <row r="158">
          <cell r="D158" t="str">
            <v>Source 14</v>
          </cell>
        </row>
        <row r="159">
          <cell r="D159" t="str">
            <v>Source 15</v>
          </cell>
        </row>
        <row r="162">
          <cell r="D162" t="str">
            <v>CG-US</v>
          </cell>
        </row>
        <row r="163">
          <cell r="D163" t="str">
            <v>SUBCONTRACTOR</v>
          </cell>
        </row>
        <row r="164">
          <cell r="D164" t="str">
            <v>BPO-INDIAFA</v>
          </cell>
        </row>
        <row r="165">
          <cell r="D165" t="str">
            <v>FINANCING</v>
          </cell>
        </row>
        <row r="166">
          <cell r="D166" t="str">
            <v>TECHNOLOGY</v>
          </cell>
        </row>
        <row r="167">
          <cell r="D167" t="str">
            <v>US-TE</v>
          </cell>
        </row>
        <row r="168">
          <cell r="D168" t="str">
            <v>INDIA-TE</v>
          </cell>
        </row>
        <row r="169">
          <cell r="D169" t="str">
            <v>FX-HEDGING</v>
          </cell>
        </row>
        <row r="170">
          <cell r="D170" t="str">
            <v>TS Funding</v>
          </cell>
        </row>
        <row r="171">
          <cell r="D171" t="str">
            <v>Source 10</v>
          </cell>
        </row>
        <row r="172">
          <cell r="D172" t="str">
            <v>Source 11</v>
          </cell>
        </row>
        <row r="173">
          <cell r="D173" t="str">
            <v>Source 12</v>
          </cell>
        </row>
        <row r="174">
          <cell r="D174" t="str">
            <v>Source 13</v>
          </cell>
        </row>
        <row r="175">
          <cell r="D175" t="str">
            <v>Source 14</v>
          </cell>
        </row>
        <row r="176">
          <cell r="D176" t="str">
            <v>Source 15</v>
          </cell>
        </row>
        <row r="179">
          <cell r="D179" t="str">
            <v>CG-US</v>
          </cell>
        </row>
        <row r="180">
          <cell r="D180" t="str">
            <v>SUBCONTRACTOR</v>
          </cell>
        </row>
        <row r="181">
          <cell r="D181" t="str">
            <v>BPO-INDIAFA</v>
          </cell>
        </row>
        <row r="182">
          <cell r="D182" t="str">
            <v>FINANCING</v>
          </cell>
        </row>
        <row r="183">
          <cell r="D183" t="str">
            <v>TECHNOLOGY</v>
          </cell>
        </row>
        <row r="184">
          <cell r="D184" t="str">
            <v>US-TE</v>
          </cell>
        </row>
        <row r="185">
          <cell r="D185" t="str">
            <v>INDIA-TE</v>
          </cell>
        </row>
        <row r="186">
          <cell r="D186" t="str">
            <v>FX-HEDGING</v>
          </cell>
        </row>
        <row r="187">
          <cell r="D187" t="str">
            <v>TS Funding</v>
          </cell>
        </row>
        <row r="188">
          <cell r="D188" t="str">
            <v>Source 10</v>
          </cell>
        </row>
        <row r="189">
          <cell r="D189" t="str">
            <v>Source 11</v>
          </cell>
        </row>
        <row r="190">
          <cell r="D190" t="str">
            <v>Source 12</v>
          </cell>
        </row>
        <row r="191">
          <cell r="D191" t="str">
            <v>Source 13</v>
          </cell>
        </row>
        <row r="192">
          <cell r="D192" t="str">
            <v>Source 14</v>
          </cell>
        </row>
        <row r="193">
          <cell r="D193" t="str">
            <v>Source 15</v>
          </cell>
        </row>
        <row r="196">
          <cell r="D196" t="str">
            <v>CG-US</v>
          </cell>
        </row>
        <row r="197">
          <cell r="D197" t="str">
            <v>SUBCONTRACTOR</v>
          </cell>
        </row>
        <row r="198">
          <cell r="D198" t="str">
            <v>BPO-INDIAFA</v>
          </cell>
        </row>
        <row r="199">
          <cell r="D199" t="str">
            <v>FINANCING</v>
          </cell>
        </row>
        <row r="200">
          <cell r="D200" t="str">
            <v>TECHNOLOGY</v>
          </cell>
        </row>
        <row r="201">
          <cell r="D201" t="str">
            <v>US-TE</v>
          </cell>
        </row>
        <row r="202">
          <cell r="D202" t="str">
            <v>INDIA-TE</v>
          </cell>
        </row>
        <row r="203">
          <cell r="D203" t="str">
            <v>FX-HEDGING</v>
          </cell>
        </row>
        <row r="204">
          <cell r="D204" t="str">
            <v>TS Funding</v>
          </cell>
        </row>
        <row r="205">
          <cell r="D205" t="str">
            <v>Source 10</v>
          </cell>
        </row>
        <row r="206">
          <cell r="D206" t="str">
            <v>Source 11</v>
          </cell>
        </row>
        <row r="207">
          <cell r="D207" t="str">
            <v>Source 12</v>
          </cell>
        </row>
        <row r="208">
          <cell r="D208" t="str">
            <v>Source 13</v>
          </cell>
        </row>
        <row r="209">
          <cell r="D209" t="str">
            <v>Source 14</v>
          </cell>
        </row>
        <row r="210">
          <cell r="D210" t="str">
            <v>Source 15</v>
          </cell>
        </row>
        <row r="213">
          <cell r="D213" t="str">
            <v>CG-US</v>
          </cell>
        </row>
        <row r="214">
          <cell r="D214" t="str">
            <v>SUBCONTRACTOR</v>
          </cell>
        </row>
        <row r="215">
          <cell r="D215" t="str">
            <v>BPO-INDIAFA</v>
          </cell>
        </row>
        <row r="216">
          <cell r="D216" t="str">
            <v>FINANCING</v>
          </cell>
        </row>
        <row r="217">
          <cell r="D217" t="str">
            <v>TECHNOLOGY</v>
          </cell>
        </row>
        <row r="218">
          <cell r="D218" t="str">
            <v>US-TE</v>
          </cell>
        </row>
        <row r="219">
          <cell r="D219" t="str">
            <v>INDIA-TE</v>
          </cell>
        </row>
        <row r="220">
          <cell r="D220" t="str">
            <v>FX-HEDGING</v>
          </cell>
        </row>
        <row r="221">
          <cell r="D221" t="str">
            <v>TS Funding</v>
          </cell>
        </row>
        <row r="222">
          <cell r="D222" t="str">
            <v>Source 10</v>
          </cell>
        </row>
        <row r="223">
          <cell r="D223" t="str">
            <v>Source 11</v>
          </cell>
        </row>
        <row r="224">
          <cell r="D224" t="str">
            <v>Source 12</v>
          </cell>
        </row>
        <row r="225">
          <cell r="D225" t="str">
            <v>Source 13</v>
          </cell>
        </row>
        <row r="226">
          <cell r="D226" t="str">
            <v>Source 14</v>
          </cell>
        </row>
        <row r="227">
          <cell r="D227" t="str">
            <v>Source 15</v>
          </cell>
        </row>
        <row r="230">
          <cell r="D230" t="str">
            <v>CG-US</v>
          </cell>
        </row>
        <row r="231">
          <cell r="D231" t="str">
            <v>SUBCONTRACTOR</v>
          </cell>
        </row>
        <row r="232">
          <cell r="D232" t="str">
            <v>BPO-INDIAFA</v>
          </cell>
        </row>
        <row r="233">
          <cell r="D233" t="str">
            <v>FINANCING</v>
          </cell>
        </row>
        <row r="234">
          <cell r="D234" t="str">
            <v>TECHNOLOGY</v>
          </cell>
        </row>
        <row r="235">
          <cell r="D235" t="str">
            <v>US-TE</v>
          </cell>
        </row>
        <row r="236">
          <cell r="D236" t="str">
            <v>INDIA-TE</v>
          </cell>
        </row>
        <row r="237">
          <cell r="D237" t="str">
            <v>FX-HEDGING</v>
          </cell>
        </row>
        <row r="238">
          <cell r="D238" t="str">
            <v>TS Funding</v>
          </cell>
        </row>
        <row r="239">
          <cell r="D239" t="str">
            <v>Source 10</v>
          </cell>
        </row>
        <row r="240">
          <cell r="D240" t="str">
            <v>Source 11</v>
          </cell>
        </row>
        <row r="241">
          <cell r="D241" t="str">
            <v>Source 12</v>
          </cell>
        </row>
        <row r="242">
          <cell r="D242" t="str">
            <v>Source 13</v>
          </cell>
        </row>
        <row r="243">
          <cell r="D243" t="str">
            <v>Source 14</v>
          </cell>
        </row>
        <row r="244">
          <cell r="D244" t="str">
            <v>Source 15</v>
          </cell>
        </row>
        <row r="247">
          <cell r="D247" t="str">
            <v>CG-US</v>
          </cell>
        </row>
        <row r="248">
          <cell r="D248" t="str">
            <v>SUBCONTRACTOR</v>
          </cell>
        </row>
        <row r="249">
          <cell r="D249" t="str">
            <v>BPO-INDIAFA</v>
          </cell>
        </row>
        <row r="250">
          <cell r="D250" t="str">
            <v>FINANCING</v>
          </cell>
        </row>
        <row r="251">
          <cell r="D251" t="str">
            <v>TECHNOLOGY</v>
          </cell>
        </row>
        <row r="252">
          <cell r="D252" t="str">
            <v>US-TE</v>
          </cell>
        </row>
        <row r="253">
          <cell r="D253" t="str">
            <v>INDIA-TE</v>
          </cell>
        </row>
        <row r="254">
          <cell r="D254" t="str">
            <v>FX-HEDGING</v>
          </cell>
        </row>
        <row r="255">
          <cell r="D255" t="str">
            <v>TS Funding</v>
          </cell>
        </row>
        <row r="256">
          <cell r="D256" t="str">
            <v>Source 10</v>
          </cell>
        </row>
        <row r="257">
          <cell r="D257" t="str">
            <v>Source 11</v>
          </cell>
        </row>
        <row r="258">
          <cell r="D258" t="str">
            <v>Source 12</v>
          </cell>
        </row>
        <row r="259">
          <cell r="D259" t="str">
            <v>Source 13</v>
          </cell>
        </row>
        <row r="260">
          <cell r="D260" t="str">
            <v>Source 14</v>
          </cell>
        </row>
        <row r="261">
          <cell r="D261" t="str">
            <v>Source 15</v>
          </cell>
        </row>
      </sheetData>
      <sheetData sheetId="12"/>
      <sheetData sheetId="13"/>
      <sheetData sheetId="14"/>
      <sheetData sheetId="15"/>
      <sheetData sheetId="16"/>
      <sheetData sheetId="17"/>
      <sheetData sheetId="18"/>
      <sheetData sheetId="19"/>
      <sheetData sheetId="20">
        <row r="33">
          <cell r="E33">
            <v>4.2199098679929346E-2</v>
          </cell>
        </row>
      </sheetData>
      <sheetData sheetId="21"/>
      <sheetData sheetId="22"/>
      <sheetData sheetId="23"/>
      <sheetData sheetId="24"/>
      <sheetData sheetId="25"/>
      <sheetData sheetId="26">
        <row r="7">
          <cell r="E7" t="str">
            <v>Cott</v>
          </cell>
        </row>
      </sheetData>
      <sheetData sheetId="27">
        <row r="7">
          <cell r="E7" t="str">
            <v>Cott</v>
          </cell>
          <cell r="H7" t="str">
            <v>Contract-Year</v>
          </cell>
        </row>
        <row r="8">
          <cell r="E8" t="str">
            <v>BPO</v>
          </cell>
          <cell r="J8">
            <v>40543</v>
          </cell>
        </row>
        <row r="9">
          <cell r="J9">
            <v>42735</v>
          </cell>
        </row>
        <row r="10">
          <cell r="E10">
            <v>7</v>
          </cell>
        </row>
        <row r="11">
          <cell r="E11">
            <v>40179</v>
          </cell>
        </row>
        <row r="15">
          <cell r="E15" t="str">
            <v>USD</v>
          </cell>
        </row>
        <row r="34">
          <cell r="E34" t="str">
            <v>CROSSFUNCTIONAL</v>
          </cell>
          <cell r="H34" t="str">
            <v>CG-US</v>
          </cell>
        </row>
        <row r="35">
          <cell r="E35" t="str">
            <v>OTC-OTC</v>
          </cell>
          <cell r="H35" t="str">
            <v>SUBCONTRACTOR</v>
          </cell>
        </row>
        <row r="36">
          <cell r="E36" t="str">
            <v>P2P-AP</v>
          </cell>
          <cell r="H36" t="str">
            <v>BPO-INDIAFA</v>
          </cell>
        </row>
        <row r="37">
          <cell r="E37" t="str">
            <v>RTR-GL</v>
          </cell>
          <cell r="H37" t="str">
            <v>FINANCING</v>
          </cell>
        </row>
        <row r="38">
          <cell r="E38" t="str">
            <v>PROGRAMMGMT</v>
          </cell>
          <cell r="H38" t="str">
            <v>TECHNOLOGY</v>
          </cell>
        </row>
        <row r="39">
          <cell r="E39" t="str">
            <v>PROCUREMENT</v>
          </cell>
          <cell r="H39" t="str">
            <v>US-TE</v>
          </cell>
        </row>
        <row r="40">
          <cell r="E40" t="str">
            <v>FINANCING</v>
          </cell>
          <cell r="H40" t="str">
            <v>INDIA-TE</v>
          </cell>
        </row>
        <row r="41">
          <cell r="E41" t="str">
            <v>TRANSITION-IT</v>
          </cell>
          <cell r="H41" t="str">
            <v>FX-HEDGING</v>
          </cell>
        </row>
        <row r="42">
          <cell r="E42" t="str">
            <v>RUN-IT</v>
          </cell>
          <cell r="H42" t="str">
            <v>TS Funding</v>
          </cell>
        </row>
        <row r="43">
          <cell r="E43" t="str">
            <v>SUPPLYCHAIN</v>
          </cell>
          <cell r="H43" t="str">
            <v>Source 10</v>
          </cell>
        </row>
        <row r="44">
          <cell r="E44" t="str">
            <v>FX-HEDGING</v>
          </cell>
          <cell r="H44" t="str">
            <v>Source 11</v>
          </cell>
        </row>
        <row r="45">
          <cell r="E45" t="str">
            <v>INDIA-COLA-FEE</v>
          </cell>
          <cell r="H45" t="str">
            <v>Source 12</v>
          </cell>
        </row>
        <row r="46">
          <cell r="E46" t="str">
            <v>US-COLA-FEE</v>
          </cell>
          <cell r="H46" t="str">
            <v>Source 13</v>
          </cell>
        </row>
        <row r="47">
          <cell r="E47" t="str">
            <v>MSA Price</v>
          </cell>
          <cell r="H47" t="str">
            <v>Source 14</v>
          </cell>
        </row>
        <row r="48">
          <cell r="E48" t="str">
            <v>Tower 15</v>
          </cell>
          <cell r="H48" t="str">
            <v>Source 15</v>
          </cell>
        </row>
        <row r="51">
          <cell r="E51" t="str">
            <v>FINANCING</v>
          </cell>
        </row>
        <row r="52">
          <cell r="E52" t="str">
            <v>TRANSITION</v>
          </cell>
        </row>
        <row r="53">
          <cell r="E53" t="str">
            <v>RUN</v>
          </cell>
        </row>
        <row r="54">
          <cell r="E54" t="str">
            <v>FX-HEDGING</v>
          </cell>
        </row>
        <row r="55">
          <cell r="E55" t="str">
            <v>Service Line 5</v>
          </cell>
        </row>
        <row r="56">
          <cell r="E56" t="str">
            <v>Service Line 6</v>
          </cell>
        </row>
        <row r="57">
          <cell r="E57" t="str">
            <v>Service Line 7</v>
          </cell>
        </row>
        <row r="58">
          <cell r="E58" t="str">
            <v>Service Line 8</v>
          </cell>
        </row>
        <row r="59">
          <cell r="E59" t="str">
            <v>Service Line 9</v>
          </cell>
        </row>
        <row r="60">
          <cell r="E60" t="str">
            <v>Service Line 10</v>
          </cell>
        </row>
        <row r="61">
          <cell r="E61" t="str">
            <v>Service Line 11</v>
          </cell>
        </row>
        <row r="62">
          <cell r="E62" t="str">
            <v>Service Line 12</v>
          </cell>
        </row>
        <row r="63">
          <cell r="E63" t="str">
            <v>Service Line 13</v>
          </cell>
        </row>
        <row r="64">
          <cell r="E64" t="str">
            <v>Service Line 14</v>
          </cell>
        </row>
        <row r="65">
          <cell r="E65" t="str">
            <v>Service Line 15</v>
          </cell>
        </row>
        <row r="68">
          <cell r="E68" t="str">
            <v>TRAVEL</v>
          </cell>
          <cell r="F68" t="str">
            <v>DOCUMENTMGMT</v>
          </cell>
        </row>
        <row r="69">
          <cell r="E69" t="str">
            <v>TECHNOLOGY-STAFF</v>
          </cell>
          <cell r="F69" t="str">
            <v>NETWORKANDTELEPHONYENABLEMENT</v>
          </cell>
        </row>
        <row r="70">
          <cell r="E70" t="str">
            <v>TECHNOLOGY-HWSWNETWORK</v>
          </cell>
          <cell r="F70" t="str">
            <v>SECURITYANDCOMPLIANCEENABLEMENT</v>
          </cell>
        </row>
        <row r="71">
          <cell r="F71" t="str">
            <v>TRANSITIONTOOLS</v>
          </cell>
        </row>
        <row r="72">
          <cell r="F72" t="str">
            <v>BPOPENENABLEMENT</v>
          </cell>
        </row>
        <row r="111">
          <cell r="E111">
            <v>40544</v>
          </cell>
        </row>
        <row r="113">
          <cell r="D113" t="str">
            <v>CG-US</v>
          </cell>
        </row>
        <row r="114">
          <cell r="D114" t="str">
            <v>SUBCONTRACTOR</v>
          </cell>
        </row>
        <row r="115">
          <cell r="D115" t="str">
            <v>BPO-INDIAFA</v>
          </cell>
        </row>
        <row r="116">
          <cell r="D116" t="str">
            <v>FINANCING</v>
          </cell>
        </row>
        <row r="117">
          <cell r="D117" t="str">
            <v>TECHNOLOGY</v>
          </cell>
        </row>
        <row r="118">
          <cell r="D118" t="str">
            <v>US-TE</v>
          </cell>
        </row>
        <row r="119">
          <cell r="D119" t="str">
            <v>INDIA-TE</v>
          </cell>
        </row>
        <row r="120">
          <cell r="D120" t="str">
            <v>FX-HEDGING</v>
          </cell>
        </row>
        <row r="121">
          <cell r="D121" t="str">
            <v>TS Funding</v>
          </cell>
        </row>
        <row r="122">
          <cell r="D122" t="str">
            <v>Source 10</v>
          </cell>
        </row>
        <row r="123">
          <cell r="D123" t="str">
            <v>Source 11</v>
          </cell>
        </row>
        <row r="124">
          <cell r="D124" t="str">
            <v>Source 12</v>
          </cell>
        </row>
        <row r="125">
          <cell r="D125" t="str">
            <v>Source 13</v>
          </cell>
        </row>
        <row r="126">
          <cell r="D126" t="str">
            <v>Source 14</v>
          </cell>
        </row>
        <row r="127">
          <cell r="D127" t="str">
            <v>Source 15</v>
          </cell>
        </row>
        <row r="164">
          <cell r="D164" t="str">
            <v>CG-US</v>
          </cell>
          <cell r="E164">
            <v>4.3999999999999997E-2</v>
          </cell>
        </row>
        <row r="165">
          <cell r="D165" t="str">
            <v>SUBCONTRACTOR</v>
          </cell>
          <cell r="E165">
            <v>4.3999999999999997E-2</v>
          </cell>
        </row>
        <row r="166">
          <cell r="D166" t="str">
            <v>BPO-INDIAFA</v>
          </cell>
          <cell r="E166">
            <v>4.3999999999999997E-2</v>
          </cell>
        </row>
        <row r="167">
          <cell r="D167" t="str">
            <v>FINANCING</v>
          </cell>
          <cell r="E167">
            <v>0</v>
          </cell>
        </row>
        <row r="168">
          <cell r="D168" t="str">
            <v>TECHNOLOGY</v>
          </cell>
          <cell r="E168">
            <v>4.3999999999999997E-2</v>
          </cell>
        </row>
        <row r="169">
          <cell r="D169" t="str">
            <v>US-TE</v>
          </cell>
          <cell r="E169">
            <v>4.3999999999999997E-2</v>
          </cell>
        </row>
        <row r="170">
          <cell r="D170" t="str">
            <v>INDIA-TE</v>
          </cell>
          <cell r="E170">
            <v>4.3999999999999997E-2</v>
          </cell>
        </row>
        <row r="171">
          <cell r="D171" t="str">
            <v>FX-HEDGING</v>
          </cell>
          <cell r="E171">
            <v>0</v>
          </cell>
        </row>
        <row r="172">
          <cell r="D172" t="str">
            <v>TS Funding</v>
          </cell>
          <cell r="E172">
            <v>0</v>
          </cell>
        </row>
        <row r="173">
          <cell r="D173" t="str">
            <v>Source 10</v>
          </cell>
          <cell r="E173">
            <v>0</v>
          </cell>
        </row>
        <row r="174">
          <cell r="D174" t="str">
            <v>Source 11</v>
          </cell>
          <cell r="E174">
            <v>0</v>
          </cell>
        </row>
        <row r="175">
          <cell r="D175" t="str">
            <v>Source 12</v>
          </cell>
          <cell r="E175">
            <v>0</v>
          </cell>
        </row>
        <row r="176">
          <cell r="D176" t="str">
            <v>Source 13</v>
          </cell>
          <cell r="E176">
            <v>0</v>
          </cell>
        </row>
        <row r="177">
          <cell r="D177" t="str">
            <v>Source 14</v>
          </cell>
          <cell r="E177">
            <v>0</v>
          </cell>
        </row>
        <row r="178">
          <cell r="D178" t="str">
            <v>Source 15</v>
          </cell>
          <cell r="E178">
            <v>0</v>
          </cell>
        </row>
        <row r="182">
          <cell r="E182">
            <v>1</v>
          </cell>
        </row>
        <row r="183">
          <cell r="E183">
            <v>0</v>
          </cell>
        </row>
        <row r="186">
          <cell r="E186">
            <v>0.12</v>
          </cell>
        </row>
        <row r="188">
          <cell r="E188">
            <v>0</v>
          </cell>
        </row>
        <row r="192">
          <cell r="E192">
            <v>0</v>
          </cell>
        </row>
        <row r="194">
          <cell r="E194">
            <v>30</v>
          </cell>
        </row>
        <row r="195">
          <cell r="E195">
            <v>30</v>
          </cell>
        </row>
        <row r="197">
          <cell r="E197">
            <v>0.12</v>
          </cell>
        </row>
      </sheetData>
      <sheetData sheetId="28">
        <row r="9">
          <cell r="I9">
            <v>0</v>
          </cell>
        </row>
      </sheetData>
      <sheetData sheetId="29">
        <row r="9">
          <cell r="I9">
            <v>0</v>
          </cell>
          <cell r="J9">
            <v>0</v>
          </cell>
          <cell r="K9">
            <v>0</v>
          </cell>
        </row>
        <row r="10">
          <cell r="I10">
            <v>0</v>
          </cell>
          <cell r="J10">
            <v>0</v>
          </cell>
          <cell r="K10">
            <v>0</v>
          </cell>
        </row>
        <row r="11">
          <cell r="I11">
            <v>0</v>
          </cell>
          <cell r="J11">
            <v>0</v>
          </cell>
          <cell r="K11">
            <v>0</v>
          </cell>
        </row>
        <row r="12">
          <cell r="C12" t="str">
            <v>FX-HEDGING</v>
          </cell>
          <cell r="D12" t="str">
            <v>FX-HEDGING</v>
          </cell>
          <cell r="H12" t="str">
            <v>FX-HEDGING</v>
          </cell>
          <cell r="I12">
            <v>0</v>
          </cell>
          <cell r="J12" t="str">
            <v>Onshore</v>
          </cell>
          <cell r="K12" t="str">
            <v>Internal</v>
          </cell>
        </row>
        <row r="13">
          <cell r="I13">
            <v>0</v>
          </cell>
          <cell r="J13">
            <v>0</v>
          </cell>
          <cell r="K13">
            <v>0</v>
          </cell>
        </row>
        <row r="14">
          <cell r="I14">
            <v>0</v>
          </cell>
          <cell r="J14">
            <v>0</v>
          </cell>
          <cell r="K14">
            <v>0</v>
          </cell>
        </row>
        <row r="15">
          <cell r="C15" t="str">
            <v>RUN</v>
          </cell>
          <cell r="D15" t="str">
            <v>INDIA-COLA-FEE</v>
          </cell>
          <cell r="H15" t="str">
            <v>BPO-INDIAFA</v>
          </cell>
          <cell r="I15">
            <v>0</v>
          </cell>
          <cell r="J15" t="str">
            <v>Offshore</v>
          </cell>
          <cell r="K15" t="str">
            <v>Internal</v>
          </cell>
        </row>
        <row r="16">
          <cell r="C16" t="str">
            <v>RUN</v>
          </cell>
          <cell r="D16" t="str">
            <v>US-COLA-FEE</v>
          </cell>
          <cell r="H16" t="str">
            <v>CG-US</v>
          </cell>
          <cell r="I16">
            <v>0</v>
          </cell>
          <cell r="J16" t="str">
            <v>Onshore</v>
          </cell>
          <cell r="K16" t="str">
            <v>Internal</v>
          </cell>
        </row>
        <row r="17">
          <cell r="C17" t="str">
            <v>RUN</v>
          </cell>
          <cell r="D17" t="str">
            <v>INDIA-COLA-FEE</v>
          </cell>
          <cell r="H17" t="str">
            <v>BPO-INDIAFA</v>
          </cell>
          <cell r="I17">
            <v>0</v>
          </cell>
          <cell r="J17" t="str">
            <v>Offshore</v>
          </cell>
          <cell r="K17" t="str">
            <v>Internal</v>
          </cell>
        </row>
        <row r="18">
          <cell r="C18" t="str">
            <v>RUN</v>
          </cell>
          <cell r="D18" t="str">
            <v>US-COLA-FEE</v>
          </cell>
          <cell r="H18" t="str">
            <v>CG-US</v>
          </cell>
          <cell r="I18">
            <v>0</v>
          </cell>
          <cell r="J18" t="str">
            <v>Onshore</v>
          </cell>
          <cell r="K18" t="str">
            <v>Internal</v>
          </cell>
        </row>
        <row r="19">
          <cell r="I19">
            <v>0</v>
          </cell>
          <cell r="J19">
            <v>0</v>
          </cell>
          <cell r="K19">
            <v>0</v>
          </cell>
        </row>
        <row r="20">
          <cell r="C20" t="str">
            <v>TRANSITION</v>
          </cell>
          <cell r="D20" t="str">
            <v>FINANCING</v>
          </cell>
          <cell r="H20" t="str">
            <v>FINANCING</v>
          </cell>
          <cell r="I20">
            <v>0</v>
          </cell>
          <cell r="J20" t="str">
            <v>Onshore</v>
          </cell>
          <cell r="K20" t="str">
            <v>Internal</v>
          </cell>
        </row>
        <row r="21">
          <cell r="C21" t="str">
            <v>TRANSITION</v>
          </cell>
          <cell r="D21" t="str">
            <v>FINANCING</v>
          </cell>
          <cell r="H21" t="str">
            <v>FINANCING</v>
          </cell>
          <cell r="I21">
            <v>0</v>
          </cell>
          <cell r="J21" t="str">
            <v>Onshore</v>
          </cell>
          <cell r="K21" t="str">
            <v>Internal</v>
          </cell>
        </row>
        <row r="22">
          <cell r="C22" t="str">
            <v>TRANSITION</v>
          </cell>
          <cell r="D22" t="str">
            <v>FINANCING</v>
          </cell>
          <cell r="H22" t="str">
            <v>FINANCING</v>
          </cell>
          <cell r="I22">
            <v>0</v>
          </cell>
          <cell r="J22" t="str">
            <v>Onshore</v>
          </cell>
          <cell r="K22" t="str">
            <v>Internal</v>
          </cell>
        </row>
        <row r="23">
          <cell r="C23" t="str">
            <v>TRANSITION</v>
          </cell>
          <cell r="D23" t="str">
            <v>FINANCING</v>
          </cell>
          <cell r="H23" t="str">
            <v>FINANCING</v>
          </cell>
          <cell r="I23">
            <v>0</v>
          </cell>
          <cell r="J23" t="str">
            <v>Onshore</v>
          </cell>
          <cell r="K23" t="str">
            <v>Internal</v>
          </cell>
        </row>
        <row r="24">
          <cell r="I24">
            <v>0</v>
          </cell>
          <cell r="J24">
            <v>0</v>
          </cell>
          <cell r="K24">
            <v>0</v>
          </cell>
        </row>
        <row r="25">
          <cell r="I25">
            <v>0</v>
          </cell>
          <cell r="J25">
            <v>0</v>
          </cell>
          <cell r="K25">
            <v>0</v>
          </cell>
        </row>
        <row r="26">
          <cell r="C26" t="str">
            <v>RUN</v>
          </cell>
          <cell r="D26" t="str">
            <v>MSA Price</v>
          </cell>
          <cell r="H26" t="str">
            <v>TS Funding</v>
          </cell>
          <cell r="I26">
            <v>0</v>
          </cell>
          <cell r="J26" t="str">
            <v>Offshore</v>
          </cell>
          <cell r="K26" t="str">
            <v>Internal</v>
          </cell>
        </row>
        <row r="27">
          <cell r="I27">
            <v>0</v>
          </cell>
          <cell r="J27">
            <v>0</v>
          </cell>
          <cell r="K27">
            <v>0</v>
          </cell>
        </row>
        <row r="28">
          <cell r="I28">
            <v>0</v>
          </cell>
          <cell r="J28">
            <v>0</v>
          </cell>
          <cell r="K28">
            <v>0</v>
          </cell>
        </row>
        <row r="29">
          <cell r="C29" t="str">
            <v>RUN</v>
          </cell>
          <cell r="D29" t="str">
            <v>P2P-AP</v>
          </cell>
          <cell r="H29" t="str">
            <v>CG-US</v>
          </cell>
          <cell r="I29">
            <v>0</v>
          </cell>
          <cell r="J29" t="str">
            <v>Onshore</v>
          </cell>
          <cell r="K29" t="str">
            <v>Internal</v>
          </cell>
        </row>
        <row r="30">
          <cell r="I30">
            <v>0</v>
          </cell>
          <cell r="J30">
            <v>0</v>
          </cell>
          <cell r="K30">
            <v>0</v>
          </cell>
        </row>
        <row r="31">
          <cell r="C31" t="str">
            <v>TRANSITION</v>
          </cell>
          <cell r="D31" t="str">
            <v>CROSSFUNCTIONAL</v>
          </cell>
          <cell r="H31" t="str">
            <v>CG-US</v>
          </cell>
          <cell r="I31">
            <v>0</v>
          </cell>
          <cell r="J31" t="str">
            <v>Onshore</v>
          </cell>
          <cell r="K31" t="str">
            <v>Internal</v>
          </cell>
        </row>
        <row r="32">
          <cell r="C32" t="str">
            <v>RUN</v>
          </cell>
          <cell r="D32" t="str">
            <v>PROGRAMMGMT</v>
          </cell>
          <cell r="H32" t="str">
            <v>CG-US</v>
          </cell>
          <cell r="I32">
            <v>0</v>
          </cell>
          <cell r="J32" t="str">
            <v>Onshore</v>
          </cell>
          <cell r="K32" t="str">
            <v>Internal</v>
          </cell>
        </row>
        <row r="33">
          <cell r="C33" t="str">
            <v>RUN</v>
          </cell>
          <cell r="D33" t="str">
            <v>OTC-OTC</v>
          </cell>
          <cell r="H33" t="str">
            <v>CG-US</v>
          </cell>
          <cell r="I33">
            <v>0</v>
          </cell>
          <cell r="J33" t="str">
            <v>Onshore</v>
          </cell>
          <cell r="K33" t="str">
            <v>Internal</v>
          </cell>
        </row>
        <row r="34">
          <cell r="C34" t="str">
            <v>RUN</v>
          </cell>
          <cell r="D34" t="str">
            <v>P2P-AP</v>
          </cell>
          <cell r="H34" t="str">
            <v>CG-US</v>
          </cell>
          <cell r="I34">
            <v>0</v>
          </cell>
          <cell r="J34" t="str">
            <v>Onshore</v>
          </cell>
          <cell r="K34" t="str">
            <v>Internal</v>
          </cell>
        </row>
        <row r="35">
          <cell r="C35" t="str">
            <v>RUN</v>
          </cell>
          <cell r="D35" t="str">
            <v>RTR-GL</v>
          </cell>
          <cell r="H35" t="str">
            <v>CG-US</v>
          </cell>
          <cell r="I35">
            <v>0</v>
          </cell>
          <cell r="J35" t="str">
            <v>Onshore</v>
          </cell>
          <cell r="K35" t="str">
            <v>Internal</v>
          </cell>
        </row>
        <row r="36">
          <cell r="C36" t="str">
            <v>RUN</v>
          </cell>
          <cell r="D36" t="str">
            <v>PROCUREMENT</v>
          </cell>
          <cell r="H36" t="str">
            <v>CG-US</v>
          </cell>
          <cell r="I36">
            <v>0</v>
          </cell>
          <cell r="J36" t="str">
            <v>Onshore</v>
          </cell>
          <cell r="K36" t="str">
            <v>Internal</v>
          </cell>
        </row>
        <row r="37">
          <cell r="C37" t="str">
            <v>RUN</v>
          </cell>
          <cell r="D37" t="str">
            <v>PROGRAMMGMT</v>
          </cell>
          <cell r="H37" t="str">
            <v>CG-US</v>
          </cell>
          <cell r="I37">
            <v>0</v>
          </cell>
          <cell r="J37" t="str">
            <v>Onshore</v>
          </cell>
          <cell r="K37" t="str">
            <v>Internal</v>
          </cell>
        </row>
        <row r="38">
          <cell r="C38" t="str">
            <v>RUN</v>
          </cell>
          <cell r="D38" t="str">
            <v>PROGRAMMGMT</v>
          </cell>
          <cell r="H38" t="str">
            <v>CG-US</v>
          </cell>
          <cell r="I38">
            <v>0</v>
          </cell>
          <cell r="J38" t="str">
            <v>Onshore</v>
          </cell>
          <cell r="K38" t="str">
            <v>Internal</v>
          </cell>
        </row>
        <row r="39">
          <cell r="I39">
            <v>0</v>
          </cell>
          <cell r="J39">
            <v>0</v>
          </cell>
          <cell r="K39">
            <v>0</v>
          </cell>
        </row>
        <row r="40">
          <cell r="I40">
            <v>0</v>
          </cell>
          <cell r="J40">
            <v>0</v>
          </cell>
          <cell r="K40">
            <v>0</v>
          </cell>
        </row>
        <row r="41">
          <cell r="I41">
            <v>0</v>
          </cell>
          <cell r="J41">
            <v>0</v>
          </cell>
          <cell r="K41">
            <v>0</v>
          </cell>
        </row>
        <row r="42">
          <cell r="I42">
            <v>0</v>
          </cell>
          <cell r="J42">
            <v>0</v>
          </cell>
          <cell r="K42">
            <v>0</v>
          </cell>
        </row>
        <row r="43">
          <cell r="I43">
            <v>0</v>
          </cell>
          <cell r="J43">
            <v>0</v>
          </cell>
          <cell r="K43">
            <v>0</v>
          </cell>
        </row>
        <row r="44">
          <cell r="I44">
            <v>0</v>
          </cell>
          <cell r="J44">
            <v>0</v>
          </cell>
          <cell r="K44">
            <v>0</v>
          </cell>
        </row>
        <row r="45">
          <cell r="I45">
            <v>0</v>
          </cell>
          <cell r="J45">
            <v>0</v>
          </cell>
          <cell r="K45">
            <v>0</v>
          </cell>
        </row>
        <row r="46">
          <cell r="I46">
            <v>0</v>
          </cell>
          <cell r="J46">
            <v>0</v>
          </cell>
          <cell r="K46">
            <v>0</v>
          </cell>
        </row>
        <row r="47">
          <cell r="I47">
            <v>0</v>
          </cell>
          <cell r="J47">
            <v>0</v>
          </cell>
          <cell r="K47">
            <v>0</v>
          </cell>
        </row>
        <row r="48">
          <cell r="I48">
            <v>0</v>
          </cell>
          <cell r="J48">
            <v>0</v>
          </cell>
          <cell r="K48">
            <v>0</v>
          </cell>
        </row>
        <row r="49">
          <cell r="I49">
            <v>0</v>
          </cell>
          <cell r="J49">
            <v>0</v>
          </cell>
          <cell r="K49">
            <v>0</v>
          </cell>
        </row>
        <row r="50">
          <cell r="I50">
            <v>0</v>
          </cell>
          <cell r="J50">
            <v>0</v>
          </cell>
          <cell r="K50">
            <v>0</v>
          </cell>
        </row>
      </sheetData>
      <sheetData sheetId="30"/>
      <sheetData sheetId="31">
        <row r="9">
          <cell r="M9">
            <v>0</v>
          </cell>
        </row>
      </sheetData>
      <sheetData sheetId="32">
        <row r="9">
          <cell r="M9">
            <v>0</v>
          </cell>
          <cell r="Y9">
            <v>0</v>
          </cell>
          <cell r="Z9">
            <v>0</v>
          </cell>
          <cell r="AA9">
            <v>0</v>
          </cell>
          <cell r="AB9">
            <v>1</v>
          </cell>
          <cell r="AC9">
            <v>0</v>
          </cell>
          <cell r="AD9">
            <v>0</v>
          </cell>
          <cell r="AE9">
            <v>0</v>
          </cell>
          <cell r="AF9">
            <v>0</v>
          </cell>
        </row>
        <row r="10">
          <cell r="C10" t="str">
            <v>CROSSFUNCTIONAL</v>
          </cell>
          <cell r="D10" t="str">
            <v>CG-US</v>
          </cell>
          <cell r="M10">
            <v>0</v>
          </cell>
          <cell r="Y10">
            <v>0</v>
          </cell>
          <cell r="Z10">
            <v>0</v>
          </cell>
          <cell r="AA10">
            <v>0</v>
          </cell>
          <cell r="AB10">
            <v>1</v>
          </cell>
          <cell r="AC10">
            <v>0</v>
          </cell>
          <cell r="AD10">
            <v>0</v>
          </cell>
          <cell r="AE10">
            <v>0</v>
          </cell>
          <cell r="AF10">
            <v>0</v>
          </cell>
        </row>
        <row r="11">
          <cell r="C11" t="str">
            <v>CROSSFUNCTIONAL</v>
          </cell>
          <cell r="D11" t="str">
            <v>SUBCONTRACTOR</v>
          </cell>
          <cell r="M11">
            <v>0</v>
          </cell>
          <cell r="Y11">
            <v>0</v>
          </cell>
          <cell r="Z11">
            <v>0</v>
          </cell>
          <cell r="AA11">
            <v>0</v>
          </cell>
          <cell r="AB11">
            <v>1</v>
          </cell>
          <cell r="AC11">
            <v>0</v>
          </cell>
          <cell r="AD11">
            <v>0</v>
          </cell>
          <cell r="AE11">
            <v>0</v>
          </cell>
          <cell r="AF11">
            <v>0</v>
          </cell>
        </row>
        <row r="12">
          <cell r="C12" t="str">
            <v>CROSSFUNCTIONAL</v>
          </cell>
          <cell r="D12" t="str">
            <v>BPO-INDIAFA</v>
          </cell>
          <cell r="M12">
            <v>0</v>
          </cell>
          <cell r="Y12">
            <v>0</v>
          </cell>
          <cell r="Z12">
            <v>0</v>
          </cell>
          <cell r="AA12">
            <v>0</v>
          </cell>
          <cell r="AB12">
            <v>1</v>
          </cell>
          <cell r="AC12">
            <v>0</v>
          </cell>
          <cell r="AD12">
            <v>0</v>
          </cell>
          <cell r="AE12">
            <v>0</v>
          </cell>
          <cell r="AF12">
            <v>0</v>
          </cell>
        </row>
        <row r="13">
          <cell r="C13" t="str">
            <v>CROSSFUNCTIONAL</v>
          </cell>
          <cell r="D13" t="str">
            <v>FINANCING</v>
          </cell>
          <cell r="M13">
            <v>0</v>
          </cell>
          <cell r="Y13">
            <v>0</v>
          </cell>
          <cell r="Z13">
            <v>0</v>
          </cell>
          <cell r="AA13">
            <v>0</v>
          </cell>
          <cell r="AB13">
            <v>0</v>
          </cell>
          <cell r="AC13">
            <v>0</v>
          </cell>
          <cell r="AD13">
            <v>0</v>
          </cell>
          <cell r="AE13">
            <v>0</v>
          </cell>
          <cell r="AF13">
            <v>0</v>
          </cell>
        </row>
        <row r="14">
          <cell r="C14" t="str">
            <v>CROSSFUNCTIONAL</v>
          </cell>
          <cell r="D14" t="str">
            <v>TECHNOLOGY</v>
          </cell>
          <cell r="M14">
            <v>0</v>
          </cell>
          <cell r="Y14">
            <v>0</v>
          </cell>
          <cell r="Z14">
            <v>0</v>
          </cell>
          <cell r="AA14">
            <v>0</v>
          </cell>
          <cell r="AB14">
            <v>0</v>
          </cell>
          <cell r="AC14">
            <v>0</v>
          </cell>
          <cell r="AD14">
            <v>0</v>
          </cell>
          <cell r="AE14">
            <v>0</v>
          </cell>
          <cell r="AF14">
            <v>0</v>
          </cell>
        </row>
        <row r="15">
          <cell r="C15" t="str">
            <v>CROSSFUNCTIONAL</v>
          </cell>
          <cell r="D15" t="str">
            <v>US-TE</v>
          </cell>
          <cell r="M15">
            <v>0</v>
          </cell>
          <cell r="Y15">
            <v>0</v>
          </cell>
          <cell r="Z15">
            <v>0</v>
          </cell>
          <cell r="AA15">
            <v>0</v>
          </cell>
          <cell r="AB15">
            <v>0</v>
          </cell>
          <cell r="AC15">
            <v>0</v>
          </cell>
          <cell r="AD15">
            <v>0</v>
          </cell>
          <cell r="AE15">
            <v>0</v>
          </cell>
          <cell r="AF15">
            <v>0</v>
          </cell>
        </row>
        <row r="16">
          <cell r="C16" t="str">
            <v>CROSSFUNCTIONAL</v>
          </cell>
          <cell r="D16" t="str">
            <v>INDIA-TE</v>
          </cell>
          <cell r="M16">
            <v>0</v>
          </cell>
          <cell r="Y16">
            <v>0</v>
          </cell>
          <cell r="Z16">
            <v>0</v>
          </cell>
          <cell r="AA16">
            <v>0</v>
          </cell>
          <cell r="AB16">
            <v>0</v>
          </cell>
          <cell r="AC16">
            <v>0</v>
          </cell>
          <cell r="AD16">
            <v>0</v>
          </cell>
          <cell r="AE16">
            <v>0</v>
          </cell>
          <cell r="AF16">
            <v>0</v>
          </cell>
        </row>
        <row r="17">
          <cell r="C17" t="str">
            <v>CROSSFUNCTIONAL</v>
          </cell>
          <cell r="D17" t="str">
            <v>FX-HEDGING</v>
          </cell>
          <cell r="E17" t="str">
            <v>CG-US</v>
          </cell>
          <cell r="M17" t="str">
            <v>USD</v>
          </cell>
          <cell r="Y17">
            <v>267300.7</v>
          </cell>
          <cell r="Z17">
            <v>12220</v>
          </cell>
          <cell r="AA17">
            <v>279520.7</v>
          </cell>
          <cell r="AB17">
            <v>0</v>
          </cell>
          <cell r="AC17">
            <v>0</v>
          </cell>
          <cell r="AD17" t="str">
            <v>Onshore</v>
          </cell>
          <cell r="AE17">
            <v>0</v>
          </cell>
          <cell r="AF17" t="str">
            <v>Internal</v>
          </cell>
        </row>
        <row r="18">
          <cell r="C18" t="str">
            <v>CROSSFUNCTIONAL</v>
          </cell>
          <cell r="D18" t="str">
            <v>TS Funding</v>
          </cell>
          <cell r="E18" t="str">
            <v>BPO-INDIAFA</v>
          </cell>
          <cell r="M18" t="str">
            <v>USD</v>
          </cell>
          <cell r="Y18">
            <v>120375.3645248371</v>
          </cell>
          <cell r="Z18">
            <v>0</v>
          </cell>
          <cell r="AA18">
            <v>120375.3645248371</v>
          </cell>
          <cell r="AB18">
            <v>0</v>
          </cell>
          <cell r="AC18">
            <v>0</v>
          </cell>
          <cell r="AD18" t="str">
            <v>Offshore</v>
          </cell>
          <cell r="AE18">
            <v>0</v>
          </cell>
          <cell r="AF18" t="str">
            <v>Internal</v>
          </cell>
        </row>
        <row r="19">
          <cell r="C19" t="str">
            <v>CROSSFUNCTIONAL</v>
          </cell>
          <cell r="D19" t="str">
            <v>Source 10</v>
          </cell>
          <cell r="M19">
            <v>0</v>
          </cell>
          <cell r="Y19">
            <v>0</v>
          </cell>
          <cell r="Z19">
            <v>0</v>
          </cell>
          <cell r="AA19">
            <v>0</v>
          </cell>
          <cell r="AB19">
            <v>0</v>
          </cell>
          <cell r="AC19">
            <v>0</v>
          </cell>
          <cell r="AD19">
            <v>0</v>
          </cell>
          <cell r="AE19">
            <v>0</v>
          </cell>
          <cell r="AF19">
            <v>0</v>
          </cell>
        </row>
        <row r="20">
          <cell r="C20" t="str">
            <v>CROSSFUNCTIONAL</v>
          </cell>
          <cell r="D20" t="str">
            <v>Source 11</v>
          </cell>
          <cell r="M20">
            <v>0</v>
          </cell>
          <cell r="Y20">
            <v>0</v>
          </cell>
          <cell r="Z20">
            <v>0</v>
          </cell>
          <cell r="AA20">
            <v>0</v>
          </cell>
          <cell r="AB20">
            <v>0</v>
          </cell>
          <cell r="AC20">
            <v>0</v>
          </cell>
          <cell r="AD20">
            <v>0</v>
          </cell>
          <cell r="AE20">
            <v>0</v>
          </cell>
          <cell r="AF20">
            <v>0</v>
          </cell>
        </row>
        <row r="21">
          <cell r="C21" t="str">
            <v>CROSSFUNCTIONAL</v>
          </cell>
          <cell r="D21" t="str">
            <v>Source 12</v>
          </cell>
          <cell r="E21" t="str">
            <v>BPO-INDIAFA</v>
          </cell>
          <cell r="M21" t="str">
            <v>USD</v>
          </cell>
          <cell r="Y21">
            <v>27008.836675469112</v>
          </cell>
          <cell r="Z21">
            <v>0</v>
          </cell>
          <cell r="AA21">
            <v>27008.836675469112</v>
          </cell>
          <cell r="AB21">
            <v>0</v>
          </cell>
          <cell r="AC21">
            <v>0</v>
          </cell>
          <cell r="AD21" t="str">
            <v>Offshore</v>
          </cell>
          <cell r="AE21">
            <v>0</v>
          </cell>
          <cell r="AF21" t="str">
            <v>Internal</v>
          </cell>
        </row>
        <row r="22">
          <cell r="C22" t="str">
            <v>CROSSFUNCTIONAL</v>
          </cell>
          <cell r="D22" t="str">
            <v>Source 13</v>
          </cell>
          <cell r="E22" t="str">
            <v>CG-US</v>
          </cell>
          <cell r="M22" t="str">
            <v>USD</v>
          </cell>
          <cell r="Y22">
            <v>117970.70000000001</v>
          </cell>
          <cell r="Z22">
            <v>12220</v>
          </cell>
          <cell r="AA22">
            <v>130190.70000000001</v>
          </cell>
          <cell r="AB22">
            <v>0</v>
          </cell>
          <cell r="AC22">
            <v>0</v>
          </cell>
          <cell r="AD22" t="str">
            <v>Onshore</v>
          </cell>
          <cell r="AE22">
            <v>0</v>
          </cell>
          <cell r="AF22" t="str">
            <v>Internal</v>
          </cell>
        </row>
        <row r="23">
          <cell r="C23" t="str">
            <v>CROSSFUNCTIONAL</v>
          </cell>
          <cell r="D23" t="str">
            <v>Source 14</v>
          </cell>
          <cell r="E23" t="str">
            <v>CG-US</v>
          </cell>
          <cell r="M23" t="str">
            <v>USD</v>
          </cell>
          <cell r="Y23">
            <v>117970.70000000001</v>
          </cell>
          <cell r="Z23">
            <v>12220</v>
          </cell>
          <cell r="AA23">
            <v>130190.70000000001</v>
          </cell>
          <cell r="AB23">
            <v>0</v>
          </cell>
          <cell r="AC23">
            <v>0</v>
          </cell>
          <cell r="AD23" t="str">
            <v>Onshore</v>
          </cell>
          <cell r="AE23">
            <v>0</v>
          </cell>
          <cell r="AF23" t="str">
            <v>Internal</v>
          </cell>
        </row>
        <row r="24">
          <cell r="C24" t="str">
            <v>CROSSFUNCTIONAL</v>
          </cell>
          <cell r="D24" t="str">
            <v>Source 15</v>
          </cell>
          <cell r="E24" t="str">
            <v>CG-US</v>
          </cell>
          <cell r="M24" t="str">
            <v>USD</v>
          </cell>
          <cell r="Y24">
            <v>117970.70000000001</v>
          </cell>
          <cell r="Z24">
            <v>12220</v>
          </cell>
          <cell r="AA24">
            <v>130190.70000000001</v>
          </cell>
          <cell r="AB24">
            <v>0</v>
          </cell>
          <cell r="AC24">
            <v>0</v>
          </cell>
          <cell r="AD24" t="str">
            <v>Onshore</v>
          </cell>
          <cell r="AE24">
            <v>0</v>
          </cell>
          <cell r="AF24" t="str">
            <v>Internal</v>
          </cell>
        </row>
        <row r="25">
          <cell r="C25" t="str">
            <v>TRANSITION</v>
          </cell>
          <cell r="D25" t="str">
            <v>CROSSFUNCTIONAL</v>
          </cell>
          <cell r="E25" t="str">
            <v>BPO-INDIAFA</v>
          </cell>
          <cell r="M25" t="str">
            <v>USD</v>
          </cell>
          <cell r="Y25">
            <v>38761.638824837115</v>
          </cell>
          <cell r="Z25">
            <v>0</v>
          </cell>
          <cell r="AA25">
            <v>38761.638824837115</v>
          </cell>
          <cell r="AB25">
            <v>0</v>
          </cell>
          <cell r="AC25">
            <v>0</v>
          </cell>
          <cell r="AD25" t="str">
            <v>Offshore</v>
          </cell>
          <cell r="AE25">
            <v>0</v>
          </cell>
          <cell r="AF25" t="str">
            <v>Internal</v>
          </cell>
        </row>
        <row r="26">
          <cell r="C26" t="str">
            <v>TRANSITION</v>
          </cell>
          <cell r="D26" t="str">
            <v>CROSSFUNCTIONAL</v>
          </cell>
          <cell r="E26" t="str">
            <v>BPO-INDIAFA</v>
          </cell>
          <cell r="M26" t="str">
            <v>USD</v>
          </cell>
          <cell r="Y26">
            <v>18580.412997713607</v>
          </cell>
          <cell r="Z26">
            <v>0</v>
          </cell>
          <cell r="AA26">
            <v>18580.412997713607</v>
          </cell>
          <cell r="AB26">
            <v>0</v>
          </cell>
          <cell r="AC26">
            <v>0</v>
          </cell>
          <cell r="AD26" t="str">
            <v>Offshore</v>
          </cell>
          <cell r="AE26">
            <v>0</v>
          </cell>
          <cell r="AF26" t="str">
            <v>Internal</v>
          </cell>
        </row>
        <row r="27">
          <cell r="C27" t="str">
            <v>TRANSITION</v>
          </cell>
          <cell r="D27" t="str">
            <v>CROSSFUNCTIONAL</v>
          </cell>
          <cell r="E27" t="str">
            <v>BPO-INDIAFA</v>
          </cell>
          <cell r="M27" t="str">
            <v>USD</v>
          </cell>
          <cell r="Y27">
            <v>10918.657175146596</v>
          </cell>
          <cell r="Z27">
            <v>0</v>
          </cell>
          <cell r="AA27">
            <v>10918.657175146596</v>
          </cell>
          <cell r="AB27">
            <v>0</v>
          </cell>
          <cell r="AC27">
            <v>0</v>
          </cell>
          <cell r="AD27" t="str">
            <v>Offshore</v>
          </cell>
          <cell r="AE27">
            <v>0</v>
          </cell>
          <cell r="AF27" t="str">
            <v>Internal</v>
          </cell>
        </row>
        <row r="28">
          <cell r="C28" t="str">
            <v>OTC-OTC</v>
          </cell>
          <cell r="M28">
            <v>0</v>
          </cell>
          <cell r="Y28">
            <v>0</v>
          </cell>
          <cell r="Z28">
            <v>0</v>
          </cell>
          <cell r="AA28">
            <v>0</v>
          </cell>
          <cell r="AB28">
            <v>0</v>
          </cell>
          <cell r="AC28">
            <v>0</v>
          </cell>
          <cell r="AD28">
            <v>0</v>
          </cell>
          <cell r="AE28">
            <v>0</v>
          </cell>
          <cell r="AF28">
            <v>0</v>
          </cell>
        </row>
        <row r="29">
          <cell r="C29" t="str">
            <v>OTC-OTC</v>
          </cell>
          <cell r="D29" t="str">
            <v>CG-US</v>
          </cell>
          <cell r="M29">
            <v>0</v>
          </cell>
          <cell r="Y29">
            <v>0</v>
          </cell>
          <cell r="Z29">
            <v>0</v>
          </cell>
          <cell r="AA29">
            <v>0</v>
          </cell>
          <cell r="AB29">
            <v>0</v>
          </cell>
          <cell r="AC29">
            <v>0</v>
          </cell>
          <cell r="AD29">
            <v>0</v>
          </cell>
          <cell r="AE29">
            <v>0</v>
          </cell>
          <cell r="AF29">
            <v>0</v>
          </cell>
        </row>
        <row r="30">
          <cell r="C30" t="str">
            <v>OTC-OTC</v>
          </cell>
          <cell r="D30" t="str">
            <v>SUBCONTRACTOR</v>
          </cell>
          <cell r="M30">
            <v>0</v>
          </cell>
          <cell r="Y30">
            <v>0</v>
          </cell>
          <cell r="Z30">
            <v>0</v>
          </cell>
          <cell r="AA30">
            <v>0</v>
          </cell>
          <cell r="AB30">
            <v>0</v>
          </cell>
          <cell r="AC30">
            <v>0</v>
          </cell>
          <cell r="AD30">
            <v>0</v>
          </cell>
          <cell r="AE30">
            <v>0</v>
          </cell>
          <cell r="AF30">
            <v>0</v>
          </cell>
        </row>
        <row r="31">
          <cell r="C31" t="str">
            <v>OTC-OTC</v>
          </cell>
          <cell r="D31" t="str">
            <v>BPO-INDIAFA</v>
          </cell>
          <cell r="E31" t="str">
            <v>BPO-INDIAFA</v>
          </cell>
          <cell r="M31" t="str">
            <v>USD</v>
          </cell>
          <cell r="Y31">
            <v>18580.412997713607</v>
          </cell>
          <cell r="Z31">
            <v>0</v>
          </cell>
          <cell r="AA31">
            <v>18580.412997713607</v>
          </cell>
          <cell r="AB31">
            <v>0</v>
          </cell>
          <cell r="AC31">
            <v>0</v>
          </cell>
          <cell r="AD31" t="str">
            <v>Offshore</v>
          </cell>
          <cell r="AE31">
            <v>0</v>
          </cell>
          <cell r="AF31" t="str">
            <v>Internal</v>
          </cell>
        </row>
        <row r="32">
          <cell r="C32" t="str">
            <v>OTC-OTC</v>
          </cell>
          <cell r="D32" t="str">
            <v>FINANCING</v>
          </cell>
          <cell r="E32" t="str">
            <v>BPO-INDIAFA</v>
          </cell>
          <cell r="M32" t="str">
            <v>USD</v>
          </cell>
          <cell r="Y32">
            <v>10918.657175146596</v>
          </cell>
          <cell r="Z32">
            <v>0</v>
          </cell>
          <cell r="AA32">
            <v>10918.657175146596</v>
          </cell>
          <cell r="AB32">
            <v>0</v>
          </cell>
          <cell r="AC32">
            <v>0</v>
          </cell>
          <cell r="AD32" t="str">
            <v>Offshore</v>
          </cell>
          <cell r="AE32">
            <v>0</v>
          </cell>
          <cell r="AF32" t="str">
            <v>Internal</v>
          </cell>
        </row>
        <row r="33">
          <cell r="C33" t="str">
            <v>OTC-OTC</v>
          </cell>
          <cell r="D33" t="str">
            <v>TECHNOLOGY</v>
          </cell>
          <cell r="M33">
            <v>0</v>
          </cell>
          <cell r="Y33">
            <v>0</v>
          </cell>
          <cell r="Z33">
            <v>0</v>
          </cell>
          <cell r="AA33">
            <v>0</v>
          </cell>
          <cell r="AB33">
            <v>0</v>
          </cell>
          <cell r="AC33">
            <v>0</v>
          </cell>
          <cell r="AD33">
            <v>0</v>
          </cell>
          <cell r="AE33">
            <v>0</v>
          </cell>
          <cell r="AF33">
            <v>0</v>
          </cell>
        </row>
        <row r="34">
          <cell r="C34" t="str">
            <v>OTC-OTC</v>
          </cell>
          <cell r="D34" t="str">
            <v>US-TE</v>
          </cell>
          <cell r="M34">
            <v>0</v>
          </cell>
          <cell r="Y34">
            <v>0</v>
          </cell>
          <cell r="Z34">
            <v>0</v>
          </cell>
          <cell r="AA34">
            <v>0</v>
          </cell>
          <cell r="AB34">
            <v>0</v>
          </cell>
          <cell r="AC34">
            <v>0</v>
          </cell>
          <cell r="AD34">
            <v>0</v>
          </cell>
          <cell r="AE34">
            <v>0</v>
          </cell>
          <cell r="AF34">
            <v>0</v>
          </cell>
        </row>
        <row r="35">
          <cell r="C35" t="str">
            <v>OTC-OTC</v>
          </cell>
          <cell r="D35" t="str">
            <v>INDIA-TE</v>
          </cell>
          <cell r="M35">
            <v>0</v>
          </cell>
          <cell r="Y35">
            <v>0</v>
          </cell>
          <cell r="Z35">
            <v>0</v>
          </cell>
          <cell r="AA35">
            <v>0</v>
          </cell>
          <cell r="AB35">
            <v>0</v>
          </cell>
          <cell r="AC35">
            <v>0</v>
          </cell>
          <cell r="AD35">
            <v>0</v>
          </cell>
          <cell r="AE35">
            <v>0</v>
          </cell>
          <cell r="AF35">
            <v>0</v>
          </cell>
        </row>
        <row r="36">
          <cell r="C36" t="str">
            <v>OTC-OTC</v>
          </cell>
          <cell r="D36" t="str">
            <v>FX-HEDGING</v>
          </cell>
          <cell r="M36">
            <v>0</v>
          </cell>
          <cell r="Y36">
            <v>0</v>
          </cell>
          <cell r="Z36">
            <v>0</v>
          </cell>
          <cell r="AA36">
            <v>0</v>
          </cell>
          <cell r="AB36">
            <v>0</v>
          </cell>
          <cell r="AC36">
            <v>0</v>
          </cell>
          <cell r="AD36">
            <v>0</v>
          </cell>
          <cell r="AE36">
            <v>0</v>
          </cell>
          <cell r="AF36">
            <v>0</v>
          </cell>
        </row>
        <row r="37">
          <cell r="C37" t="str">
            <v>OTC-OTC</v>
          </cell>
          <cell r="D37" t="str">
            <v>TS Funding</v>
          </cell>
          <cell r="M37">
            <v>0</v>
          </cell>
          <cell r="Y37">
            <v>0</v>
          </cell>
          <cell r="Z37">
            <v>0</v>
          </cell>
          <cell r="AA37">
            <v>0</v>
          </cell>
          <cell r="AB37">
            <v>0</v>
          </cell>
          <cell r="AC37">
            <v>0</v>
          </cell>
          <cell r="AD37">
            <v>0</v>
          </cell>
          <cell r="AE37">
            <v>0</v>
          </cell>
          <cell r="AF37">
            <v>0</v>
          </cell>
        </row>
        <row r="38">
          <cell r="C38" t="str">
            <v>OTC-OTC</v>
          </cell>
          <cell r="D38" t="str">
            <v>Source 10</v>
          </cell>
          <cell r="M38">
            <v>0</v>
          </cell>
          <cell r="Y38">
            <v>0</v>
          </cell>
          <cell r="Z38">
            <v>0</v>
          </cell>
          <cell r="AA38">
            <v>0</v>
          </cell>
          <cell r="AB38">
            <v>0</v>
          </cell>
          <cell r="AC38">
            <v>0</v>
          </cell>
          <cell r="AD38">
            <v>0</v>
          </cell>
          <cell r="AE38">
            <v>0</v>
          </cell>
          <cell r="AF38">
            <v>0</v>
          </cell>
        </row>
        <row r="39">
          <cell r="C39" t="str">
            <v>OTC-OTC</v>
          </cell>
          <cell r="D39" t="str">
            <v>Source 11</v>
          </cell>
          <cell r="M39">
            <v>0</v>
          </cell>
          <cell r="Y39">
            <v>0</v>
          </cell>
          <cell r="Z39">
            <v>0</v>
          </cell>
          <cell r="AA39">
            <v>0</v>
          </cell>
          <cell r="AB39">
            <v>0</v>
          </cell>
          <cell r="AC39">
            <v>0</v>
          </cell>
          <cell r="AD39">
            <v>0</v>
          </cell>
          <cell r="AE39">
            <v>0</v>
          </cell>
          <cell r="AF39">
            <v>0</v>
          </cell>
        </row>
        <row r="40">
          <cell r="C40" t="str">
            <v>OTC-OTC</v>
          </cell>
          <cell r="D40" t="str">
            <v>Source 12</v>
          </cell>
          <cell r="M40">
            <v>0</v>
          </cell>
          <cell r="Y40">
            <v>0</v>
          </cell>
          <cell r="Z40">
            <v>0</v>
          </cell>
          <cell r="AA40">
            <v>0</v>
          </cell>
          <cell r="AB40">
            <v>0</v>
          </cell>
          <cell r="AC40">
            <v>0</v>
          </cell>
          <cell r="AD40">
            <v>0</v>
          </cell>
          <cell r="AE40">
            <v>0</v>
          </cell>
          <cell r="AF40">
            <v>0</v>
          </cell>
        </row>
        <row r="41">
          <cell r="C41" t="str">
            <v>OTC-OTC</v>
          </cell>
          <cell r="D41" t="str">
            <v>Source 13</v>
          </cell>
          <cell r="M41">
            <v>0</v>
          </cell>
          <cell r="Y41">
            <v>0</v>
          </cell>
          <cell r="Z41">
            <v>0</v>
          </cell>
          <cell r="AA41">
            <v>0</v>
          </cell>
          <cell r="AB41">
            <v>0</v>
          </cell>
          <cell r="AC41">
            <v>0</v>
          </cell>
          <cell r="AD41">
            <v>0</v>
          </cell>
          <cell r="AE41">
            <v>0</v>
          </cell>
          <cell r="AF41">
            <v>0</v>
          </cell>
        </row>
        <row r="42">
          <cell r="C42" t="str">
            <v>OTC-OTC</v>
          </cell>
          <cell r="D42" t="str">
            <v>Source 14</v>
          </cell>
          <cell r="M42">
            <v>0</v>
          </cell>
          <cell r="Y42">
            <v>0</v>
          </cell>
          <cell r="Z42">
            <v>0</v>
          </cell>
          <cell r="AA42">
            <v>0</v>
          </cell>
          <cell r="AB42">
            <v>0</v>
          </cell>
          <cell r="AC42">
            <v>0</v>
          </cell>
          <cell r="AD42">
            <v>0</v>
          </cell>
          <cell r="AE42">
            <v>0</v>
          </cell>
          <cell r="AF42">
            <v>0</v>
          </cell>
        </row>
        <row r="43">
          <cell r="C43" t="str">
            <v>OTC-OTC</v>
          </cell>
          <cell r="D43" t="str">
            <v>Source 15</v>
          </cell>
          <cell r="M43">
            <v>0</v>
          </cell>
          <cell r="Y43">
            <v>0</v>
          </cell>
          <cell r="Z43">
            <v>0</v>
          </cell>
          <cell r="AA43">
            <v>0</v>
          </cell>
          <cell r="AB43">
            <v>0</v>
          </cell>
          <cell r="AC43">
            <v>0</v>
          </cell>
          <cell r="AD43">
            <v>0</v>
          </cell>
          <cell r="AE43">
            <v>0</v>
          </cell>
          <cell r="AF43">
            <v>0</v>
          </cell>
        </row>
        <row r="44">
          <cell r="M44">
            <v>0</v>
          </cell>
          <cell r="Y44">
            <v>0</v>
          </cell>
          <cell r="Z44">
            <v>0</v>
          </cell>
          <cell r="AA44">
            <v>0</v>
          </cell>
          <cell r="AB44">
            <v>0</v>
          </cell>
          <cell r="AC44">
            <v>0</v>
          </cell>
          <cell r="AD44">
            <v>0</v>
          </cell>
          <cell r="AE44">
            <v>0</v>
          </cell>
          <cell r="AF44">
            <v>0</v>
          </cell>
        </row>
        <row r="45">
          <cell r="M45">
            <v>0</v>
          </cell>
          <cell r="Y45">
            <v>0</v>
          </cell>
          <cell r="Z45">
            <v>0</v>
          </cell>
          <cell r="AA45">
            <v>0</v>
          </cell>
          <cell r="AB45">
            <v>0</v>
          </cell>
          <cell r="AC45">
            <v>0</v>
          </cell>
          <cell r="AD45">
            <v>0</v>
          </cell>
          <cell r="AE45">
            <v>0</v>
          </cell>
          <cell r="AF45">
            <v>0</v>
          </cell>
        </row>
        <row r="46">
          <cell r="M46">
            <v>0</v>
          </cell>
          <cell r="Y46">
            <v>0</v>
          </cell>
          <cell r="Z46">
            <v>0</v>
          </cell>
          <cell r="AA46">
            <v>0</v>
          </cell>
          <cell r="AB46">
            <v>0</v>
          </cell>
          <cell r="AC46">
            <v>0</v>
          </cell>
          <cell r="AD46">
            <v>0</v>
          </cell>
          <cell r="AE46">
            <v>0</v>
          </cell>
          <cell r="AF46">
            <v>0</v>
          </cell>
        </row>
        <row r="47">
          <cell r="C47" t="str">
            <v>P2P-AP</v>
          </cell>
          <cell r="M47">
            <v>0</v>
          </cell>
          <cell r="Y47">
            <v>0</v>
          </cell>
          <cell r="Z47">
            <v>0</v>
          </cell>
          <cell r="AA47">
            <v>0</v>
          </cell>
          <cell r="AB47">
            <v>0</v>
          </cell>
          <cell r="AC47">
            <v>0</v>
          </cell>
          <cell r="AD47">
            <v>0</v>
          </cell>
          <cell r="AE47">
            <v>0</v>
          </cell>
          <cell r="AF47">
            <v>0</v>
          </cell>
        </row>
        <row r="48">
          <cell r="C48" t="str">
            <v>P2P-AP</v>
          </cell>
          <cell r="D48" t="str">
            <v>CG-US</v>
          </cell>
          <cell r="M48">
            <v>0</v>
          </cell>
          <cell r="Y48">
            <v>0</v>
          </cell>
          <cell r="Z48">
            <v>0</v>
          </cell>
          <cell r="AA48">
            <v>0</v>
          </cell>
          <cell r="AB48">
            <v>0</v>
          </cell>
          <cell r="AC48">
            <v>0</v>
          </cell>
          <cell r="AD48">
            <v>0</v>
          </cell>
          <cell r="AE48">
            <v>0</v>
          </cell>
          <cell r="AF48">
            <v>0</v>
          </cell>
        </row>
        <row r="49">
          <cell r="C49" t="str">
            <v>P2P-AP</v>
          </cell>
          <cell r="D49" t="str">
            <v>SUBCONTRACTOR</v>
          </cell>
          <cell r="M49">
            <v>0</v>
          </cell>
          <cell r="Y49">
            <v>0</v>
          </cell>
          <cell r="Z49">
            <v>0</v>
          </cell>
          <cell r="AA49">
            <v>0</v>
          </cell>
          <cell r="AB49">
            <v>0</v>
          </cell>
          <cell r="AC49">
            <v>0</v>
          </cell>
          <cell r="AD49">
            <v>0</v>
          </cell>
          <cell r="AE49">
            <v>0</v>
          </cell>
          <cell r="AF49">
            <v>0</v>
          </cell>
        </row>
        <row r="50">
          <cell r="C50" t="str">
            <v>P2P-AP</v>
          </cell>
          <cell r="D50" t="str">
            <v>BPO-INDIAFA</v>
          </cell>
          <cell r="M50">
            <v>0</v>
          </cell>
          <cell r="Y50">
            <v>0</v>
          </cell>
          <cell r="Z50">
            <v>0</v>
          </cell>
          <cell r="AA50">
            <v>0</v>
          </cell>
          <cell r="AB50">
            <v>0</v>
          </cell>
          <cell r="AC50">
            <v>0</v>
          </cell>
          <cell r="AD50">
            <v>0</v>
          </cell>
          <cell r="AE50">
            <v>0</v>
          </cell>
          <cell r="AF50">
            <v>0</v>
          </cell>
        </row>
        <row r="51">
          <cell r="C51" t="str">
            <v>P2P-AP</v>
          </cell>
          <cell r="D51" t="str">
            <v>FINANCING</v>
          </cell>
          <cell r="M51">
            <v>0</v>
          </cell>
          <cell r="Y51">
            <v>0</v>
          </cell>
          <cell r="Z51">
            <v>0</v>
          </cell>
          <cell r="AA51">
            <v>0</v>
          </cell>
          <cell r="AB51">
            <v>0</v>
          </cell>
          <cell r="AC51">
            <v>0</v>
          </cell>
          <cell r="AD51">
            <v>0</v>
          </cell>
          <cell r="AE51">
            <v>0</v>
          </cell>
          <cell r="AF51">
            <v>0</v>
          </cell>
        </row>
        <row r="52">
          <cell r="C52" t="str">
            <v>P2P-AP</v>
          </cell>
          <cell r="D52" t="str">
            <v>TECHNOLOGY</v>
          </cell>
          <cell r="M52">
            <v>0</v>
          </cell>
          <cell r="Y52">
            <v>0</v>
          </cell>
          <cell r="Z52">
            <v>0</v>
          </cell>
          <cell r="AA52">
            <v>0</v>
          </cell>
          <cell r="AB52">
            <v>0</v>
          </cell>
          <cell r="AC52">
            <v>0</v>
          </cell>
          <cell r="AD52">
            <v>0</v>
          </cell>
          <cell r="AE52">
            <v>0</v>
          </cell>
          <cell r="AF52">
            <v>0</v>
          </cell>
        </row>
        <row r="53">
          <cell r="C53" t="str">
            <v>P2P-AP</v>
          </cell>
          <cell r="D53" t="str">
            <v>US-TE</v>
          </cell>
          <cell r="M53">
            <v>0</v>
          </cell>
          <cell r="Y53">
            <v>0</v>
          </cell>
          <cell r="Z53">
            <v>0</v>
          </cell>
          <cell r="AA53">
            <v>0</v>
          </cell>
          <cell r="AB53">
            <v>0</v>
          </cell>
          <cell r="AC53">
            <v>0</v>
          </cell>
          <cell r="AD53">
            <v>0</v>
          </cell>
          <cell r="AE53">
            <v>0</v>
          </cell>
          <cell r="AF53">
            <v>0</v>
          </cell>
        </row>
        <row r="54">
          <cell r="C54" t="str">
            <v>P2P-AP</v>
          </cell>
          <cell r="D54" t="str">
            <v>INDIA-TE</v>
          </cell>
          <cell r="M54">
            <v>0</v>
          </cell>
          <cell r="Y54">
            <v>0</v>
          </cell>
          <cell r="Z54">
            <v>0</v>
          </cell>
          <cell r="AA54">
            <v>0</v>
          </cell>
          <cell r="AB54">
            <v>0</v>
          </cell>
          <cell r="AC54">
            <v>0</v>
          </cell>
          <cell r="AD54">
            <v>0</v>
          </cell>
          <cell r="AE54">
            <v>0</v>
          </cell>
          <cell r="AF54">
            <v>0</v>
          </cell>
        </row>
        <row r="55">
          <cell r="C55" t="str">
            <v>P2P-AP</v>
          </cell>
          <cell r="D55" t="str">
            <v>FX-HEDGING</v>
          </cell>
          <cell r="M55">
            <v>0</v>
          </cell>
          <cell r="Y55">
            <v>0</v>
          </cell>
          <cell r="Z55">
            <v>0</v>
          </cell>
          <cell r="AA55">
            <v>0</v>
          </cell>
          <cell r="AB55">
            <v>0</v>
          </cell>
          <cell r="AC55">
            <v>0</v>
          </cell>
          <cell r="AD55">
            <v>0</v>
          </cell>
          <cell r="AE55">
            <v>0</v>
          </cell>
          <cell r="AF55">
            <v>0</v>
          </cell>
        </row>
        <row r="56">
          <cell r="C56" t="str">
            <v>P2P-AP</v>
          </cell>
          <cell r="D56" t="str">
            <v>TS Funding</v>
          </cell>
          <cell r="M56">
            <v>0</v>
          </cell>
          <cell r="Y56">
            <v>0</v>
          </cell>
          <cell r="Z56">
            <v>0</v>
          </cell>
          <cell r="AA56">
            <v>0</v>
          </cell>
          <cell r="AB56">
            <v>0</v>
          </cell>
          <cell r="AC56">
            <v>0</v>
          </cell>
          <cell r="AD56">
            <v>0</v>
          </cell>
          <cell r="AE56">
            <v>0</v>
          </cell>
          <cell r="AF56">
            <v>0</v>
          </cell>
        </row>
        <row r="57">
          <cell r="C57" t="str">
            <v>P2P-AP</v>
          </cell>
          <cell r="D57" t="str">
            <v>Source 10</v>
          </cell>
          <cell r="M57">
            <v>0</v>
          </cell>
          <cell r="Y57">
            <v>0</v>
          </cell>
          <cell r="Z57">
            <v>0</v>
          </cell>
          <cell r="AA57">
            <v>0</v>
          </cell>
          <cell r="AB57">
            <v>0</v>
          </cell>
          <cell r="AC57">
            <v>0</v>
          </cell>
          <cell r="AD57">
            <v>0</v>
          </cell>
          <cell r="AE57">
            <v>0</v>
          </cell>
          <cell r="AF57">
            <v>0</v>
          </cell>
        </row>
        <row r="58">
          <cell r="C58" t="str">
            <v>P2P-AP</v>
          </cell>
          <cell r="D58" t="str">
            <v>Source 11</v>
          </cell>
          <cell r="M58">
            <v>0</v>
          </cell>
          <cell r="Y58">
            <v>0</v>
          </cell>
          <cell r="Z58">
            <v>0</v>
          </cell>
          <cell r="AA58">
            <v>0</v>
          </cell>
          <cell r="AB58">
            <v>0</v>
          </cell>
          <cell r="AC58">
            <v>0</v>
          </cell>
          <cell r="AD58">
            <v>0</v>
          </cell>
          <cell r="AE58">
            <v>0</v>
          </cell>
          <cell r="AF58">
            <v>0</v>
          </cell>
        </row>
        <row r="59">
          <cell r="C59" t="str">
            <v>P2P-AP</v>
          </cell>
          <cell r="D59" t="str">
            <v>Source 12</v>
          </cell>
          <cell r="M59">
            <v>0</v>
          </cell>
          <cell r="Y59">
            <v>0</v>
          </cell>
          <cell r="Z59">
            <v>0</v>
          </cell>
          <cell r="AA59">
            <v>0</v>
          </cell>
          <cell r="AB59">
            <v>0</v>
          </cell>
          <cell r="AC59">
            <v>0</v>
          </cell>
          <cell r="AD59">
            <v>0</v>
          </cell>
          <cell r="AE59">
            <v>0</v>
          </cell>
          <cell r="AF59">
            <v>0</v>
          </cell>
        </row>
        <row r="60">
          <cell r="C60" t="str">
            <v>P2P-AP</v>
          </cell>
          <cell r="D60" t="str">
            <v>Source 13</v>
          </cell>
          <cell r="M60">
            <v>0</v>
          </cell>
          <cell r="Y60">
            <v>0</v>
          </cell>
          <cell r="Z60">
            <v>0</v>
          </cell>
          <cell r="AA60">
            <v>0</v>
          </cell>
          <cell r="AB60">
            <v>0</v>
          </cell>
          <cell r="AC60">
            <v>0</v>
          </cell>
          <cell r="AD60">
            <v>0</v>
          </cell>
          <cell r="AE60">
            <v>0</v>
          </cell>
          <cell r="AF60">
            <v>0</v>
          </cell>
        </row>
        <row r="61">
          <cell r="C61" t="str">
            <v>P2P-AP</v>
          </cell>
          <cell r="D61" t="str">
            <v>Source 14</v>
          </cell>
          <cell r="M61">
            <v>0</v>
          </cell>
          <cell r="Y61">
            <v>0</v>
          </cell>
          <cell r="Z61">
            <v>0</v>
          </cell>
          <cell r="AA61">
            <v>0</v>
          </cell>
          <cell r="AB61">
            <v>0</v>
          </cell>
          <cell r="AC61">
            <v>0</v>
          </cell>
          <cell r="AD61">
            <v>0</v>
          </cell>
          <cell r="AE61">
            <v>0</v>
          </cell>
          <cell r="AF61">
            <v>0</v>
          </cell>
        </row>
        <row r="62">
          <cell r="C62" t="str">
            <v>P2P-AP</v>
          </cell>
          <cell r="D62" t="str">
            <v>Source 15</v>
          </cell>
          <cell r="M62">
            <v>0</v>
          </cell>
          <cell r="Y62">
            <v>0</v>
          </cell>
          <cell r="Z62">
            <v>0</v>
          </cell>
          <cell r="AA62">
            <v>0</v>
          </cell>
          <cell r="AB62">
            <v>0</v>
          </cell>
          <cell r="AC62">
            <v>0</v>
          </cell>
          <cell r="AD62">
            <v>0</v>
          </cell>
          <cell r="AE62">
            <v>0</v>
          </cell>
          <cell r="AF62">
            <v>0</v>
          </cell>
        </row>
        <row r="63">
          <cell r="C63" t="str">
            <v>RUN</v>
          </cell>
          <cell r="D63" t="str">
            <v>CROSSFUNCTIONAL</v>
          </cell>
          <cell r="E63" t="str">
            <v>CG-US</v>
          </cell>
          <cell r="M63" t="str">
            <v>USD</v>
          </cell>
          <cell r="Y63">
            <v>267300.7</v>
          </cell>
          <cell r="Z63">
            <v>12220</v>
          </cell>
          <cell r="AA63">
            <v>279520.7</v>
          </cell>
          <cell r="AB63">
            <v>0</v>
          </cell>
          <cell r="AC63">
            <v>0</v>
          </cell>
          <cell r="AD63" t="str">
            <v>Onshore</v>
          </cell>
          <cell r="AE63">
            <v>0</v>
          </cell>
          <cell r="AF63" t="str">
            <v>Internal</v>
          </cell>
        </row>
        <row r="64">
          <cell r="C64" t="str">
            <v>RUN</v>
          </cell>
          <cell r="D64" t="str">
            <v>CROSSFUNCTIONAL</v>
          </cell>
          <cell r="E64" t="str">
            <v>BPO-INDIAFA</v>
          </cell>
          <cell r="M64" t="str">
            <v>USD</v>
          </cell>
          <cell r="Y64">
            <v>120375.3645248371</v>
          </cell>
          <cell r="Z64">
            <v>0</v>
          </cell>
          <cell r="AA64">
            <v>120375.3645248371</v>
          </cell>
          <cell r="AB64">
            <v>0</v>
          </cell>
          <cell r="AC64">
            <v>0</v>
          </cell>
          <cell r="AD64" t="str">
            <v>Offshore</v>
          </cell>
          <cell r="AE64">
            <v>0</v>
          </cell>
          <cell r="AF64" t="str">
            <v>Internal</v>
          </cell>
        </row>
        <row r="65">
          <cell r="M65">
            <v>0</v>
          </cell>
          <cell r="Y65">
            <v>0</v>
          </cell>
          <cell r="Z65">
            <v>0</v>
          </cell>
          <cell r="AA65">
            <v>0</v>
          </cell>
          <cell r="AB65">
            <v>0</v>
          </cell>
          <cell r="AC65">
            <v>0</v>
          </cell>
          <cell r="AD65">
            <v>0</v>
          </cell>
          <cell r="AE65">
            <v>0</v>
          </cell>
          <cell r="AF65">
            <v>0</v>
          </cell>
        </row>
        <row r="66">
          <cell r="C66" t="str">
            <v>RTR-GL</v>
          </cell>
          <cell r="D66" t="str">
            <v>P2P-AP</v>
          </cell>
          <cell r="E66" t="str">
            <v>BPO-INDIAFA</v>
          </cell>
          <cell r="M66" t="str">
            <v>USD</v>
          </cell>
          <cell r="Y66">
            <v>175555.42452483709</v>
          </cell>
          <cell r="Z66">
            <v>0</v>
          </cell>
          <cell r="AA66">
            <v>175555.42452483709</v>
          </cell>
          <cell r="AB66">
            <v>0</v>
          </cell>
          <cell r="AC66">
            <v>0</v>
          </cell>
          <cell r="AD66" t="str">
            <v>Offshore</v>
          </cell>
          <cell r="AE66">
            <v>0</v>
          </cell>
          <cell r="AF66" t="str">
            <v>Internal</v>
          </cell>
        </row>
        <row r="67">
          <cell r="C67" t="str">
            <v>RTR-GL</v>
          </cell>
          <cell r="D67" t="str">
            <v>CG-US</v>
          </cell>
          <cell r="E67" t="str">
            <v>BPO-INDIAFA</v>
          </cell>
          <cell r="M67" t="str">
            <v>USD</v>
          </cell>
          <cell r="Y67">
            <v>120375.3645248371</v>
          </cell>
          <cell r="Z67">
            <v>0</v>
          </cell>
          <cell r="AA67">
            <v>120375.3645248371</v>
          </cell>
          <cell r="AB67">
            <v>0</v>
          </cell>
          <cell r="AC67">
            <v>0</v>
          </cell>
          <cell r="AD67" t="str">
            <v>Offshore</v>
          </cell>
          <cell r="AE67">
            <v>0</v>
          </cell>
          <cell r="AF67" t="str">
            <v>Internal</v>
          </cell>
        </row>
        <row r="68">
          <cell r="C68" t="str">
            <v>RTR-GL</v>
          </cell>
          <cell r="D68" t="str">
            <v>SUBCONTRACTOR</v>
          </cell>
          <cell r="E68" t="str">
            <v>BPO-INDIAFA</v>
          </cell>
          <cell r="M68" t="str">
            <v>USD</v>
          </cell>
          <cell r="Y68">
            <v>80822.198104970448</v>
          </cell>
          <cell r="Z68">
            <v>0</v>
          </cell>
          <cell r="AA68">
            <v>80822.198104970448</v>
          </cell>
          <cell r="AB68">
            <v>0</v>
          </cell>
          <cell r="AC68">
            <v>0</v>
          </cell>
          <cell r="AD68" t="str">
            <v>Offshore</v>
          </cell>
          <cell r="AE68">
            <v>0</v>
          </cell>
          <cell r="AF68" t="str">
            <v>Internal</v>
          </cell>
        </row>
        <row r="69">
          <cell r="C69" t="str">
            <v>RTR-GL</v>
          </cell>
          <cell r="D69" t="str">
            <v>BPO-INDIAFA</v>
          </cell>
          <cell r="E69" t="str">
            <v>BPO-INDIAFA</v>
          </cell>
          <cell r="M69" t="str">
            <v>USD</v>
          </cell>
          <cell r="Y69">
            <v>51103.564524837115</v>
          </cell>
          <cell r="Z69">
            <v>0</v>
          </cell>
          <cell r="AA69">
            <v>51103.564524837115</v>
          </cell>
          <cell r="AB69">
            <v>0</v>
          </cell>
          <cell r="AC69">
            <v>0</v>
          </cell>
          <cell r="AD69" t="str">
            <v>Offshore</v>
          </cell>
          <cell r="AE69">
            <v>0</v>
          </cell>
          <cell r="AF69" t="str">
            <v>Internal</v>
          </cell>
        </row>
        <row r="70">
          <cell r="C70" t="str">
            <v>RTR-GL</v>
          </cell>
          <cell r="D70" t="str">
            <v>FINANCING</v>
          </cell>
          <cell r="E70" t="str">
            <v>BPO-INDIAFA</v>
          </cell>
          <cell r="M70" t="str">
            <v>USD</v>
          </cell>
          <cell r="Y70">
            <v>38761.638824837115</v>
          </cell>
          <cell r="Z70">
            <v>0</v>
          </cell>
          <cell r="AA70">
            <v>38761.638824837115</v>
          </cell>
          <cell r="AB70">
            <v>0</v>
          </cell>
          <cell r="AC70">
            <v>0</v>
          </cell>
          <cell r="AD70" t="str">
            <v>Offshore</v>
          </cell>
          <cell r="AE70">
            <v>0</v>
          </cell>
          <cell r="AF70" t="str">
            <v>Internal</v>
          </cell>
        </row>
        <row r="71">
          <cell r="C71" t="str">
            <v>RTR-GL</v>
          </cell>
          <cell r="D71" t="str">
            <v>TECHNOLOGY</v>
          </cell>
          <cell r="E71" t="str">
            <v>BPO-INDIAFA</v>
          </cell>
          <cell r="M71" t="str">
            <v>USD</v>
          </cell>
          <cell r="Y71">
            <v>27008.836675469112</v>
          </cell>
          <cell r="Z71">
            <v>0</v>
          </cell>
          <cell r="AA71">
            <v>27008.836675469112</v>
          </cell>
          <cell r="AB71">
            <v>0</v>
          </cell>
          <cell r="AC71">
            <v>0</v>
          </cell>
          <cell r="AD71" t="str">
            <v>Offshore</v>
          </cell>
          <cell r="AE71">
            <v>0</v>
          </cell>
          <cell r="AF71" t="str">
            <v>Internal</v>
          </cell>
        </row>
        <row r="72">
          <cell r="C72" t="str">
            <v>RTR-GL</v>
          </cell>
          <cell r="D72" t="str">
            <v>US-TE</v>
          </cell>
          <cell r="E72" t="str">
            <v>BPO-INDIAFA</v>
          </cell>
          <cell r="M72" t="str">
            <v>USD</v>
          </cell>
          <cell r="Y72">
            <v>18580.412997713607</v>
          </cell>
          <cell r="Z72">
            <v>0</v>
          </cell>
          <cell r="AA72">
            <v>18580.412997713607</v>
          </cell>
          <cell r="AB72">
            <v>0</v>
          </cell>
          <cell r="AC72">
            <v>0</v>
          </cell>
          <cell r="AD72" t="str">
            <v>Offshore</v>
          </cell>
          <cell r="AE72">
            <v>0</v>
          </cell>
          <cell r="AF72" t="str">
            <v>Internal</v>
          </cell>
        </row>
        <row r="73">
          <cell r="C73" t="str">
            <v>RTR-GL</v>
          </cell>
          <cell r="D73" t="str">
            <v>INDIA-TE</v>
          </cell>
          <cell r="E73" t="str">
            <v>BPO-INDIAFA</v>
          </cell>
          <cell r="M73" t="str">
            <v>USD</v>
          </cell>
          <cell r="Y73">
            <v>14970.154902060645</v>
          </cell>
          <cell r="Z73">
            <v>0</v>
          </cell>
          <cell r="AA73">
            <v>14970.154902060645</v>
          </cell>
          <cell r="AB73">
            <v>0</v>
          </cell>
          <cell r="AC73">
            <v>0</v>
          </cell>
          <cell r="AD73" t="str">
            <v>Offshore</v>
          </cell>
          <cell r="AE73">
            <v>0</v>
          </cell>
          <cell r="AF73" t="str">
            <v>Internal</v>
          </cell>
        </row>
        <row r="74">
          <cell r="C74" t="str">
            <v>RTR-GL</v>
          </cell>
          <cell r="D74" t="str">
            <v>FX-HEDGING</v>
          </cell>
          <cell r="E74" t="str">
            <v>BPO-INDIAFA</v>
          </cell>
          <cell r="M74" t="str">
            <v>USD</v>
          </cell>
          <cell r="Y74">
            <v>13272.121033355865</v>
          </cell>
          <cell r="Z74">
            <v>0</v>
          </cell>
          <cell r="AA74">
            <v>13272.121033355865</v>
          </cell>
          <cell r="AB74">
            <v>0</v>
          </cell>
          <cell r="AC74">
            <v>0</v>
          </cell>
          <cell r="AD74" t="str">
            <v>Offshore</v>
          </cell>
          <cell r="AE74">
            <v>0</v>
          </cell>
          <cell r="AF74" t="str">
            <v>Internal</v>
          </cell>
        </row>
        <row r="75">
          <cell r="C75" t="str">
            <v>RTR-GL</v>
          </cell>
          <cell r="D75" t="str">
            <v>TS Funding</v>
          </cell>
          <cell r="E75" t="str">
            <v>BPO-INDIAFA</v>
          </cell>
          <cell r="M75" t="str">
            <v>USD</v>
          </cell>
          <cell r="Y75">
            <v>10918.657175146596</v>
          </cell>
          <cell r="Z75">
            <v>0</v>
          </cell>
          <cell r="AA75">
            <v>10918.657175146596</v>
          </cell>
          <cell r="AB75">
            <v>0</v>
          </cell>
          <cell r="AC75">
            <v>0</v>
          </cell>
          <cell r="AD75" t="str">
            <v>Offshore</v>
          </cell>
          <cell r="AE75">
            <v>0</v>
          </cell>
          <cell r="AF75" t="str">
            <v>Internal</v>
          </cell>
        </row>
        <row r="76">
          <cell r="C76" t="str">
            <v>RTR-GL</v>
          </cell>
          <cell r="D76" t="str">
            <v>Source 10</v>
          </cell>
          <cell r="E76" t="str">
            <v>BPO-INDIAFA</v>
          </cell>
          <cell r="M76" t="str">
            <v>USD</v>
          </cell>
          <cell r="Y76">
            <v>11218.857927639467</v>
          </cell>
          <cell r="Z76">
            <v>0</v>
          </cell>
          <cell r="AA76">
            <v>11218.857927639467</v>
          </cell>
          <cell r="AB76">
            <v>0</v>
          </cell>
          <cell r="AC76">
            <v>0</v>
          </cell>
          <cell r="AD76" t="str">
            <v>Offshore</v>
          </cell>
          <cell r="AE76">
            <v>0</v>
          </cell>
          <cell r="AF76" t="str">
            <v>Internal</v>
          </cell>
        </row>
        <row r="77">
          <cell r="C77" t="str">
            <v>RTR-GL</v>
          </cell>
          <cell r="D77" t="str">
            <v>Source 11</v>
          </cell>
          <cell r="E77" t="str">
            <v>BPO-INDIAFA</v>
          </cell>
          <cell r="M77" t="str">
            <v>USD</v>
          </cell>
          <cell r="Y77">
            <v>10318.255670160854</v>
          </cell>
          <cell r="Z77">
            <v>0</v>
          </cell>
          <cell r="AA77">
            <v>10318.255670160854</v>
          </cell>
          <cell r="AB77">
            <v>0</v>
          </cell>
          <cell r="AC77">
            <v>0</v>
          </cell>
          <cell r="AD77" t="str">
            <v>Offshore</v>
          </cell>
          <cell r="AE77">
            <v>0</v>
          </cell>
          <cell r="AF77" t="str">
            <v>Internal</v>
          </cell>
        </row>
        <row r="78">
          <cell r="C78" t="str">
            <v>RTR-GL</v>
          </cell>
          <cell r="D78" t="str">
            <v>Source 12</v>
          </cell>
          <cell r="M78">
            <v>0</v>
          </cell>
          <cell r="Y78">
            <v>0</v>
          </cell>
          <cell r="Z78">
            <v>0</v>
          </cell>
          <cell r="AA78">
            <v>0</v>
          </cell>
          <cell r="AB78">
            <v>0</v>
          </cell>
          <cell r="AC78">
            <v>0</v>
          </cell>
          <cell r="AD78">
            <v>0</v>
          </cell>
          <cell r="AE78">
            <v>0</v>
          </cell>
          <cell r="AF78">
            <v>0</v>
          </cell>
        </row>
        <row r="79">
          <cell r="C79" t="str">
            <v>RTR-GL</v>
          </cell>
          <cell r="D79" t="str">
            <v>Source 13</v>
          </cell>
          <cell r="E79" t="str">
            <v>BPO-INDIAFA</v>
          </cell>
          <cell r="M79" t="str">
            <v>USD</v>
          </cell>
          <cell r="Y79">
            <v>10918.657175146596</v>
          </cell>
          <cell r="Z79">
            <v>0</v>
          </cell>
          <cell r="AA79">
            <v>10918.657175146596</v>
          </cell>
          <cell r="AB79">
            <v>0</v>
          </cell>
          <cell r="AC79">
            <v>0</v>
          </cell>
          <cell r="AD79" t="str">
            <v>Offshore</v>
          </cell>
          <cell r="AE79">
            <v>0</v>
          </cell>
          <cell r="AF79" t="str">
            <v>Internal</v>
          </cell>
        </row>
        <row r="80">
          <cell r="C80" t="str">
            <v>RTR-GL</v>
          </cell>
          <cell r="D80" t="str">
            <v>Source 14</v>
          </cell>
          <cell r="M80">
            <v>0</v>
          </cell>
          <cell r="Y80">
            <v>0</v>
          </cell>
          <cell r="Z80">
            <v>0</v>
          </cell>
          <cell r="AA80">
            <v>0</v>
          </cell>
          <cell r="AB80">
            <v>0</v>
          </cell>
          <cell r="AC80">
            <v>0</v>
          </cell>
          <cell r="AD80">
            <v>0</v>
          </cell>
          <cell r="AE80">
            <v>0</v>
          </cell>
          <cell r="AF80">
            <v>0</v>
          </cell>
        </row>
        <row r="81">
          <cell r="C81" t="str">
            <v>RTR-GL</v>
          </cell>
          <cell r="D81" t="str">
            <v>Source 15</v>
          </cell>
          <cell r="M81">
            <v>0</v>
          </cell>
          <cell r="Y81">
            <v>0</v>
          </cell>
          <cell r="Z81">
            <v>0</v>
          </cell>
          <cell r="AA81">
            <v>0</v>
          </cell>
          <cell r="AB81">
            <v>0</v>
          </cell>
          <cell r="AC81">
            <v>0</v>
          </cell>
          <cell r="AD81">
            <v>0</v>
          </cell>
          <cell r="AE81">
            <v>0</v>
          </cell>
          <cell r="AF81">
            <v>0</v>
          </cell>
        </row>
        <row r="82">
          <cell r="M82">
            <v>0</v>
          </cell>
          <cell r="Y82">
            <v>0</v>
          </cell>
          <cell r="Z82">
            <v>0</v>
          </cell>
          <cell r="AA82">
            <v>0</v>
          </cell>
          <cell r="AB82">
            <v>0</v>
          </cell>
          <cell r="AC82">
            <v>0</v>
          </cell>
          <cell r="AD82">
            <v>0</v>
          </cell>
          <cell r="AE82">
            <v>0</v>
          </cell>
          <cell r="AF82">
            <v>0</v>
          </cell>
        </row>
        <row r="83">
          <cell r="C83" t="str">
            <v>RUN</v>
          </cell>
          <cell r="D83" t="str">
            <v>RTR-GL</v>
          </cell>
          <cell r="E83" t="str">
            <v>BPO-INDIAFA</v>
          </cell>
          <cell r="M83" t="str">
            <v>USD</v>
          </cell>
          <cell r="Y83">
            <v>175555.42452483709</v>
          </cell>
          <cell r="Z83">
            <v>0</v>
          </cell>
          <cell r="AA83">
            <v>175555.42452483709</v>
          </cell>
          <cell r="AB83">
            <v>0</v>
          </cell>
          <cell r="AC83">
            <v>0</v>
          </cell>
          <cell r="AD83" t="str">
            <v>Offshore</v>
          </cell>
          <cell r="AE83">
            <v>0</v>
          </cell>
          <cell r="AF83" t="str">
            <v>Internal</v>
          </cell>
        </row>
        <row r="84">
          <cell r="C84" t="str">
            <v>RUN</v>
          </cell>
          <cell r="D84" t="str">
            <v>RTR-GL</v>
          </cell>
          <cell r="E84" t="str">
            <v>BPO-INDIAFA</v>
          </cell>
          <cell r="M84" t="str">
            <v>USD</v>
          </cell>
          <cell r="Y84">
            <v>120375.3645248371</v>
          </cell>
          <cell r="Z84">
            <v>0</v>
          </cell>
          <cell r="AA84">
            <v>120375.3645248371</v>
          </cell>
          <cell r="AB84">
            <v>0</v>
          </cell>
          <cell r="AC84">
            <v>0</v>
          </cell>
          <cell r="AD84" t="str">
            <v>Offshore</v>
          </cell>
          <cell r="AE84">
            <v>0</v>
          </cell>
          <cell r="AF84" t="str">
            <v>Internal</v>
          </cell>
        </row>
        <row r="85">
          <cell r="C85" t="str">
            <v>PROGRAMMGMT</v>
          </cell>
          <cell r="D85" t="str">
            <v>RTR-GL</v>
          </cell>
          <cell r="E85" t="str">
            <v>BPO-INDIAFA</v>
          </cell>
          <cell r="M85" t="str">
            <v>USD</v>
          </cell>
          <cell r="Y85">
            <v>80822.198104970448</v>
          </cell>
          <cell r="Z85">
            <v>0</v>
          </cell>
          <cell r="AA85">
            <v>80822.198104970448</v>
          </cell>
          <cell r="AB85">
            <v>0</v>
          </cell>
          <cell r="AC85">
            <v>0</v>
          </cell>
          <cell r="AD85" t="str">
            <v>Offshore</v>
          </cell>
          <cell r="AE85">
            <v>0</v>
          </cell>
          <cell r="AF85" t="str">
            <v>Internal</v>
          </cell>
        </row>
        <row r="86">
          <cell r="C86" t="str">
            <v>PROGRAMMGMT</v>
          </cell>
          <cell r="D86" t="str">
            <v>CG-US</v>
          </cell>
          <cell r="E86" t="str">
            <v>BPO-INDIAFA</v>
          </cell>
          <cell r="M86" t="str">
            <v>USD</v>
          </cell>
          <cell r="Y86">
            <v>51103.564524837115</v>
          </cell>
          <cell r="Z86">
            <v>0</v>
          </cell>
          <cell r="AA86">
            <v>51103.564524837115</v>
          </cell>
          <cell r="AB86">
            <v>0</v>
          </cell>
          <cell r="AC86">
            <v>0</v>
          </cell>
          <cell r="AD86" t="str">
            <v>Offshore</v>
          </cell>
          <cell r="AE86">
            <v>0</v>
          </cell>
          <cell r="AF86" t="str">
            <v>Internal</v>
          </cell>
        </row>
        <row r="87">
          <cell r="C87" t="str">
            <v>PROGRAMMGMT</v>
          </cell>
          <cell r="D87" t="str">
            <v>SUBCONTRACTOR</v>
          </cell>
          <cell r="E87" t="str">
            <v>BPO-INDIAFA</v>
          </cell>
          <cell r="M87" t="str">
            <v>USD</v>
          </cell>
          <cell r="Y87">
            <v>38761.638824837115</v>
          </cell>
          <cell r="Z87">
            <v>0</v>
          </cell>
          <cell r="AA87">
            <v>38761.638824837115</v>
          </cell>
          <cell r="AB87">
            <v>0</v>
          </cell>
          <cell r="AC87">
            <v>0</v>
          </cell>
          <cell r="AD87" t="str">
            <v>Offshore</v>
          </cell>
          <cell r="AE87">
            <v>0</v>
          </cell>
          <cell r="AF87" t="str">
            <v>Internal</v>
          </cell>
        </row>
        <row r="88">
          <cell r="C88" t="str">
            <v>PROGRAMMGMT</v>
          </cell>
          <cell r="D88" t="str">
            <v>BPO-INDIAFA</v>
          </cell>
          <cell r="E88" t="str">
            <v>BPO-INDIAFA</v>
          </cell>
          <cell r="M88" t="str">
            <v>USD</v>
          </cell>
          <cell r="Y88">
            <v>27008.836675469112</v>
          </cell>
          <cell r="Z88">
            <v>0</v>
          </cell>
          <cell r="AA88">
            <v>27008.836675469112</v>
          </cell>
          <cell r="AB88">
            <v>0</v>
          </cell>
          <cell r="AC88">
            <v>0</v>
          </cell>
          <cell r="AD88" t="str">
            <v>Offshore</v>
          </cell>
          <cell r="AE88">
            <v>0</v>
          </cell>
          <cell r="AF88" t="str">
            <v>Internal</v>
          </cell>
        </row>
        <row r="89">
          <cell r="C89" t="str">
            <v>PROGRAMMGMT</v>
          </cell>
          <cell r="D89" t="str">
            <v>FINANCING</v>
          </cell>
          <cell r="E89" t="str">
            <v>BPO-INDIAFA</v>
          </cell>
          <cell r="M89" t="str">
            <v>USD</v>
          </cell>
          <cell r="Y89">
            <v>18580.412997713607</v>
          </cell>
          <cell r="Z89">
            <v>0</v>
          </cell>
          <cell r="AA89">
            <v>18580.412997713607</v>
          </cell>
          <cell r="AB89">
            <v>0</v>
          </cell>
          <cell r="AC89">
            <v>0</v>
          </cell>
          <cell r="AD89" t="str">
            <v>Offshore</v>
          </cell>
          <cell r="AE89">
            <v>0</v>
          </cell>
          <cell r="AF89" t="str">
            <v>Internal</v>
          </cell>
        </row>
        <row r="90">
          <cell r="C90" t="str">
            <v>PROGRAMMGMT</v>
          </cell>
          <cell r="D90" t="str">
            <v>TECHNOLOGY</v>
          </cell>
          <cell r="E90" t="str">
            <v>BPO-INDIAFA</v>
          </cell>
          <cell r="M90" t="str">
            <v>USD</v>
          </cell>
          <cell r="Y90">
            <v>14970.154902060645</v>
          </cell>
          <cell r="Z90">
            <v>0</v>
          </cell>
          <cell r="AA90">
            <v>14970.154902060645</v>
          </cell>
          <cell r="AB90">
            <v>0</v>
          </cell>
          <cell r="AC90">
            <v>0</v>
          </cell>
          <cell r="AD90" t="str">
            <v>Offshore</v>
          </cell>
          <cell r="AE90">
            <v>0</v>
          </cell>
          <cell r="AF90" t="str">
            <v>Internal</v>
          </cell>
        </row>
        <row r="91">
          <cell r="C91" t="str">
            <v>PROGRAMMGMT</v>
          </cell>
          <cell r="D91" t="str">
            <v>US-TE</v>
          </cell>
          <cell r="E91" t="str">
            <v>BPO-INDIAFA</v>
          </cell>
          <cell r="M91" t="str">
            <v>USD</v>
          </cell>
          <cell r="Y91">
            <v>13272.121033355865</v>
          </cell>
          <cell r="Z91">
            <v>0</v>
          </cell>
          <cell r="AA91">
            <v>13272.121033355865</v>
          </cell>
          <cell r="AB91">
            <v>0</v>
          </cell>
          <cell r="AC91">
            <v>0</v>
          </cell>
          <cell r="AD91" t="str">
            <v>Offshore</v>
          </cell>
          <cell r="AE91">
            <v>0</v>
          </cell>
          <cell r="AF91" t="str">
            <v>Internal</v>
          </cell>
        </row>
        <row r="92">
          <cell r="C92" t="str">
            <v>PROGRAMMGMT</v>
          </cell>
          <cell r="D92" t="str">
            <v>INDIA-TE</v>
          </cell>
          <cell r="E92" t="str">
            <v>BPO-INDIAFA</v>
          </cell>
          <cell r="M92" t="str">
            <v>USD</v>
          </cell>
          <cell r="Y92">
            <v>10918.657175146596</v>
          </cell>
          <cell r="Z92">
            <v>0</v>
          </cell>
          <cell r="AA92">
            <v>10918.657175146596</v>
          </cell>
          <cell r="AB92">
            <v>0</v>
          </cell>
          <cell r="AC92">
            <v>0</v>
          </cell>
          <cell r="AD92" t="str">
            <v>Offshore</v>
          </cell>
          <cell r="AE92">
            <v>0</v>
          </cell>
          <cell r="AF92" t="str">
            <v>Internal</v>
          </cell>
        </row>
        <row r="93">
          <cell r="C93" t="str">
            <v>PROGRAMMGMT</v>
          </cell>
          <cell r="D93" t="str">
            <v>FX-HEDGING</v>
          </cell>
          <cell r="E93" t="str">
            <v>BPO-INDIAFA</v>
          </cell>
          <cell r="M93" t="str">
            <v>USD</v>
          </cell>
          <cell r="Y93">
            <v>11218.857927639467</v>
          </cell>
          <cell r="Z93">
            <v>0</v>
          </cell>
          <cell r="AA93">
            <v>11218.857927639467</v>
          </cell>
          <cell r="AB93">
            <v>0</v>
          </cell>
          <cell r="AC93">
            <v>0</v>
          </cell>
          <cell r="AD93" t="str">
            <v>Offshore</v>
          </cell>
          <cell r="AE93">
            <v>0</v>
          </cell>
          <cell r="AF93" t="str">
            <v>Internal</v>
          </cell>
        </row>
        <row r="94">
          <cell r="C94" t="str">
            <v>PROGRAMMGMT</v>
          </cell>
          <cell r="D94" t="str">
            <v>TS Funding</v>
          </cell>
          <cell r="E94" t="str">
            <v>BPO-INDIAFA</v>
          </cell>
          <cell r="M94" t="str">
            <v>USD</v>
          </cell>
          <cell r="Y94">
            <v>10318.255670160854</v>
          </cell>
          <cell r="Z94">
            <v>0</v>
          </cell>
          <cell r="AA94">
            <v>10318.255670160854</v>
          </cell>
          <cell r="AB94">
            <v>0</v>
          </cell>
          <cell r="AC94">
            <v>0</v>
          </cell>
          <cell r="AD94" t="str">
            <v>Offshore</v>
          </cell>
          <cell r="AE94">
            <v>0</v>
          </cell>
          <cell r="AF94" t="str">
            <v>Internal</v>
          </cell>
        </row>
        <row r="95">
          <cell r="C95" t="str">
            <v>PROGRAMMGMT</v>
          </cell>
          <cell r="D95" t="str">
            <v>Source 10</v>
          </cell>
          <cell r="M95">
            <v>0</v>
          </cell>
          <cell r="Y95">
            <v>0</v>
          </cell>
          <cell r="Z95">
            <v>0</v>
          </cell>
          <cell r="AA95">
            <v>0</v>
          </cell>
          <cell r="AB95">
            <v>0</v>
          </cell>
          <cell r="AC95">
            <v>0</v>
          </cell>
          <cell r="AD95">
            <v>0</v>
          </cell>
          <cell r="AE95">
            <v>0</v>
          </cell>
          <cell r="AF95">
            <v>0</v>
          </cell>
        </row>
        <row r="96">
          <cell r="C96" t="str">
            <v>PROGRAMMGMT</v>
          </cell>
          <cell r="D96" t="str">
            <v>Source 11</v>
          </cell>
          <cell r="E96" t="str">
            <v>BPO-INDIAFA</v>
          </cell>
          <cell r="M96" t="str">
            <v>USD</v>
          </cell>
          <cell r="Y96">
            <v>13272.121033355865</v>
          </cell>
          <cell r="Z96">
            <v>0</v>
          </cell>
          <cell r="AA96">
            <v>13272.121033355865</v>
          </cell>
          <cell r="AB96">
            <v>0</v>
          </cell>
          <cell r="AC96">
            <v>0</v>
          </cell>
          <cell r="AD96" t="str">
            <v>Offshore</v>
          </cell>
          <cell r="AE96">
            <v>0</v>
          </cell>
          <cell r="AF96" t="str">
            <v>Internal</v>
          </cell>
        </row>
        <row r="97">
          <cell r="C97" t="str">
            <v>PROGRAMMGMT</v>
          </cell>
          <cell r="D97" t="str">
            <v>Source 12</v>
          </cell>
          <cell r="M97">
            <v>0</v>
          </cell>
          <cell r="Y97">
            <v>0</v>
          </cell>
          <cell r="Z97">
            <v>0</v>
          </cell>
          <cell r="AA97">
            <v>0</v>
          </cell>
          <cell r="AB97">
            <v>0</v>
          </cell>
          <cell r="AC97">
            <v>0</v>
          </cell>
          <cell r="AD97">
            <v>0</v>
          </cell>
          <cell r="AE97">
            <v>0</v>
          </cell>
          <cell r="AF97">
            <v>0</v>
          </cell>
        </row>
        <row r="98">
          <cell r="C98" t="str">
            <v>PROGRAMMGMT</v>
          </cell>
          <cell r="D98" t="str">
            <v>Source 13</v>
          </cell>
          <cell r="E98" t="str">
            <v>BPO-INDIAFA</v>
          </cell>
          <cell r="M98" t="str">
            <v>USD</v>
          </cell>
          <cell r="Y98">
            <v>10918.657175146596</v>
          </cell>
          <cell r="Z98">
            <v>0</v>
          </cell>
          <cell r="AA98">
            <v>10918.657175146596</v>
          </cell>
          <cell r="AB98">
            <v>0</v>
          </cell>
          <cell r="AC98">
            <v>0</v>
          </cell>
          <cell r="AD98" t="str">
            <v>Offshore</v>
          </cell>
          <cell r="AE98">
            <v>0</v>
          </cell>
          <cell r="AF98" t="str">
            <v>Internal</v>
          </cell>
        </row>
        <row r="99">
          <cell r="C99" t="str">
            <v>PROGRAMMGMT</v>
          </cell>
          <cell r="D99" t="str">
            <v>Source 14</v>
          </cell>
          <cell r="M99">
            <v>0</v>
          </cell>
          <cell r="Y99">
            <v>0</v>
          </cell>
          <cell r="Z99">
            <v>0</v>
          </cell>
          <cell r="AA99">
            <v>0</v>
          </cell>
          <cell r="AB99">
            <v>0</v>
          </cell>
          <cell r="AC99">
            <v>0</v>
          </cell>
          <cell r="AD99">
            <v>0</v>
          </cell>
          <cell r="AE99">
            <v>0</v>
          </cell>
          <cell r="AF99">
            <v>0</v>
          </cell>
        </row>
        <row r="100">
          <cell r="C100" t="str">
            <v>PROGRAMMGMT</v>
          </cell>
          <cell r="D100" t="str">
            <v>Source 15</v>
          </cell>
          <cell r="E100" t="str">
            <v>BPO-INDIAFA</v>
          </cell>
          <cell r="M100" t="str">
            <v>USD</v>
          </cell>
          <cell r="Y100">
            <v>175555.42452483709</v>
          </cell>
          <cell r="Z100">
            <v>0</v>
          </cell>
          <cell r="AA100">
            <v>175555.42452483709</v>
          </cell>
          <cell r="AB100">
            <v>0</v>
          </cell>
          <cell r="AC100">
            <v>0</v>
          </cell>
          <cell r="AD100" t="str">
            <v>Offshore</v>
          </cell>
          <cell r="AE100">
            <v>0</v>
          </cell>
          <cell r="AF100" t="str">
            <v>Internal</v>
          </cell>
        </row>
        <row r="101">
          <cell r="C101" t="str">
            <v>RUN</v>
          </cell>
          <cell r="D101" t="str">
            <v>OTC-OTC</v>
          </cell>
          <cell r="E101" t="str">
            <v>BPO-INDIAFA</v>
          </cell>
          <cell r="M101" t="str">
            <v>USD</v>
          </cell>
          <cell r="Y101">
            <v>120375.3645248371</v>
          </cell>
          <cell r="Z101">
            <v>0</v>
          </cell>
          <cell r="AA101">
            <v>120375.3645248371</v>
          </cell>
          <cell r="AB101">
            <v>0</v>
          </cell>
          <cell r="AC101">
            <v>0</v>
          </cell>
          <cell r="AD101" t="str">
            <v>Offshore</v>
          </cell>
          <cell r="AE101">
            <v>0</v>
          </cell>
          <cell r="AF101" t="str">
            <v>Internal</v>
          </cell>
        </row>
        <row r="102">
          <cell r="C102" t="str">
            <v>RUN</v>
          </cell>
          <cell r="D102" t="str">
            <v>OTC-OTC</v>
          </cell>
          <cell r="E102" t="str">
            <v>BPO-INDIAFA</v>
          </cell>
          <cell r="M102" t="str">
            <v>USD</v>
          </cell>
          <cell r="Y102">
            <v>80822.198104970448</v>
          </cell>
          <cell r="Z102">
            <v>0</v>
          </cell>
          <cell r="AA102">
            <v>80822.198104970448</v>
          </cell>
          <cell r="AB102">
            <v>0</v>
          </cell>
          <cell r="AC102">
            <v>0</v>
          </cell>
          <cell r="AD102" t="str">
            <v>Offshore</v>
          </cell>
          <cell r="AE102">
            <v>0</v>
          </cell>
          <cell r="AF102" t="str">
            <v>Internal</v>
          </cell>
        </row>
        <row r="103">
          <cell r="C103" t="str">
            <v>RUN</v>
          </cell>
          <cell r="D103" t="str">
            <v>OTC-OTC</v>
          </cell>
          <cell r="E103" t="str">
            <v>BPO-INDIAFA</v>
          </cell>
          <cell r="M103" t="str">
            <v>USD</v>
          </cell>
          <cell r="Y103">
            <v>51103.564524837115</v>
          </cell>
          <cell r="Z103">
            <v>0</v>
          </cell>
          <cell r="AA103">
            <v>51103.564524837115</v>
          </cell>
          <cell r="AB103">
            <v>0</v>
          </cell>
          <cell r="AC103">
            <v>0</v>
          </cell>
          <cell r="AD103" t="str">
            <v>Offshore</v>
          </cell>
          <cell r="AE103">
            <v>0</v>
          </cell>
          <cell r="AF103" t="str">
            <v>Internal</v>
          </cell>
        </row>
        <row r="104">
          <cell r="C104" t="str">
            <v>PROCUREMENT</v>
          </cell>
          <cell r="D104" t="str">
            <v>OTC-OTC</v>
          </cell>
          <cell r="E104" t="str">
            <v>BPO-INDIAFA</v>
          </cell>
          <cell r="M104" t="str">
            <v>USD</v>
          </cell>
          <cell r="Y104">
            <v>38761.638824837115</v>
          </cell>
          <cell r="Z104">
            <v>0</v>
          </cell>
          <cell r="AA104">
            <v>38761.638824837115</v>
          </cell>
          <cell r="AB104">
            <v>0</v>
          </cell>
          <cell r="AC104">
            <v>0</v>
          </cell>
          <cell r="AD104" t="str">
            <v>Offshore</v>
          </cell>
          <cell r="AE104">
            <v>0</v>
          </cell>
          <cell r="AF104" t="str">
            <v>Internal</v>
          </cell>
        </row>
        <row r="105">
          <cell r="C105" t="str">
            <v>PROCUREMENT</v>
          </cell>
          <cell r="D105" t="str">
            <v>CG-US</v>
          </cell>
          <cell r="E105" t="str">
            <v>BPO-INDIAFA</v>
          </cell>
          <cell r="M105" t="str">
            <v>USD</v>
          </cell>
          <cell r="Y105">
            <v>27008.836675469112</v>
          </cell>
          <cell r="Z105">
            <v>0</v>
          </cell>
          <cell r="AA105">
            <v>27008.836675469112</v>
          </cell>
          <cell r="AB105">
            <v>0</v>
          </cell>
          <cell r="AC105">
            <v>0</v>
          </cell>
          <cell r="AD105" t="str">
            <v>Offshore</v>
          </cell>
          <cell r="AE105">
            <v>0</v>
          </cell>
          <cell r="AF105" t="str">
            <v>Internal</v>
          </cell>
        </row>
        <row r="106">
          <cell r="C106" t="str">
            <v>PROCUREMENT</v>
          </cell>
          <cell r="D106" t="str">
            <v>SUBCONTRACTOR</v>
          </cell>
          <cell r="E106" t="str">
            <v>BPO-INDIAFA</v>
          </cell>
          <cell r="M106" t="str">
            <v>USD</v>
          </cell>
          <cell r="Y106">
            <v>18580.412997713607</v>
          </cell>
          <cell r="Z106">
            <v>0</v>
          </cell>
          <cell r="AA106">
            <v>18580.412997713607</v>
          </cell>
          <cell r="AB106">
            <v>0</v>
          </cell>
          <cell r="AC106">
            <v>0</v>
          </cell>
          <cell r="AD106" t="str">
            <v>Offshore</v>
          </cell>
          <cell r="AE106">
            <v>0</v>
          </cell>
          <cell r="AF106" t="str">
            <v>Internal</v>
          </cell>
        </row>
        <row r="107">
          <cell r="C107" t="str">
            <v>PROCUREMENT</v>
          </cell>
          <cell r="D107" t="str">
            <v>BPO-INDIAFA</v>
          </cell>
          <cell r="E107" t="str">
            <v>BPO-INDIAFA</v>
          </cell>
          <cell r="M107" t="str">
            <v>USD</v>
          </cell>
          <cell r="Y107">
            <v>14970.154902060645</v>
          </cell>
          <cell r="Z107">
            <v>0</v>
          </cell>
          <cell r="AA107">
            <v>14970.154902060645</v>
          </cell>
          <cell r="AB107">
            <v>0</v>
          </cell>
          <cell r="AC107">
            <v>0</v>
          </cell>
          <cell r="AD107" t="str">
            <v>Offshore</v>
          </cell>
          <cell r="AE107">
            <v>0</v>
          </cell>
          <cell r="AF107" t="str">
            <v>Internal</v>
          </cell>
        </row>
        <row r="108">
          <cell r="C108" t="str">
            <v>PROCUREMENT</v>
          </cell>
          <cell r="D108" t="str">
            <v>FINANCING</v>
          </cell>
          <cell r="E108" t="str">
            <v>BPO-INDIAFA</v>
          </cell>
          <cell r="M108" t="str">
            <v>USD</v>
          </cell>
          <cell r="Y108">
            <v>13272.121033355865</v>
          </cell>
          <cell r="Z108">
            <v>0</v>
          </cell>
          <cell r="AA108">
            <v>13272.121033355865</v>
          </cell>
          <cell r="AB108">
            <v>0</v>
          </cell>
          <cell r="AC108">
            <v>0</v>
          </cell>
          <cell r="AD108" t="str">
            <v>Offshore</v>
          </cell>
          <cell r="AE108">
            <v>0</v>
          </cell>
          <cell r="AF108" t="str">
            <v>Internal</v>
          </cell>
        </row>
        <row r="109">
          <cell r="C109" t="str">
            <v>PROCUREMENT</v>
          </cell>
          <cell r="D109" t="str">
            <v>TECHNOLOGY</v>
          </cell>
          <cell r="E109" t="str">
            <v>BPO-INDIAFA</v>
          </cell>
          <cell r="M109" t="str">
            <v>USD</v>
          </cell>
          <cell r="Y109">
            <v>10918.657175146596</v>
          </cell>
          <cell r="Z109">
            <v>0</v>
          </cell>
          <cell r="AA109">
            <v>10918.657175146596</v>
          </cell>
          <cell r="AB109">
            <v>0</v>
          </cell>
          <cell r="AC109">
            <v>0</v>
          </cell>
          <cell r="AD109" t="str">
            <v>Offshore</v>
          </cell>
          <cell r="AE109">
            <v>0</v>
          </cell>
          <cell r="AF109" t="str">
            <v>Internal</v>
          </cell>
        </row>
        <row r="110">
          <cell r="C110" t="str">
            <v>PROCUREMENT</v>
          </cell>
          <cell r="D110" t="str">
            <v>US-TE</v>
          </cell>
          <cell r="E110" t="str">
            <v>BPO-INDIAFA</v>
          </cell>
          <cell r="M110" t="str">
            <v>USD</v>
          </cell>
          <cell r="Y110">
            <v>11218.857927639467</v>
          </cell>
          <cell r="Z110">
            <v>0</v>
          </cell>
          <cell r="AA110">
            <v>11218.857927639467</v>
          </cell>
          <cell r="AB110">
            <v>0</v>
          </cell>
          <cell r="AC110">
            <v>0</v>
          </cell>
          <cell r="AD110" t="str">
            <v>Offshore</v>
          </cell>
          <cell r="AE110">
            <v>0</v>
          </cell>
          <cell r="AF110" t="str">
            <v>Internal</v>
          </cell>
        </row>
        <row r="111">
          <cell r="C111" t="str">
            <v>PROCUREMENT</v>
          </cell>
          <cell r="D111" t="str">
            <v>INDIA-TE</v>
          </cell>
          <cell r="E111" t="str">
            <v>BPO-INDIAFA</v>
          </cell>
          <cell r="M111" t="str">
            <v>USD</v>
          </cell>
          <cell r="Y111">
            <v>10318.255670160854</v>
          </cell>
          <cell r="Z111">
            <v>0</v>
          </cell>
          <cell r="AA111">
            <v>10318.255670160854</v>
          </cell>
          <cell r="AB111">
            <v>0</v>
          </cell>
          <cell r="AC111">
            <v>0</v>
          </cell>
          <cell r="AD111" t="str">
            <v>Offshore</v>
          </cell>
          <cell r="AE111">
            <v>0</v>
          </cell>
          <cell r="AF111" t="str">
            <v>Internal</v>
          </cell>
        </row>
        <row r="112">
          <cell r="C112" t="str">
            <v>PROCUREMENT</v>
          </cell>
          <cell r="D112" t="str">
            <v>FX-HEDGING</v>
          </cell>
          <cell r="E112" t="str">
            <v>BPO-INDIAFA</v>
          </cell>
          <cell r="M112" t="str">
            <v>USD</v>
          </cell>
          <cell r="Y112">
            <v>10918.657175146596</v>
          </cell>
          <cell r="Z112">
            <v>0</v>
          </cell>
          <cell r="AA112">
            <v>10918.657175146596</v>
          </cell>
          <cell r="AB112">
            <v>0</v>
          </cell>
          <cell r="AC112">
            <v>0</v>
          </cell>
          <cell r="AD112" t="str">
            <v>Offshore</v>
          </cell>
          <cell r="AE112">
            <v>0</v>
          </cell>
          <cell r="AF112" t="str">
            <v>Internal</v>
          </cell>
        </row>
        <row r="113">
          <cell r="C113" t="str">
            <v>PROCUREMENT</v>
          </cell>
          <cell r="D113" t="str">
            <v>TS Funding</v>
          </cell>
          <cell r="M113">
            <v>0</v>
          </cell>
          <cell r="Y113">
            <v>0</v>
          </cell>
          <cell r="Z113">
            <v>0</v>
          </cell>
          <cell r="AA113">
            <v>0</v>
          </cell>
          <cell r="AB113">
            <v>0</v>
          </cell>
          <cell r="AC113">
            <v>0</v>
          </cell>
          <cell r="AD113">
            <v>0</v>
          </cell>
          <cell r="AE113">
            <v>0</v>
          </cell>
          <cell r="AF113">
            <v>0</v>
          </cell>
        </row>
        <row r="114">
          <cell r="C114" t="str">
            <v>PROCUREMENT</v>
          </cell>
          <cell r="D114" t="str">
            <v>Source 10</v>
          </cell>
          <cell r="E114" t="str">
            <v>BPO-INDIAFA</v>
          </cell>
          <cell r="M114" t="str">
            <v>USD</v>
          </cell>
          <cell r="Y114">
            <v>10918.657175146596</v>
          </cell>
          <cell r="Z114">
            <v>0</v>
          </cell>
          <cell r="AA114">
            <v>10918.657175146596</v>
          </cell>
          <cell r="AB114">
            <v>0</v>
          </cell>
          <cell r="AC114">
            <v>0</v>
          </cell>
          <cell r="AD114" t="str">
            <v>Offshore</v>
          </cell>
          <cell r="AE114">
            <v>0</v>
          </cell>
          <cell r="AF114" t="str">
            <v>Internal</v>
          </cell>
        </row>
        <row r="115">
          <cell r="C115" t="str">
            <v>PROCUREMENT</v>
          </cell>
          <cell r="D115" t="str">
            <v>Source 11</v>
          </cell>
          <cell r="M115">
            <v>0</v>
          </cell>
          <cell r="Y115">
            <v>0</v>
          </cell>
          <cell r="Z115">
            <v>0</v>
          </cell>
          <cell r="AA115">
            <v>0</v>
          </cell>
          <cell r="AB115">
            <v>0</v>
          </cell>
          <cell r="AC115">
            <v>0</v>
          </cell>
          <cell r="AD115">
            <v>0</v>
          </cell>
          <cell r="AE115">
            <v>0</v>
          </cell>
          <cell r="AF115">
            <v>0</v>
          </cell>
        </row>
        <row r="116">
          <cell r="C116" t="str">
            <v>PROCUREMENT</v>
          </cell>
          <cell r="D116" t="str">
            <v>Source 12</v>
          </cell>
          <cell r="M116">
            <v>0</v>
          </cell>
          <cell r="Y116">
            <v>0</v>
          </cell>
          <cell r="Z116">
            <v>0</v>
          </cell>
          <cell r="AA116">
            <v>0</v>
          </cell>
          <cell r="AB116">
            <v>0</v>
          </cell>
          <cell r="AC116">
            <v>0</v>
          </cell>
          <cell r="AD116">
            <v>0</v>
          </cell>
          <cell r="AE116">
            <v>0</v>
          </cell>
          <cell r="AF116">
            <v>0</v>
          </cell>
        </row>
        <row r="117">
          <cell r="C117" t="str">
            <v>PROCUREMENT</v>
          </cell>
          <cell r="D117" t="str">
            <v>Source 13</v>
          </cell>
          <cell r="E117" t="str">
            <v>BPO-INDIAFA</v>
          </cell>
          <cell r="M117" t="str">
            <v>USD</v>
          </cell>
          <cell r="Y117">
            <v>18580.412997713607</v>
          </cell>
          <cell r="Z117">
            <v>0</v>
          </cell>
          <cell r="AA117">
            <v>18580.412997713607</v>
          </cell>
          <cell r="AB117">
            <v>0</v>
          </cell>
          <cell r="AC117">
            <v>0</v>
          </cell>
          <cell r="AD117" t="str">
            <v>Offshore</v>
          </cell>
          <cell r="AE117">
            <v>0</v>
          </cell>
          <cell r="AF117" t="str">
            <v>Internal</v>
          </cell>
        </row>
        <row r="118">
          <cell r="C118" t="str">
            <v>PROCUREMENT</v>
          </cell>
          <cell r="D118" t="str">
            <v>Source 14</v>
          </cell>
          <cell r="E118" t="str">
            <v>BPO-INDIAFA</v>
          </cell>
          <cell r="M118" t="str">
            <v>USD</v>
          </cell>
          <cell r="Y118">
            <v>13272.121033355865</v>
          </cell>
          <cell r="Z118">
            <v>0</v>
          </cell>
          <cell r="AA118">
            <v>13272.121033355865</v>
          </cell>
          <cell r="AB118">
            <v>0</v>
          </cell>
          <cell r="AC118">
            <v>0</v>
          </cell>
          <cell r="AD118" t="str">
            <v>Offshore</v>
          </cell>
          <cell r="AE118">
            <v>0</v>
          </cell>
          <cell r="AF118" t="str">
            <v>Internal</v>
          </cell>
        </row>
        <row r="119">
          <cell r="C119" t="str">
            <v>PROCUREMENT</v>
          </cell>
          <cell r="D119" t="str">
            <v>Source 15</v>
          </cell>
          <cell r="E119" t="str">
            <v>BPO-INDIAFA</v>
          </cell>
          <cell r="M119" t="str">
            <v>USD</v>
          </cell>
          <cell r="Y119">
            <v>10918.657175146596</v>
          </cell>
          <cell r="Z119">
            <v>0</v>
          </cell>
          <cell r="AA119">
            <v>10918.657175146596</v>
          </cell>
          <cell r="AB119">
            <v>0</v>
          </cell>
          <cell r="AC119">
            <v>0</v>
          </cell>
          <cell r="AD119" t="str">
            <v>Offshore</v>
          </cell>
          <cell r="AE119">
            <v>0</v>
          </cell>
          <cell r="AF119" t="str">
            <v>Internal</v>
          </cell>
        </row>
        <row r="120">
          <cell r="M120">
            <v>0</v>
          </cell>
          <cell r="Y120">
            <v>0</v>
          </cell>
          <cell r="Z120">
            <v>0</v>
          </cell>
          <cell r="AA120">
            <v>0</v>
          </cell>
          <cell r="AB120">
            <v>0</v>
          </cell>
          <cell r="AC120">
            <v>0</v>
          </cell>
          <cell r="AD120">
            <v>0</v>
          </cell>
          <cell r="AE120">
            <v>0</v>
          </cell>
          <cell r="AF120">
            <v>0</v>
          </cell>
        </row>
        <row r="121">
          <cell r="C121" t="str">
            <v>RUN</v>
          </cell>
          <cell r="D121" t="str">
            <v>PROCUREMENT</v>
          </cell>
          <cell r="E121" t="str">
            <v>BPO-INDIAFA</v>
          </cell>
          <cell r="M121" t="str">
            <v>USD</v>
          </cell>
          <cell r="Y121">
            <v>18580.412997713607</v>
          </cell>
          <cell r="Z121">
            <v>0</v>
          </cell>
          <cell r="AA121">
            <v>18580.412997713607</v>
          </cell>
          <cell r="AB121">
            <v>0</v>
          </cell>
          <cell r="AC121">
            <v>0</v>
          </cell>
          <cell r="AD121" t="str">
            <v>Offshore</v>
          </cell>
          <cell r="AE121">
            <v>0</v>
          </cell>
          <cell r="AF121" t="str">
            <v>Internal</v>
          </cell>
        </row>
        <row r="122">
          <cell r="C122" t="str">
            <v>RUN</v>
          </cell>
          <cell r="D122" t="str">
            <v>PROCUREMENT</v>
          </cell>
          <cell r="E122" t="str">
            <v>BPO-INDIAFA</v>
          </cell>
          <cell r="M122" t="str">
            <v>USD</v>
          </cell>
          <cell r="Y122">
            <v>10918.657175146596</v>
          </cell>
          <cell r="Z122">
            <v>0</v>
          </cell>
          <cell r="AA122">
            <v>10918.657175146596</v>
          </cell>
          <cell r="AB122">
            <v>0</v>
          </cell>
          <cell r="AC122">
            <v>0</v>
          </cell>
          <cell r="AD122" t="str">
            <v>Offshore</v>
          </cell>
          <cell r="AE122">
            <v>0</v>
          </cell>
          <cell r="AF122" t="str">
            <v>Internal</v>
          </cell>
        </row>
        <row r="123">
          <cell r="C123" t="str">
            <v>FINANCING</v>
          </cell>
          <cell r="D123" t="str">
            <v>PROCUREMENT</v>
          </cell>
          <cell r="E123" t="str">
            <v>BPO-INDIAFA</v>
          </cell>
          <cell r="M123" t="str">
            <v>USD</v>
          </cell>
          <cell r="Y123">
            <v>10918.657175146596</v>
          </cell>
          <cell r="Z123">
            <v>0</v>
          </cell>
          <cell r="AA123">
            <v>10918.657175146596</v>
          </cell>
          <cell r="AB123">
            <v>0</v>
          </cell>
          <cell r="AC123">
            <v>0</v>
          </cell>
          <cell r="AD123" t="str">
            <v>Offshore</v>
          </cell>
          <cell r="AE123">
            <v>0</v>
          </cell>
          <cell r="AF123" t="str">
            <v>Internal</v>
          </cell>
        </row>
        <row r="124">
          <cell r="C124" t="str">
            <v>FINANCING</v>
          </cell>
          <cell r="D124" t="str">
            <v>CG-US</v>
          </cell>
          <cell r="E124" t="str">
            <v>BPO-INDIAFA</v>
          </cell>
          <cell r="M124" t="str">
            <v>USD</v>
          </cell>
          <cell r="Y124">
            <v>10918.657175146596</v>
          </cell>
          <cell r="Z124">
            <v>0</v>
          </cell>
          <cell r="AA124">
            <v>10918.657175146596</v>
          </cell>
          <cell r="AB124">
            <v>0</v>
          </cell>
          <cell r="AC124">
            <v>0</v>
          </cell>
          <cell r="AD124" t="str">
            <v>Offshore</v>
          </cell>
          <cell r="AE124">
            <v>0</v>
          </cell>
          <cell r="AF124" t="str">
            <v>Internal</v>
          </cell>
        </row>
        <row r="125">
          <cell r="C125" t="str">
            <v>FINANCING</v>
          </cell>
          <cell r="D125" t="str">
            <v>SUBCONTRACTOR</v>
          </cell>
          <cell r="E125" t="str">
            <v>BPO-INDIAFA</v>
          </cell>
          <cell r="M125" t="str">
            <v>USD</v>
          </cell>
          <cell r="Y125">
            <v>10918.657175146596</v>
          </cell>
          <cell r="Z125">
            <v>0</v>
          </cell>
          <cell r="AA125">
            <v>10918.657175146596</v>
          </cell>
          <cell r="AB125">
            <v>0</v>
          </cell>
          <cell r="AC125">
            <v>0</v>
          </cell>
          <cell r="AD125" t="str">
            <v>Offshore</v>
          </cell>
          <cell r="AE125">
            <v>0</v>
          </cell>
          <cell r="AF125" t="str">
            <v>Internal</v>
          </cell>
        </row>
        <row r="126">
          <cell r="C126" t="str">
            <v>FINANCING</v>
          </cell>
          <cell r="D126" t="str">
            <v>BPO-INDIAFA</v>
          </cell>
          <cell r="M126">
            <v>0</v>
          </cell>
          <cell r="Y126">
            <v>0</v>
          </cell>
          <cell r="Z126">
            <v>0</v>
          </cell>
          <cell r="AA126">
            <v>0</v>
          </cell>
          <cell r="AB126">
            <v>0</v>
          </cell>
          <cell r="AC126">
            <v>0</v>
          </cell>
          <cell r="AD126">
            <v>0</v>
          </cell>
          <cell r="AE126">
            <v>0</v>
          </cell>
          <cell r="AF126">
            <v>0</v>
          </cell>
        </row>
        <row r="127">
          <cell r="C127" t="str">
            <v>FINANCING</v>
          </cell>
          <cell r="D127" t="str">
            <v>FINANCING</v>
          </cell>
          <cell r="M127">
            <v>0</v>
          </cell>
          <cell r="Y127">
            <v>0</v>
          </cell>
          <cell r="Z127">
            <v>0</v>
          </cell>
          <cell r="AA127">
            <v>0</v>
          </cell>
          <cell r="AB127">
            <v>0</v>
          </cell>
          <cell r="AC127">
            <v>0</v>
          </cell>
          <cell r="AD127">
            <v>0</v>
          </cell>
          <cell r="AE127">
            <v>0</v>
          </cell>
          <cell r="AF127">
            <v>0</v>
          </cell>
        </row>
        <row r="128">
          <cell r="C128" t="str">
            <v>FINANCING</v>
          </cell>
          <cell r="D128" t="str">
            <v>TECHNOLOGY</v>
          </cell>
          <cell r="M128">
            <v>0</v>
          </cell>
          <cell r="Y128">
            <v>0</v>
          </cell>
          <cell r="Z128">
            <v>0</v>
          </cell>
          <cell r="AA128">
            <v>0</v>
          </cell>
          <cell r="AB128">
            <v>0</v>
          </cell>
          <cell r="AC128">
            <v>0</v>
          </cell>
          <cell r="AD128">
            <v>0</v>
          </cell>
          <cell r="AE128">
            <v>0</v>
          </cell>
          <cell r="AF128">
            <v>0</v>
          </cell>
        </row>
        <row r="129">
          <cell r="C129" t="str">
            <v>FINANCING</v>
          </cell>
          <cell r="D129" t="str">
            <v>US-TE</v>
          </cell>
          <cell r="M129">
            <v>0</v>
          </cell>
          <cell r="Y129">
            <v>0</v>
          </cell>
          <cell r="Z129">
            <v>0</v>
          </cell>
          <cell r="AA129">
            <v>0</v>
          </cell>
          <cell r="AB129">
            <v>0</v>
          </cell>
          <cell r="AC129">
            <v>0</v>
          </cell>
          <cell r="AD129">
            <v>0</v>
          </cell>
          <cell r="AE129">
            <v>0</v>
          </cell>
          <cell r="AF129">
            <v>0</v>
          </cell>
        </row>
        <row r="130">
          <cell r="C130" t="str">
            <v>FINANCING</v>
          </cell>
          <cell r="D130" t="str">
            <v>INDIA-TE</v>
          </cell>
          <cell r="M130">
            <v>0</v>
          </cell>
          <cell r="Y130">
            <v>0</v>
          </cell>
          <cell r="Z130">
            <v>0</v>
          </cell>
          <cell r="AA130">
            <v>0</v>
          </cell>
          <cell r="AB130">
            <v>0</v>
          </cell>
          <cell r="AC130">
            <v>0</v>
          </cell>
          <cell r="AD130">
            <v>0</v>
          </cell>
          <cell r="AE130">
            <v>0</v>
          </cell>
          <cell r="AF130">
            <v>0</v>
          </cell>
        </row>
        <row r="131">
          <cell r="C131" t="str">
            <v>FINANCING</v>
          </cell>
          <cell r="D131" t="str">
            <v>FX-HEDGING</v>
          </cell>
          <cell r="E131" t="str">
            <v>CG-US</v>
          </cell>
          <cell r="M131" t="str">
            <v>USD</v>
          </cell>
          <cell r="Y131">
            <v>165756.30000000002</v>
          </cell>
          <cell r="Z131">
            <v>12220</v>
          </cell>
          <cell r="AA131">
            <v>177976.30000000002</v>
          </cell>
          <cell r="AB131">
            <v>0</v>
          </cell>
          <cell r="AC131">
            <v>0</v>
          </cell>
          <cell r="AD131" t="str">
            <v>Onshore</v>
          </cell>
          <cell r="AE131">
            <v>0</v>
          </cell>
          <cell r="AF131" t="str">
            <v>Internal</v>
          </cell>
        </row>
        <row r="132">
          <cell r="C132" t="str">
            <v>FINANCING</v>
          </cell>
          <cell r="D132" t="str">
            <v>TS Funding</v>
          </cell>
          <cell r="E132" t="str">
            <v>BPO-INDIAFA</v>
          </cell>
          <cell r="M132" t="str">
            <v>USD</v>
          </cell>
          <cell r="Y132">
            <v>27008.836675469112</v>
          </cell>
          <cell r="Z132">
            <v>0</v>
          </cell>
          <cell r="AA132">
            <v>27008.836675469112</v>
          </cell>
          <cell r="AB132">
            <v>0</v>
          </cell>
          <cell r="AC132">
            <v>0</v>
          </cell>
          <cell r="AD132" t="str">
            <v>Offshore</v>
          </cell>
          <cell r="AE132">
            <v>0</v>
          </cell>
          <cell r="AF132" t="str">
            <v>Internal</v>
          </cell>
        </row>
        <row r="133">
          <cell r="C133" t="str">
            <v>FINANCING</v>
          </cell>
          <cell r="D133" t="str">
            <v>Source 10</v>
          </cell>
          <cell r="E133" t="str">
            <v>CG-US</v>
          </cell>
          <cell r="M133" t="str">
            <v>USD</v>
          </cell>
          <cell r="Y133">
            <v>415000</v>
          </cell>
          <cell r="Z133">
            <v>12220</v>
          </cell>
          <cell r="AA133">
            <v>427220</v>
          </cell>
          <cell r="AB133">
            <v>0</v>
          </cell>
          <cell r="AC133">
            <v>0</v>
          </cell>
          <cell r="AD133" t="str">
            <v>Onshore</v>
          </cell>
          <cell r="AE133">
            <v>0</v>
          </cell>
          <cell r="AF133" t="str">
            <v>Internal</v>
          </cell>
        </row>
        <row r="134">
          <cell r="C134" t="str">
            <v>FINANCING</v>
          </cell>
          <cell r="D134" t="str">
            <v>Source 11</v>
          </cell>
          <cell r="M134">
            <v>0</v>
          </cell>
          <cell r="Y134">
            <v>0</v>
          </cell>
          <cell r="Z134">
            <v>0</v>
          </cell>
          <cell r="AA134">
            <v>0</v>
          </cell>
          <cell r="AB134">
            <v>0</v>
          </cell>
          <cell r="AC134">
            <v>0</v>
          </cell>
          <cell r="AD134">
            <v>0</v>
          </cell>
          <cell r="AE134">
            <v>0</v>
          </cell>
          <cell r="AF134">
            <v>0</v>
          </cell>
        </row>
        <row r="135">
          <cell r="C135" t="str">
            <v>FINANCING</v>
          </cell>
          <cell r="D135" t="str">
            <v>Source 12</v>
          </cell>
          <cell r="M135">
            <v>0</v>
          </cell>
          <cell r="Y135">
            <v>0</v>
          </cell>
          <cell r="Z135">
            <v>0</v>
          </cell>
          <cell r="AA135">
            <v>0</v>
          </cell>
          <cell r="AB135">
            <v>0</v>
          </cell>
          <cell r="AC135">
            <v>0</v>
          </cell>
          <cell r="AD135">
            <v>0</v>
          </cell>
          <cell r="AE135">
            <v>0</v>
          </cell>
          <cell r="AF135">
            <v>0</v>
          </cell>
        </row>
        <row r="136">
          <cell r="C136" t="str">
            <v>FINANCING</v>
          </cell>
          <cell r="D136" t="str">
            <v>Source 13</v>
          </cell>
          <cell r="E136" t="str">
            <v>BPO-INDIAFA</v>
          </cell>
          <cell r="M136" t="str">
            <v>USD</v>
          </cell>
          <cell r="Y136">
            <v>10918.657175146596</v>
          </cell>
          <cell r="Z136">
            <v>0</v>
          </cell>
          <cell r="AA136">
            <v>10918.657175146596</v>
          </cell>
          <cell r="AB136">
            <v>1.5384615384615383</v>
          </cell>
          <cell r="AC136">
            <v>0</v>
          </cell>
          <cell r="AD136" t="str">
            <v>Offshore</v>
          </cell>
          <cell r="AE136">
            <v>0</v>
          </cell>
          <cell r="AF136" t="str">
            <v>Internal</v>
          </cell>
        </row>
        <row r="137">
          <cell r="C137" t="str">
            <v>FINANCING</v>
          </cell>
          <cell r="D137" t="str">
            <v>Source 14</v>
          </cell>
          <cell r="E137" t="str">
            <v>BPO-INDIAFA</v>
          </cell>
          <cell r="M137" t="str">
            <v>USD</v>
          </cell>
          <cell r="Y137">
            <v>10918.657175146596</v>
          </cell>
          <cell r="Z137">
            <v>0</v>
          </cell>
          <cell r="AA137">
            <v>10918.657175146596</v>
          </cell>
          <cell r="AB137">
            <v>1.5384615384615383</v>
          </cell>
          <cell r="AC137">
            <v>0</v>
          </cell>
          <cell r="AD137" t="str">
            <v>Offshore</v>
          </cell>
          <cell r="AE137">
            <v>0</v>
          </cell>
          <cell r="AF137" t="str">
            <v>Internal</v>
          </cell>
        </row>
        <row r="138">
          <cell r="C138" t="str">
            <v>FINANCING</v>
          </cell>
          <cell r="D138" t="str">
            <v>Source 15</v>
          </cell>
          <cell r="M138">
            <v>0</v>
          </cell>
          <cell r="Y138">
            <v>0</v>
          </cell>
          <cell r="Z138">
            <v>0</v>
          </cell>
          <cell r="AA138">
            <v>0</v>
          </cell>
          <cell r="AB138">
            <v>1</v>
          </cell>
          <cell r="AC138">
            <v>0</v>
          </cell>
          <cell r="AD138">
            <v>0</v>
          </cell>
          <cell r="AE138">
            <v>0</v>
          </cell>
          <cell r="AF138">
            <v>0</v>
          </cell>
        </row>
        <row r="139">
          <cell r="M139">
            <v>0</v>
          </cell>
          <cell r="Y139">
            <v>0</v>
          </cell>
          <cell r="Z139">
            <v>0</v>
          </cell>
          <cell r="AA139">
            <v>0</v>
          </cell>
          <cell r="AB139">
            <v>1</v>
          </cell>
          <cell r="AC139">
            <v>0</v>
          </cell>
          <cell r="AD139">
            <v>0</v>
          </cell>
          <cell r="AE139">
            <v>0</v>
          </cell>
          <cell r="AF139">
            <v>0</v>
          </cell>
        </row>
        <row r="140">
          <cell r="M140">
            <v>0</v>
          </cell>
          <cell r="Y140">
            <v>0</v>
          </cell>
          <cell r="Z140">
            <v>0</v>
          </cell>
          <cell r="AA140">
            <v>0</v>
          </cell>
          <cell r="AB140">
            <v>1</v>
          </cell>
          <cell r="AC140">
            <v>0</v>
          </cell>
          <cell r="AD140">
            <v>0</v>
          </cell>
          <cell r="AE140">
            <v>0</v>
          </cell>
          <cell r="AF140">
            <v>0</v>
          </cell>
        </row>
        <row r="141">
          <cell r="M141">
            <v>0</v>
          </cell>
          <cell r="Y141">
            <v>0</v>
          </cell>
          <cell r="Z141">
            <v>0</v>
          </cell>
          <cell r="AA141">
            <v>0</v>
          </cell>
          <cell r="AB141">
            <v>1</v>
          </cell>
          <cell r="AC141">
            <v>0</v>
          </cell>
          <cell r="AD141">
            <v>0</v>
          </cell>
          <cell r="AE141">
            <v>0</v>
          </cell>
          <cell r="AF141">
            <v>0</v>
          </cell>
        </row>
        <row r="142">
          <cell r="C142" t="str">
            <v>TRANSITION-IT</v>
          </cell>
          <cell r="M142">
            <v>0</v>
          </cell>
          <cell r="Y142">
            <v>0</v>
          </cell>
          <cell r="Z142">
            <v>0</v>
          </cell>
          <cell r="AA142">
            <v>0</v>
          </cell>
          <cell r="AB142">
            <v>1</v>
          </cell>
          <cell r="AC142">
            <v>0</v>
          </cell>
          <cell r="AD142">
            <v>0</v>
          </cell>
          <cell r="AE142">
            <v>0</v>
          </cell>
          <cell r="AF142">
            <v>0</v>
          </cell>
        </row>
        <row r="143">
          <cell r="C143" t="str">
            <v>TRANSITION-IT</v>
          </cell>
          <cell r="D143" t="str">
            <v>CG-US</v>
          </cell>
          <cell r="M143">
            <v>0</v>
          </cell>
          <cell r="Y143">
            <v>0</v>
          </cell>
          <cell r="Z143">
            <v>0</v>
          </cell>
          <cell r="AA143">
            <v>0</v>
          </cell>
          <cell r="AB143">
            <v>1</v>
          </cell>
          <cell r="AC143">
            <v>0</v>
          </cell>
          <cell r="AD143">
            <v>0</v>
          </cell>
          <cell r="AE143">
            <v>0</v>
          </cell>
          <cell r="AF143">
            <v>0</v>
          </cell>
        </row>
        <row r="144">
          <cell r="C144" t="str">
            <v>TRANSITION-IT</v>
          </cell>
          <cell r="D144" t="str">
            <v>SUBCONTRACTOR</v>
          </cell>
          <cell r="M144">
            <v>0</v>
          </cell>
          <cell r="Y144">
            <v>0</v>
          </cell>
          <cell r="Z144">
            <v>0</v>
          </cell>
          <cell r="AA144">
            <v>0</v>
          </cell>
          <cell r="AB144">
            <v>1</v>
          </cell>
          <cell r="AC144">
            <v>0</v>
          </cell>
          <cell r="AD144">
            <v>0</v>
          </cell>
          <cell r="AE144">
            <v>0</v>
          </cell>
          <cell r="AF144">
            <v>0</v>
          </cell>
        </row>
        <row r="145">
          <cell r="C145" t="str">
            <v>TRANSITION-IT</v>
          </cell>
          <cell r="D145" t="str">
            <v>BPO-INDIAFA</v>
          </cell>
          <cell r="M145">
            <v>0</v>
          </cell>
          <cell r="Y145">
            <v>0</v>
          </cell>
          <cell r="Z145">
            <v>0</v>
          </cell>
          <cell r="AA145">
            <v>0</v>
          </cell>
          <cell r="AB145">
            <v>1</v>
          </cell>
          <cell r="AC145">
            <v>0</v>
          </cell>
          <cell r="AD145">
            <v>0</v>
          </cell>
          <cell r="AE145">
            <v>0</v>
          </cell>
          <cell r="AF145">
            <v>0</v>
          </cell>
        </row>
        <row r="146">
          <cell r="C146" t="str">
            <v>TRANSITION-IT</v>
          </cell>
          <cell r="D146" t="str">
            <v>FINANCING</v>
          </cell>
          <cell r="M146">
            <v>0</v>
          </cell>
          <cell r="Y146">
            <v>0</v>
          </cell>
          <cell r="Z146">
            <v>0</v>
          </cell>
          <cell r="AA146">
            <v>0</v>
          </cell>
          <cell r="AB146">
            <v>1</v>
          </cell>
          <cell r="AC146">
            <v>0</v>
          </cell>
          <cell r="AD146">
            <v>0</v>
          </cell>
          <cell r="AE146">
            <v>0</v>
          </cell>
          <cell r="AF146">
            <v>0</v>
          </cell>
        </row>
        <row r="147">
          <cell r="C147" t="str">
            <v>TRANSITION-IT</v>
          </cell>
          <cell r="D147" t="str">
            <v>TECHNOLOGY</v>
          </cell>
          <cell r="M147">
            <v>0</v>
          </cell>
          <cell r="Y147">
            <v>0</v>
          </cell>
          <cell r="Z147">
            <v>0</v>
          </cell>
          <cell r="AA147">
            <v>0</v>
          </cell>
          <cell r="AB147">
            <v>1</v>
          </cell>
          <cell r="AC147">
            <v>0</v>
          </cell>
          <cell r="AD147">
            <v>0</v>
          </cell>
          <cell r="AE147">
            <v>0</v>
          </cell>
          <cell r="AF147">
            <v>0</v>
          </cell>
        </row>
        <row r="148">
          <cell r="C148" t="str">
            <v>TRANSITION-IT</v>
          </cell>
          <cell r="D148" t="str">
            <v>US-TE</v>
          </cell>
          <cell r="M148">
            <v>0</v>
          </cell>
          <cell r="Y148">
            <v>0</v>
          </cell>
          <cell r="Z148">
            <v>0</v>
          </cell>
          <cell r="AA148">
            <v>0</v>
          </cell>
          <cell r="AB148">
            <v>1</v>
          </cell>
          <cell r="AC148">
            <v>0</v>
          </cell>
          <cell r="AD148">
            <v>0</v>
          </cell>
          <cell r="AE148">
            <v>0</v>
          </cell>
          <cell r="AF148">
            <v>0</v>
          </cell>
        </row>
        <row r="149">
          <cell r="C149" t="str">
            <v>TRANSITION-IT</v>
          </cell>
          <cell r="D149" t="str">
            <v>INDIA-TE</v>
          </cell>
          <cell r="M149">
            <v>0</v>
          </cell>
          <cell r="Y149">
            <v>0</v>
          </cell>
          <cell r="Z149">
            <v>0</v>
          </cell>
          <cell r="AA149">
            <v>0</v>
          </cell>
          <cell r="AB149">
            <v>1</v>
          </cell>
          <cell r="AC149">
            <v>0</v>
          </cell>
          <cell r="AD149">
            <v>0</v>
          </cell>
          <cell r="AE149">
            <v>0</v>
          </cell>
          <cell r="AF149">
            <v>0</v>
          </cell>
        </row>
        <row r="150">
          <cell r="C150" t="str">
            <v>TRANSITION-IT</v>
          </cell>
          <cell r="D150" t="str">
            <v>FX-HEDGING</v>
          </cell>
          <cell r="M150">
            <v>0</v>
          </cell>
          <cell r="Y150">
            <v>0</v>
          </cell>
          <cell r="Z150">
            <v>0</v>
          </cell>
          <cell r="AA150">
            <v>0</v>
          </cell>
          <cell r="AB150">
            <v>1</v>
          </cell>
          <cell r="AC150">
            <v>0</v>
          </cell>
          <cell r="AD150">
            <v>0</v>
          </cell>
          <cell r="AE150">
            <v>0</v>
          </cell>
          <cell r="AF150">
            <v>0</v>
          </cell>
        </row>
        <row r="151">
          <cell r="C151" t="str">
            <v>TRANSITION-IT</v>
          </cell>
          <cell r="D151" t="str">
            <v>TS Funding</v>
          </cell>
          <cell r="M151">
            <v>0</v>
          </cell>
          <cell r="Y151">
            <v>0</v>
          </cell>
          <cell r="Z151">
            <v>0</v>
          </cell>
          <cell r="AA151">
            <v>0</v>
          </cell>
          <cell r="AB151">
            <v>1</v>
          </cell>
          <cell r="AC151">
            <v>0</v>
          </cell>
          <cell r="AD151">
            <v>0</v>
          </cell>
          <cell r="AE151">
            <v>0</v>
          </cell>
          <cell r="AF151">
            <v>0</v>
          </cell>
        </row>
        <row r="152">
          <cell r="C152" t="str">
            <v>TRANSITION-IT</v>
          </cell>
          <cell r="D152" t="str">
            <v>Source 10</v>
          </cell>
          <cell r="M152">
            <v>0</v>
          </cell>
          <cell r="Y152">
            <v>0</v>
          </cell>
          <cell r="Z152">
            <v>0</v>
          </cell>
          <cell r="AA152">
            <v>0</v>
          </cell>
          <cell r="AB152">
            <v>1</v>
          </cell>
          <cell r="AC152">
            <v>0</v>
          </cell>
          <cell r="AD152">
            <v>0</v>
          </cell>
          <cell r="AE152">
            <v>0</v>
          </cell>
          <cell r="AF152">
            <v>0</v>
          </cell>
        </row>
        <row r="153">
          <cell r="C153" t="str">
            <v>TRANSITION-IT</v>
          </cell>
          <cell r="D153" t="str">
            <v>Source 11</v>
          </cell>
          <cell r="M153">
            <v>0</v>
          </cell>
          <cell r="Y153">
            <v>0</v>
          </cell>
          <cell r="Z153">
            <v>0</v>
          </cell>
          <cell r="AA153">
            <v>0</v>
          </cell>
          <cell r="AB153">
            <v>1</v>
          </cell>
          <cell r="AC153">
            <v>0</v>
          </cell>
          <cell r="AD153">
            <v>0</v>
          </cell>
          <cell r="AE153">
            <v>0</v>
          </cell>
          <cell r="AF153">
            <v>0</v>
          </cell>
        </row>
        <row r="154">
          <cell r="C154" t="str">
            <v>TRANSITION-IT</v>
          </cell>
          <cell r="D154" t="str">
            <v>Source 12</v>
          </cell>
          <cell r="M154">
            <v>0</v>
          </cell>
          <cell r="Y154">
            <v>0</v>
          </cell>
          <cell r="Z154">
            <v>0</v>
          </cell>
          <cell r="AA154">
            <v>0</v>
          </cell>
          <cell r="AB154">
            <v>1</v>
          </cell>
          <cell r="AC154">
            <v>0</v>
          </cell>
          <cell r="AD154">
            <v>0</v>
          </cell>
          <cell r="AE154">
            <v>0</v>
          </cell>
          <cell r="AF154">
            <v>0</v>
          </cell>
        </row>
        <row r="155">
          <cell r="C155" t="str">
            <v>TRANSITION-IT</v>
          </cell>
          <cell r="D155" t="str">
            <v>Source 13</v>
          </cell>
          <cell r="M155">
            <v>0</v>
          </cell>
          <cell r="Y155">
            <v>0</v>
          </cell>
          <cell r="Z155">
            <v>0</v>
          </cell>
          <cell r="AA155">
            <v>0</v>
          </cell>
          <cell r="AB155">
            <v>1</v>
          </cell>
          <cell r="AC155">
            <v>0</v>
          </cell>
          <cell r="AD155">
            <v>0</v>
          </cell>
          <cell r="AE155">
            <v>0</v>
          </cell>
          <cell r="AF155">
            <v>0</v>
          </cell>
        </row>
        <row r="156">
          <cell r="C156" t="str">
            <v>TRANSITION-IT</v>
          </cell>
          <cell r="D156" t="str">
            <v>Source 14</v>
          </cell>
          <cell r="M156">
            <v>0</v>
          </cell>
          <cell r="Y156">
            <v>0</v>
          </cell>
          <cell r="Z156">
            <v>0</v>
          </cell>
          <cell r="AA156">
            <v>0</v>
          </cell>
          <cell r="AB156">
            <v>1</v>
          </cell>
          <cell r="AC156">
            <v>0</v>
          </cell>
          <cell r="AD156">
            <v>0</v>
          </cell>
          <cell r="AE156">
            <v>0</v>
          </cell>
          <cell r="AF156">
            <v>0</v>
          </cell>
        </row>
        <row r="157">
          <cell r="C157" t="str">
            <v>TRANSITION-IT</v>
          </cell>
          <cell r="D157" t="str">
            <v>Source 15</v>
          </cell>
          <cell r="M157">
            <v>0</v>
          </cell>
          <cell r="Y157">
            <v>0</v>
          </cell>
          <cell r="Z157">
            <v>0</v>
          </cell>
          <cell r="AA157">
            <v>0</v>
          </cell>
          <cell r="AB157">
            <v>1</v>
          </cell>
          <cell r="AC157">
            <v>0</v>
          </cell>
          <cell r="AD157">
            <v>0</v>
          </cell>
          <cell r="AE157">
            <v>0</v>
          </cell>
          <cell r="AF157">
            <v>0</v>
          </cell>
        </row>
        <row r="158">
          <cell r="M158">
            <v>0</v>
          </cell>
          <cell r="Y158">
            <v>0</v>
          </cell>
          <cell r="Z158">
            <v>0</v>
          </cell>
          <cell r="AA158">
            <v>0</v>
          </cell>
          <cell r="AB158">
            <v>1</v>
          </cell>
          <cell r="AC158">
            <v>0</v>
          </cell>
          <cell r="AD158">
            <v>0</v>
          </cell>
          <cell r="AE158">
            <v>0</v>
          </cell>
          <cell r="AF158">
            <v>0</v>
          </cell>
        </row>
        <row r="159">
          <cell r="M159">
            <v>0</v>
          </cell>
          <cell r="Y159">
            <v>0</v>
          </cell>
          <cell r="Z159">
            <v>0</v>
          </cell>
          <cell r="AA159">
            <v>0</v>
          </cell>
          <cell r="AB159">
            <v>1</v>
          </cell>
          <cell r="AC159">
            <v>0</v>
          </cell>
          <cell r="AD159">
            <v>0</v>
          </cell>
          <cell r="AE159">
            <v>0</v>
          </cell>
          <cell r="AF159">
            <v>0</v>
          </cell>
        </row>
        <row r="160">
          <cell r="M160">
            <v>0</v>
          </cell>
          <cell r="Y160">
            <v>0</v>
          </cell>
          <cell r="Z160">
            <v>0</v>
          </cell>
          <cell r="AA160">
            <v>0</v>
          </cell>
          <cell r="AB160">
            <v>1</v>
          </cell>
          <cell r="AC160">
            <v>0</v>
          </cell>
          <cell r="AD160">
            <v>0</v>
          </cell>
          <cell r="AE160">
            <v>0</v>
          </cell>
          <cell r="AF160">
            <v>0</v>
          </cell>
        </row>
        <row r="161">
          <cell r="C161" t="str">
            <v>RUN-IT</v>
          </cell>
          <cell r="M161">
            <v>0</v>
          </cell>
          <cell r="Y161">
            <v>0</v>
          </cell>
          <cell r="Z161">
            <v>0</v>
          </cell>
          <cell r="AA161">
            <v>0</v>
          </cell>
          <cell r="AB161">
            <v>1</v>
          </cell>
          <cell r="AC161">
            <v>0</v>
          </cell>
          <cell r="AD161">
            <v>0</v>
          </cell>
          <cell r="AE161">
            <v>0</v>
          </cell>
          <cell r="AF161">
            <v>0</v>
          </cell>
        </row>
        <row r="162">
          <cell r="C162" t="str">
            <v>RUN-IT</v>
          </cell>
          <cell r="D162" t="str">
            <v>CG-US</v>
          </cell>
          <cell r="M162">
            <v>0</v>
          </cell>
          <cell r="Y162">
            <v>0</v>
          </cell>
          <cell r="Z162">
            <v>0</v>
          </cell>
          <cell r="AA162">
            <v>0</v>
          </cell>
          <cell r="AB162">
            <v>1</v>
          </cell>
          <cell r="AC162">
            <v>0</v>
          </cell>
          <cell r="AD162">
            <v>0</v>
          </cell>
          <cell r="AE162">
            <v>0</v>
          </cell>
          <cell r="AF162">
            <v>0</v>
          </cell>
        </row>
        <row r="163">
          <cell r="C163" t="str">
            <v>RUN-IT</v>
          </cell>
          <cell r="D163" t="str">
            <v>SUBCONTRACTOR</v>
          </cell>
          <cell r="M163">
            <v>0</v>
          </cell>
          <cell r="Y163">
            <v>0</v>
          </cell>
          <cell r="Z163">
            <v>0</v>
          </cell>
          <cell r="AA163">
            <v>0</v>
          </cell>
          <cell r="AB163">
            <v>1</v>
          </cell>
          <cell r="AC163">
            <v>0</v>
          </cell>
          <cell r="AD163">
            <v>0</v>
          </cell>
          <cell r="AE163">
            <v>0</v>
          </cell>
          <cell r="AF163">
            <v>0</v>
          </cell>
        </row>
        <row r="164">
          <cell r="C164" t="str">
            <v>RUN-IT</v>
          </cell>
          <cell r="D164" t="str">
            <v>BPO-INDIAFA</v>
          </cell>
          <cell r="M164">
            <v>0</v>
          </cell>
          <cell r="Y164">
            <v>0</v>
          </cell>
          <cell r="Z164">
            <v>0</v>
          </cell>
          <cell r="AA164">
            <v>0</v>
          </cell>
          <cell r="AB164">
            <v>1</v>
          </cell>
          <cell r="AC164">
            <v>0</v>
          </cell>
          <cell r="AD164">
            <v>0</v>
          </cell>
          <cell r="AE164">
            <v>0</v>
          </cell>
          <cell r="AF164">
            <v>0</v>
          </cell>
        </row>
        <row r="165">
          <cell r="C165" t="str">
            <v>RUN-IT</v>
          </cell>
          <cell r="D165" t="str">
            <v>FINANCING</v>
          </cell>
          <cell r="M165">
            <v>0</v>
          </cell>
          <cell r="Y165">
            <v>0</v>
          </cell>
          <cell r="Z165">
            <v>0</v>
          </cell>
          <cell r="AA165">
            <v>0</v>
          </cell>
          <cell r="AB165">
            <v>1</v>
          </cell>
          <cell r="AC165">
            <v>0</v>
          </cell>
          <cell r="AD165">
            <v>0</v>
          </cell>
          <cell r="AE165">
            <v>0</v>
          </cell>
          <cell r="AF165">
            <v>0</v>
          </cell>
        </row>
        <row r="166">
          <cell r="C166" t="str">
            <v>RUN-IT</v>
          </cell>
          <cell r="D166" t="str">
            <v>TECHNOLOGY</v>
          </cell>
          <cell r="M166">
            <v>0</v>
          </cell>
          <cell r="Y166">
            <v>0</v>
          </cell>
          <cell r="Z166">
            <v>0</v>
          </cell>
          <cell r="AA166">
            <v>0</v>
          </cell>
          <cell r="AB166">
            <v>1</v>
          </cell>
          <cell r="AC166">
            <v>0</v>
          </cell>
          <cell r="AD166">
            <v>0</v>
          </cell>
          <cell r="AE166">
            <v>0</v>
          </cell>
          <cell r="AF166">
            <v>0</v>
          </cell>
        </row>
        <row r="167">
          <cell r="C167" t="str">
            <v>RUN-IT</v>
          </cell>
          <cell r="D167" t="str">
            <v>US-TE</v>
          </cell>
          <cell r="M167">
            <v>0</v>
          </cell>
          <cell r="Y167">
            <v>0</v>
          </cell>
          <cell r="Z167">
            <v>0</v>
          </cell>
          <cell r="AA167">
            <v>0</v>
          </cell>
          <cell r="AB167">
            <v>1</v>
          </cell>
          <cell r="AC167">
            <v>0</v>
          </cell>
          <cell r="AD167">
            <v>0</v>
          </cell>
          <cell r="AE167">
            <v>0</v>
          </cell>
          <cell r="AF167">
            <v>0</v>
          </cell>
        </row>
        <row r="168">
          <cell r="C168" t="str">
            <v>RUN-IT</v>
          </cell>
          <cell r="D168" t="str">
            <v>INDIA-TE</v>
          </cell>
          <cell r="M168">
            <v>0</v>
          </cell>
          <cell r="Y168">
            <v>0</v>
          </cell>
          <cell r="Z168">
            <v>0</v>
          </cell>
          <cell r="AA168">
            <v>0</v>
          </cell>
          <cell r="AB168">
            <v>1</v>
          </cell>
          <cell r="AC168">
            <v>0</v>
          </cell>
          <cell r="AD168">
            <v>0</v>
          </cell>
          <cell r="AE168">
            <v>0</v>
          </cell>
          <cell r="AF168">
            <v>0</v>
          </cell>
        </row>
        <row r="169">
          <cell r="C169" t="str">
            <v>RUN-IT</v>
          </cell>
          <cell r="D169" t="str">
            <v>FX-HEDGING</v>
          </cell>
          <cell r="M169">
            <v>0</v>
          </cell>
          <cell r="Y169">
            <v>0</v>
          </cell>
          <cell r="Z169">
            <v>0</v>
          </cell>
          <cell r="AA169">
            <v>0</v>
          </cell>
          <cell r="AB169">
            <v>1</v>
          </cell>
          <cell r="AC169">
            <v>0</v>
          </cell>
          <cell r="AD169">
            <v>0</v>
          </cell>
          <cell r="AE169">
            <v>0</v>
          </cell>
          <cell r="AF169">
            <v>0</v>
          </cell>
        </row>
        <row r="170">
          <cell r="C170" t="str">
            <v>RUN-IT</v>
          </cell>
          <cell r="D170" t="str">
            <v>TS Funding</v>
          </cell>
          <cell r="M170">
            <v>0</v>
          </cell>
          <cell r="Y170">
            <v>0</v>
          </cell>
          <cell r="Z170">
            <v>0</v>
          </cell>
          <cell r="AA170">
            <v>0</v>
          </cell>
          <cell r="AB170">
            <v>1</v>
          </cell>
          <cell r="AC170">
            <v>0</v>
          </cell>
          <cell r="AD170">
            <v>0</v>
          </cell>
          <cell r="AE170">
            <v>0</v>
          </cell>
          <cell r="AF170">
            <v>0</v>
          </cell>
        </row>
        <row r="171">
          <cell r="C171" t="str">
            <v>RUN-IT</v>
          </cell>
          <cell r="D171" t="str">
            <v>Source 10</v>
          </cell>
          <cell r="M171">
            <v>0</v>
          </cell>
          <cell r="Y171">
            <v>0</v>
          </cell>
          <cell r="Z171">
            <v>0</v>
          </cell>
          <cell r="AA171">
            <v>0</v>
          </cell>
          <cell r="AB171">
            <v>1</v>
          </cell>
          <cell r="AC171">
            <v>0</v>
          </cell>
          <cell r="AD171">
            <v>0</v>
          </cell>
          <cell r="AE171">
            <v>0</v>
          </cell>
          <cell r="AF171">
            <v>0</v>
          </cell>
        </row>
        <row r="172">
          <cell r="C172" t="str">
            <v>RUN-IT</v>
          </cell>
          <cell r="D172" t="str">
            <v>Source 11</v>
          </cell>
          <cell r="M172">
            <v>0</v>
          </cell>
          <cell r="Y172">
            <v>0</v>
          </cell>
          <cell r="Z172">
            <v>0</v>
          </cell>
          <cell r="AA172">
            <v>0</v>
          </cell>
          <cell r="AB172">
            <v>1</v>
          </cell>
          <cell r="AC172">
            <v>0</v>
          </cell>
          <cell r="AD172">
            <v>0</v>
          </cell>
          <cell r="AE172">
            <v>0</v>
          </cell>
          <cell r="AF172">
            <v>0</v>
          </cell>
        </row>
        <row r="173">
          <cell r="C173" t="str">
            <v>RUN-IT</v>
          </cell>
          <cell r="D173" t="str">
            <v>Source 12</v>
          </cell>
          <cell r="M173">
            <v>0</v>
          </cell>
          <cell r="Y173">
            <v>0</v>
          </cell>
          <cell r="Z173">
            <v>0</v>
          </cell>
          <cell r="AA173">
            <v>0</v>
          </cell>
          <cell r="AB173">
            <v>1</v>
          </cell>
          <cell r="AC173">
            <v>0</v>
          </cell>
          <cell r="AD173">
            <v>0</v>
          </cell>
          <cell r="AE173">
            <v>0</v>
          </cell>
          <cell r="AF173">
            <v>0</v>
          </cell>
        </row>
        <row r="174">
          <cell r="C174" t="str">
            <v>RUN-IT</v>
          </cell>
          <cell r="D174" t="str">
            <v>Source 13</v>
          </cell>
          <cell r="M174">
            <v>0</v>
          </cell>
          <cell r="Y174">
            <v>0</v>
          </cell>
          <cell r="Z174">
            <v>0</v>
          </cell>
          <cell r="AA174">
            <v>0</v>
          </cell>
          <cell r="AB174">
            <v>1</v>
          </cell>
          <cell r="AC174">
            <v>0</v>
          </cell>
          <cell r="AD174">
            <v>0</v>
          </cell>
          <cell r="AE174">
            <v>0</v>
          </cell>
          <cell r="AF174">
            <v>0</v>
          </cell>
        </row>
        <row r="175">
          <cell r="C175" t="str">
            <v>RUN-IT</v>
          </cell>
          <cell r="D175" t="str">
            <v>Source 14</v>
          </cell>
          <cell r="M175">
            <v>0</v>
          </cell>
          <cell r="Y175">
            <v>0</v>
          </cell>
          <cell r="Z175">
            <v>0</v>
          </cell>
          <cell r="AA175">
            <v>0</v>
          </cell>
          <cell r="AB175">
            <v>1</v>
          </cell>
          <cell r="AC175">
            <v>0</v>
          </cell>
          <cell r="AD175">
            <v>0</v>
          </cell>
          <cell r="AE175">
            <v>0</v>
          </cell>
          <cell r="AF175">
            <v>0</v>
          </cell>
        </row>
        <row r="176">
          <cell r="C176" t="str">
            <v>RUN-IT</v>
          </cell>
          <cell r="D176" t="str">
            <v>Source 15</v>
          </cell>
          <cell r="M176">
            <v>0</v>
          </cell>
          <cell r="Y176">
            <v>0</v>
          </cell>
          <cell r="Z176">
            <v>0</v>
          </cell>
          <cell r="AA176">
            <v>0</v>
          </cell>
          <cell r="AB176">
            <v>1</v>
          </cell>
          <cell r="AC176">
            <v>0</v>
          </cell>
          <cell r="AD176">
            <v>0</v>
          </cell>
          <cell r="AE176">
            <v>0</v>
          </cell>
          <cell r="AF176">
            <v>0</v>
          </cell>
        </row>
        <row r="177">
          <cell r="M177">
            <v>0</v>
          </cell>
          <cell r="Y177">
            <v>0</v>
          </cell>
          <cell r="Z177">
            <v>0</v>
          </cell>
          <cell r="AA177">
            <v>0</v>
          </cell>
          <cell r="AB177">
            <v>1</v>
          </cell>
          <cell r="AC177">
            <v>0</v>
          </cell>
          <cell r="AD177">
            <v>0</v>
          </cell>
          <cell r="AE177">
            <v>0</v>
          </cell>
          <cell r="AF177">
            <v>0</v>
          </cell>
        </row>
        <row r="178">
          <cell r="M178">
            <v>0</v>
          </cell>
          <cell r="Y178">
            <v>0</v>
          </cell>
          <cell r="Z178">
            <v>0</v>
          </cell>
          <cell r="AA178">
            <v>0</v>
          </cell>
          <cell r="AB178">
            <v>1</v>
          </cell>
          <cell r="AC178">
            <v>0</v>
          </cell>
          <cell r="AD178">
            <v>0</v>
          </cell>
          <cell r="AE178">
            <v>0</v>
          </cell>
          <cell r="AF178">
            <v>0</v>
          </cell>
        </row>
        <row r="179">
          <cell r="M179">
            <v>0</v>
          </cell>
          <cell r="Y179">
            <v>0</v>
          </cell>
          <cell r="Z179">
            <v>0</v>
          </cell>
          <cell r="AA179">
            <v>0</v>
          </cell>
          <cell r="AB179">
            <v>1</v>
          </cell>
          <cell r="AC179">
            <v>0</v>
          </cell>
          <cell r="AD179">
            <v>0</v>
          </cell>
          <cell r="AE179">
            <v>0</v>
          </cell>
          <cell r="AF179">
            <v>0</v>
          </cell>
        </row>
        <row r="180">
          <cell r="C180" t="str">
            <v>SUPPLYCHAIN</v>
          </cell>
          <cell r="M180">
            <v>0</v>
          </cell>
          <cell r="Y180">
            <v>0</v>
          </cell>
          <cell r="Z180">
            <v>0</v>
          </cell>
          <cell r="AA180">
            <v>0</v>
          </cell>
          <cell r="AB180">
            <v>1</v>
          </cell>
          <cell r="AC180">
            <v>0</v>
          </cell>
          <cell r="AD180">
            <v>0</v>
          </cell>
          <cell r="AE180">
            <v>0</v>
          </cell>
          <cell r="AF180">
            <v>0</v>
          </cell>
        </row>
        <row r="181">
          <cell r="C181" t="str">
            <v>SUPPLYCHAIN</v>
          </cell>
          <cell r="D181" t="str">
            <v>CG-US</v>
          </cell>
          <cell r="M181">
            <v>0</v>
          </cell>
          <cell r="Y181">
            <v>0</v>
          </cell>
          <cell r="Z181">
            <v>0</v>
          </cell>
          <cell r="AA181">
            <v>0</v>
          </cell>
          <cell r="AB181">
            <v>1</v>
          </cell>
          <cell r="AC181">
            <v>0</v>
          </cell>
          <cell r="AD181">
            <v>0</v>
          </cell>
          <cell r="AE181">
            <v>0</v>
          </cell>
          <cell r="AF181">
            <v>0</v>
          </cell>
        </row>
        <row r="182">
          <cell r="C182" t="str">
            <v>SUPPLYCHAIN</v>
          </cell>
          <cell r="D182" t="str">
            <v>SUBCONTRACTOR</v>
          </cell>
          <cell r="M182">
            <v>0</v>
          </cell>
          <cell r="Y182">
            <v>0</v>
          </cell>
          <cell r="Z182">
            <v>0</v>
          </cell>
          <cell r="AA182">
            <v>0</v>
          </cell>
          <cell r="AB182">
            <v>1</v>
          </cell>
          <cell r="AC182">
            <v>0</v>
          </cell>
          <cell r="AD182">
            <v>0</v>
          </cell>
          <cell r="AE182">
            <v>0</v>
          </cell>
          <cell r="AF182">
            <v>0</v>
          </cell>
        </row>
        <row r="183">
          <cell r="C183" t="str">
            <v>SUPPLYCHAIN</v>
          </cell>
          <cell r="D183" t="str">
            <v>BPO-INDIAFA</v>
          </cell>
          <cell r="M183">
            <v>0</v>
          </cell>
          <cell r="Y183">
            <v>0</v>
          </cell>
          <cell r="Z183">
            <v>0</v>
          </cell>
          <cell r="AA183">
            <v>0</v>
          </cell>
          <cell r="AB183">
            <v>1</v>
          </cell>
          <cell r="AC183">
            <v>0</v>
          </cell>
          <cell r="AD183">
            <v>0</v>
          </cell>
          <cell r="AE183">
            <v>0</v>
          </cell>
          <cell r="AF183">
            <v>0</v>
          </cell>
        </row>
        <row r="184">
          <cell r="C184" t="str">
            <v>SUPPLYCHAIN</v>
          </cell>
          <cell r="D184" t="str">
            <v>FINANCING</v>
          </cell>
          <cell r="M184">
            <v>0</v>
          </cell>
          <cell r="Y184">
            <v>0</v>
          </cell>
          <cell r="Z184">
            <v>0</v>
          </cell>
          <cell r="AA184">
            <v>0</v>
          </cell>
          <cell r="AB184">
            <v>1</v>
          </cell>
          <cell r="AC184">
            <v>0</v>
          </cell>
          <cell r="AD184">
            <v>0</v>
          </cell>
          <cell r="AE184">
            <v>0</v>
          </cell>
          <cell r="AF184">
            <v>0</v>
          </cell>
        </row>
        <row r="185">
          <cell r="C185" t="str">
            <v>SUPPLYCHAIN</v>
          </cell>
          <cell r="D185" t="str">
            <v>TECHNOLOGY</v>
          </cell>
          <cell r="M185">
            <v>0</v>
          </cell>
          <cell r="Y185">
            <v>0</v>
          </cell>
          <cell r="Z185">
            <v>0</v>
          </cell>
          <cell r="AA185">
            <v>0</v>
          </cell>
          <cell r="AB185">
            <v>1</v>
          </cell>
          <cell r="AC185">
            <v>0</v>
          </cell>
          <cell r="AD185">
            <v>0</v>
          </cell>
          <cell r="AE185">
            <v>0</v>
          </cell>
          <cell r="AF185">
            <v>0</v>
          </cell>
        </row>
        <row r="186">
          <cell r="C186" t="str">
            <v>SUPPLYCHAIN</v>
          </cell>
          <cell r="D186" t="str">
            <v>US-TE</v>
          </cell>
          <cell r="M186">
            <v>0</v>
          </cell>
          <cell r="Y186">
            <v>0</v>
          </cell>
          <cell r="Z186">
            <v>0</v>
          </cell>
          <cell r="AA186">
            <v>0</v>
          </cell>
          <cell r="AB186">
            <v>1</v>
          </cell>
          <cell r="AC186">
            <v>0</v>
          </cell>
          <cell r="AD186">
            <v>0</v>
          </cell>
          <cell r="AE186">
            <v>0</v>
          </cell>
          <cell r="AF186">
            <v>0</v>
          </cell>
        </row>
        <row r="187">
          <cell r="C187" t="str">
            <v>SUPPLYCHAIN</v>
          </cell>
          <cell r="D187" t="str">
            <v>INDIA-TE</v>
          </cell>
          <cell r="M187">
            <v>0</v>
          </cell>
          <cell r="Y187">
            <v>0</v>
          </cell>
          <cell r="Z187">
            <v>0</v>
          </cell>
          <cell r="AA187">
            <v>0</v>
          </cell>
          <cell r="AB187">
            <v>1</v>
          </cell>
          <cell r="AC187">
            <v>0</v>
          </cell>
          <cell r="AD187">
            <v>0</v>
          </cell>
          <cell r="AE187">
            <v>0</v>
          </cell>
          <cell r="AF187">
            <v>0</v>
          </cell>
        </row>
        <row r="188">
          <cell r="C188" t="str">
            <v>SUPPLYCHAIN</v>
          </cell>
          <cell r="D188" t="str">
            <v>FX-HEDGING</v>
          </cell>
          <cell r="M188">
            <v>0</v>
          </cell>
          <cell r="Y188">
            <v>0</v>
          </cell>
          <cell r="Z188">
            <v>0</v>
          </cell>
          <cell r="AA188">
            <v>0</v>
          </cell>
          <cell r="AB188">
            <v>1</v>
          </cell>
          <cell r="AC188">
            <v>0</v>
          </cell>
          <cell r="AD188">
            <v>0</v>
          </cell>
          <cell r="AE188">
            <v>0</v>
          </cell>
          <cell r="AF188">
            <v>0</v>
          </cell>
        </row>
        <row r="189">
          <cell r="C189" t="str">
            <v>SUPPLYCHAIN</v>
          </cell>
          <cell r="D189" t="str">
            <v>TS Funding</v>
          </cell>
          <cell r="M189">
            <v>0</v>
          </cell>
          <cell r="Y189">
            <v>0</v>
          </cell>
          <cell r="Z189">
            <v>0</v>
          </cell>
          <cell r="AA189">
            <v>0</v>
          </cell>
          <cell r="AB189">
            <v>1</v>
          </cell>
          <cell r="AC189">
            <v>0</v>
          </cell>
          <cell r="AD189">
            <v>0</v>
          </cell>
          <cell r="AE189">
            <v>0</v>
          </cell>
          <cell r="AF189">
            <v>0</v>
          </cell>
        </row>
        <row r="190">
          <cell r="C190" t="str">
            <v>SUPPLYCHAIN</v>
          </cell>
          <cell r="D190" t="str">
            <v>Source 10</v>
          </cell>
          <cell r="M190">
            <v>0</v>
          </cell>
          <cell r="Y190">
            <v>0</v>
          </cell>
          <cell r="Z190">
            <v>0</v>
          </cell>
          <cell r="AA190">
            <v>0</v>
          </cell>
          <cell r="AB190">
            <v>1</v>
          </cell>
          <cell r="AC190">
            <v>0</v>
          </cell>
          <cell r="AD190">
            <v>0</v>
          </cell>
          <cell r="AE190">
            <v>0</v>
          </cell>
          <cell r="AF190">
            <v>0</v>
          </cell>
        </row>
        <row r="191">
          <cell r="C191" t="str">
            <v>SUPPLYCHAIN</v>
          </cell>
          <cell r="D191" t="str">
            <v>Source 11</v>
          </cell>
          <cell r="M191">
            <v>0</v>
          </cell>
          <cell r="Y191">
            <v>0</v>
          </cell>
          <cell r="Z191">
            <v>0</v>
          </cell>
          <cell r="AA191">
            <v>0</v>
          </cell>
          <cell r="AB191">
            <v>1</v>
          </cell>
          <cell r="AC191">
            <v>0</v>
          </cell>
          <cell r="AD191">
            <v>0</v>
          </cell>
          <cell r="AE191">
            <v>0</v>
          </cell>
          <cell r="AF191">
            <v>0</v>
          </cell>
        </row>
        <row r="192">
          <cell r="C192" t="str">
            <v>SUPPLYCHAIN</v>
          </cell>
          <cell r="D192" t="str">
            <v>Source 12</v>
          </cell>
          <cell r="M192">
            <v>0</v>
          </cell>
          <cell r="Y192">
            <v>0</v>
          </cell>
          <cell r="Z192">
            <v>0</v>
          </cell>
          <cell r="AA192">
            <v>0</v>
          </cell>
          <cell r="AB192">
            <v>1</v>
          </cell>
          <cell r="AC192">
            <v>0</v>
          </cell>
          <cell r="AD192">
            <v>0</v>
          </cell>
          <cell r="AE192">
            <v>0</v>
          </cell>
          <cell r="AF192">
            <v>0</v>
          </cell>
        </row>
        <row r="193">
          <cell r="C193" t="str">
            <v>SUPPLYCHAIN</v>
          </cell>
          <cell r="D193" t="str">
            <v>Source 13</v>
          </cell>
          <cell r="M193">
            <v>0</v>
          </cell>
          <cell r="Y193">
            <v>0</v>
          </cell>
          <cell r="Z193">
            <v>0</v>
          </cell>
          <cell r="AA193">
            <v>0</v>
          </cell>
          <cell r="AB193">
            <v>1</v>
          </cell>
          <cell r="AC193">
            <v>0</v>
          </cell>
          <cell r="AD193">
            <v>0</v>
          </cell>
          <cell r="AE193">
            <v>0</v>
          </cell>
          <cell r="AF193">
            <v>0</v>
          </cell>
        </row>
        <row r="194">
          <cell r="C194" t="str">
            <v>SUPPLYCHAIN</v>
          </cell>
          <cell r="D194" t="str">
            <v>Source 14</v>
          </cell>
          <cell r="M194">
            <v>0</v>
          </cell>
          <cell r="Y194">
            <v>0</v>
          </cell>
          <cell r="Z194">
            <v>0</v>
          </cell>
          <cell r="AA194">
            <v>0</v>
          </cell>
          <cell r="AB194">
            <v>1</v>
          </cell>
          <cell r="AC194">
            <v>0</v>
          </cell>
          <cell r="AD194">
            <v>0</v>
          </cell>
          <cell r="AE194">
            <v>0</v>
          </cell>
          <cell r="AF194">
            <v>0</v>
          </cell>
        </row>
        <row r="195">
          <cell r="C195" t="str">
            <v>SUPPLYCHAIN</v>
          </cell>
          <cell r="D195" t="str">
            <v>Source 15</v>
          </cell>
          <cell r="M195">
            <v>0</v>
          </cell>
          <cell r="Y195">
            <v>0</v>
          </cell>
          <cell r="Z195">
            <v>0</v>
          </cell>
          <cell r="AA195">
            <v>0</v>
          </cell>
          <cell r="AB195">
            <v>1</v>
          </cell>
          <cell r="AC195">
            <v>0</v>
          </cell>
          <cell r="AD195">
            <v>0</v>
          </cell>
          <cell r="AE195">
            <v>0</v>
          </cell>
          <cell r="AF195">
            <v>0</v>
          </cell>
        </row>
        <row r="196">
          <cell r="M196">
            <v>0</v>
          </cell>
          <cell r="Y196">
            <v>0</v>
          </cell>
          <cell r="Z196">
            <v>0</v>
          </cell>
          <cell r="AA196">
            <v>0</v>
          </cell>
          <cell r="AB196">
            <v>1</v>
          </cell>
          <cell r="AC196">
            <v>0</v>
          </cell>
          <cell r="AD196">
            <v>0</v>
          </cell>
          <cell r="AE196">
            <v>0</v>
          </cell>
          <cell r="AF196">
            <v>0</v>
          </cell>
        </row>
        <row r="197">
          <cell r="M197">
            <v>0</v>
          </cell>
          <cell r="Y197">
            <v>0</v>
          </cell>
          <cell r="Z197">
            <v>0</v>
          </cell>
          <cell r="AA197">
            <v>0</v>
          </cell>
          <cell r="AB197">
            <v>1</v>
          </cell>
          <cell r="AC197">
            <v>0</v>
          </cell>
          <cell r="AD197">
            <v>0</v>
          </cell>
          <cell r="AE197">
            <v>0</v>
          </cell>
          <cell r="AF197">
            <v>0</v>
          </cell>
        </row>
        <row r="198">
          <cell r="M198">
            <v>0</v>
          </cell>
          <cell r="Y198">
            <v>0</v>
          </cell>
          <cell r="Z198">
            <v>0</v>
          </cell>
          <cell r="AA198">
            <v>0</v>
          </cell>
          <cell r="AB198">
            <v>1</v>
          </cell>
          <cell r="AC198">
            <v>0</v>
          </cell>
          <cell r="AD198">
            <v>0</v>
          </cell>
          <cell r="AE198">
            <v>0</v>
          </cell>
          <cell r="AF198">
            <v>0</v>
          </cell>
        </row>
        <row r="199">
          <cell r="C199" t="str">
            <v>FX-HEDGING</v>
          </cell>
          <cell r="M199">
            <v>0</v>
          </cell>
          <cell r="Y199">
            <v>0</v>
          </cell>
          <cell r="Z199">
            <v>0</v>
          </cell>
          <cell r="AA199">
            <v>0</v>
          </cell>
          <cell r="AB199">
            <v>1</v>
          </cell>
          <cell r="AC199">
            <v>0</v>
          </cell>
          <cell r="AD199">
            <v>0</v>
          </cell>
          <cell r="AE199">
            <v>0</v>
          </cell>
          <cell r="AF199">
            <v>0</v>
          </cell>
        </row>
        <row r="200">
          <cell r="C200" t="str">
            <v>FX-HEDGING</v>
          </cell>
          <cell r="D200" t="str">
            <v>CG-US</v>
          </cell>
          <cell r="M200">
            <v>0</v>
          </cell>
          <cell r="Y200">
            <v>0</v>
          </cell>
          <cell r="Z200">
            <v>0</v>
          </cell>
          <cell r="AA200">
            <v>0</v>
          </cell>
          <cell r="AB200">
            <v>1</v>
          </cell>
          <cell r="AC200">
            <v>0</v>
          </cell>
          <cell r="AD200">
            <v>0</v>
          </cell>
          <cell r="AE200">
            <v>0</v>
          </cell>
          <cell r="AF200">
            <v>0</v>
          </cell>
        </row>
        <row r="201">
          <cell r="C201" t="str">
            <v>FX-HEDGING</v>
          </cell>
          <cell r="D201" t="str">
            <v>SUBCONTRACTOR</v>
          </cell>
          <cell r="M201">
            <v>0</v>
          </cell>
          <cell r="Y201">
            <v>0</v>
          </cell>
          <cell r="Z201">
            <v>0</v>
          </cell>
          <cell r="AA201">
            <v>0</v>
          </cell>
          <cell r="AB201">
            <v>1</v>
          </cell>
          <cell r="AC201">
            <v>0</v>
          </cell>
          <cell r="AD201">
            <v>0</v>
          </cell>
          <cell r="AE201">
            <v>0</v>
          </cell>
          <cell r="AF201">
            <v>0</v>
          </cell>
        </row>
        <row r="202">
          <cell r="C202" t="str">
            <v>FX-HEDGING</v>
          </cell>
          <cell r="D202" t="str">
            <v>BPO-INDIAFA</v>
          </cell>
          <cell r="M202">
            <v>0</v>
          </cell>
          <cell r="Y202">
            <v>0</v>
          </cell>
          <cell r="Z202">
            <v>0</v>
          </cell>
          <cell r="AA202">
            <v>0</v>
          </cell>
          <cell r="AB202">
            <v>1</v>
          </cell>
          <cell r="AC202">
            <v>0</v>
          </cell>
          <cell r="AD202">
            <v>0</v>
          </cell>
          <cell r="AE202">
            <v>0</v>
          </cell>
          <cell r="AF202">
            <v>0</v>
          </cell>
        </row>
        <row r="203">
          <cell r="C203" t="str">
            <v>FX-HEDGING</v>
          </cell>
          <cell r="D203" t="str">
            <v>FINANCING</v>
          </cell>
          <cell r="M203">
            <v>0</v>
          </cell>
          <cell r="Y203">
            <v>0</v>
          </cell>
          <cell r="Z203">
            <v>0</v>
          </cell>
          <cell r="AA203">
            <v>0</v>
          </cell>
          <cell r="AB203">
            <v>1</v>
          </cell>
          <cell r="AC203">
            <v>0</v>
          </cell>
          <cell r="AD203">
            <v>0</v>
          </cell>
          <cell r="AE203">
            <v>0</v>
          </cell>
          <cell r="AF203">
            <v>0</v>
          </cell>
        </row>
        <row r="204">
          <cell r="C204" t="str">
            <v>FX-HEDGING</v>
          </cell>
          <cell r="D204" t="str">
            <v>TECHNOLOGY</v>
          </cell>
          <cell r="M204">
            <v>0</v>
          </cell>
          <cell r="Y204">
            <v>0</v>
          </cell>
          <cell r="Z204">
            <v>0</v>
          </cell>
          <cell r="AA204">
            <v>0</v>
          </cell>
          <cell r="AB204">
            <v>1</v>
          </cell>
          <cell r="AC204">
            <v>0</v>
          </cell>
          <cell r="AD204">
            <v>0</v>
          </cell>
          <cell r="AE204">
            <v>0</v>
          </cell>
          <cell r="AF204">
            <v>0</v>
          </cell>
        </row>
      </sheetData>
      <sheetData sheetId="33">
        <row r="9">
          <cell r="K9">
            <v>0</v>
          </cell>
        </row>
        <row r="10">
          <cell r="C10" t="str">
            <v>CROSSFUNCTIONAL</v>
          </cell>
          <cell r="D10" t="str">
            <v>CG-US</v>
          </cell>
          <cell r="F10">
            <v>12220</v>
          </cell>
        </row>
        <row r="11">
          <cell r="C11" t="str">
            <v>CROSSFUNCTIONAL</v>
          </cell>
          <cell r="D11" t="str">
            <v>SUBCONTRACTOR</v>
          </cell>
          <cell r="F11">
            <v>0</v>
          </cell>
        </row>
        <row r="12">
          <cell r="C12" t="str">
            <v>CROSSFUNCTIONAL</v>
          </cell>
          <cell r="D12" t="str">
            <v>BPO-INDIAFA</v>
          </cell>
          <cell r="F12">
            <v>0</v>
          </cell>
        </row>
        <row r="13">
          <cell r="C13" t="str">
            <v>CROSSFUNCTIONAL</v>
          </cell>
          <cell r="D13" t="str">
            <v>FINANCING</v>
          </cell>
          <cell r="F13">
            <v>0</v>
          </cell>
        </row>
        <row r="14">
          <cell r="C14" t="str">
            <v>TRANSITION</v>
          </cell>
          <cell r="D14" t="str">
            <v>CROSSFUNCTIONAL</v>
          </cell>
          <cell r="F14">
            <v>0</v>
          </cell>
        </row>
        <row r="15">
          <cell r="C15" t="str">
            <v>TRANSITION</v>
          </cell>
          <cell r="D15" t="str">
            <v>CROSSFUNCTIONAL</v>
          </cell>
          <cell r="F15">
            <v>0</v>
          </cell>
        </row>
        <row r="16">
          <cell r="C16" t="str">
            <v>TRANSITION</v>
          </cell>
          <cell r="D16" t="str">
            <v>CROSSFUNCTIONAL</v>
          </cell>
          <cell r="F16">
            <v>0</v>
          </cell>
        </row>
        <row r="17">
          <cell r="C17" t="str">
            <v>TRANSITION</v>
          </cell>
          <cell r="D17" t="str">
            <v>CROSSFUNCTIONAL</v>
          </cell>
          <cell r="F17">
            <v>0</v>
          </cell>
        </row>
        <row r="18">
          <cell r="C18" t="str">
            <v>TRANSITION</v>
          </cell>
          <cell r="D18" t="str">
            <v>CROSSFUNCTIONAL</v>
          </cell>
          <cell r="F18">
            <v>0</v>
          </cell>
        </row>
        <row r="19">
          <cell r="C19" t="str">
            <v>TRANSITION</v>
          </cell>
          <cell r="D19" t="str">
            <v>CROSSFUNCTIONAL</v>
          </cell>
          <cell r="F19">
            <v>0</v>
          </cell>
        </row>
        <row r="20">
          <cell r="C20" t="str">
            <v>TRANSITION</v>
          </cell>
          <cell r="D20" t="str">
            <v>PROCUREMENT</v>
          </cell>
          <cell r="F20">
            <v>0</v>
          </cell>
        </row>
        <row r="21">
          <cell r="C21" t="str">
            <v>TRANSITION</v>
          </cell>
          <cell r="D21" t="str">
            <v>CROSSFUNCTIONAL</v>
          </cell>
          <cell r="F21">
            <v>0</v>
          </cell>
        </row>
        <row r="22">
          <cell r="C22" t="str">
            <v>RUN</v>
          </cell>
          <cell r="D22" t="str">
            <v>PROCUREMENT</v>
          </cell>
          <cell r="F22">
            <v>0</v>
          </cell>
        </row>
        <row r="23">
          <cell r="C23" t="str">
            <v>TRANSITION</v>
          </cell>
          <cell r="D23" t="str">
            <v>PROCUREMENT</v>
          </cell>
          <cell r="F23">
            <v>0</v>
          </cell>
        </row>
        <row r="24">
          <cell r="C24" t="str">
            <v>TRANSITION</v>
          </cell>
          <cell r="D24" t="str">
            <v>PROCUREMENT</v>
          </cell>
          <cell r="F24">
            <v>0</v>
          </cell>
        </row>
        <row r="27">
          <cell r="C27" t="str">
            <v>TRANSITION</v>
          </cell>
          <cell r="D27" t="str">
            <v>CROSSFUNCTIONAL</v>
          </cell>
        </row>
        <row r="28">
          <cell r="C28" t="str">
            <v>TRANSITION</v>
          </cell>
          <cell r="D28" t="str">
            <v>OTC-OTC</v>
          </cell>
        </row>
        <row r="29">
          <cell r="C29" t="str">
            <v>TRANSITION</v>
          </cell>
          <cell r="D29" t="str">
            <v>P2P-AP</v>
          </cell>
          <cell r="F29">
            <v>12220</v>
          </cell>
        </row>
        <row r="30">
          <cell r="C30" t="str">
            <v>TRANSITION</v>
          </cell>
          <cell r="D30" t="str">
            <v>RTR-GL</v>
          </cell>
          <cell r="F30">
            <v>0</v>
          </cell>
        </row>
        <row r="31">
          <cell r="C31" t="str">
            <v>OTC-OTC</v>
          </cell>
          <cell r="D31" t="str">
            <v>BPO-INDIAFA</v>
          </cell>
          <cell r="F31">
            <v>0</v>
          </cell>
        </row>
        <row r="32">
          <cell r="C32" t="str">
            <v>OTC-OTC</v>
          </cell>
          <cell r="D32" t="str">
            <v>FINANCING</v>
          </cell>
          <cell r="F32">
            <v>0</v>
          </cell>
        </row>
        <row r="33">
          <cell r="C33" t="str">
            <v>OTC-OTC</v>
          </cell>
          <cell r="D33" t="str">
            <v>TECHNOLOGY</v>
          </cell>
          <cell r="F33">
            <v>0</v>
          </cell>
        </row>
        <row r="34">
          <cell r="C34" t="str">
            <v>TRANSITION</v>
          </cell>
          <cell r="D34" t="str">
            <v>TRANSITION-IT</v>
          </cell>
          <cell r="F34">
            <v>0</v>
          </cell>
        </row>
        <row r="35">
          <cell r="C35" t="str">
            <v>TRANSITION</v>
          </cell>
          <cell r="D35" t="str">
            <v>TRANSITION-IT</v>
          </cell>
          <cell r="F35">
            <v>0</v>
          </cell>
        </row>
        <row r="36">
          <cell r="C36" t="str">
            <v>TRANSITION</v>
          </cell>
          <cell r="D36" t="str">
            <v>TRANSITION-IT</v>
          </cell>
          <cell r="F36">
            <v>0</v>
          </cell>
        </row>
        <row r="37">
          <cell r="C37" t="str">
            <v>TRANSITION</v>
          </cell>
          <cell r="D37" t="str">
            <v>TRANSITION-IT</v>
          </cell>
          <cell r="F37">
            <v>0</v>
          </cell>
        </row>
        <row r="38">
          <cell r="C38" t="str">
            <v>TRANSITION</v>
          </cell>
          <cell r="D38" t="str">
            <v>TRANSITION-IT</v>
          </cell>
          <cell r="F38">
            <v>0</v>
          </cell>
        </row>
        <row r="39">
          <cell r="C39" t="str">
            <v>TRANSITION</v>
          </cell>
          <cell r="D39" t="str">
            <v>TRANSITION-IT</v>
          </cell>
          <cell r="F39">
            <v>0</v>
          </cell>
        </row>
        <row r="40">
          <cell r="C40" t="str">
            <v>TRANSITION</v>
          </cell>
          <cell r="D40" t="str">
            <v>TRANSITION-IT</v>
          </cell>
          <cell r="F40">
            <v>0</v>
          </cell>
        </row>
        <row r="41">
          <cell r="C41" t="str">
            <v>TRANSITION</v>
          </cell>
          <cell r="D41" t="str">
            <v>TRANSITION-IT</v>
          </cell>
          <cell r="F41">
            <v>0</v>
          </cell>
        </row>
        <row r="42">
          <cell r="C42" t="str">
            <v>TRANSITION</v>
          </cell>
          <cell r="D42" t="str">
            <v>TRANSITION-IT</v>
          </cell>
          <cell r="F42">
            <v>0</v>
          </cell>
        </row>
        <row r="43">
          <cell r="C43" t="str">
            <v>OTC-OTC</v>
          </cell>
          <cell r="D43" t="str">
            <v>Source 15</v>
          </cell>
          <cell r="F43">
            <v>0</v>
          </cell>
        </row>
        <row r="44">
          <cell r="C44" t="str">
            <v>TRANSITION</v>
          </cell>
          <cell r="D44" t="str">
            <v>TRANSITION-IT</v>
          </cell>
        </row>
        <row r="45">
          <cell r="C45" t="str">
            <v>TRANSITION</v>
          </cell>
          <cell r="D45" t="str">
            <v>TRANSITION-IT</v>
          </cell>
        </row>
        <row r="46">
          <cell r="C46" t="str">
            <v>TRANSITION</v>
          </cell>
          <cell r="D46" t="str">
            <v>TRANSITION-IT</v>
          </cell>
        </row>
        <row r="47">
          <cell r="C47" t="str">
            <v>TRANSITION</v>
          </cell>
          <cell r="D47" t="str">
            <v>TRANSITION-IT</v>
          </cell>
        </row>
        <row r="48">
          <cell r="C48" t="str">
            <v>TRANSITION</v>
          </cell>
          <cell r="D48" t="str">
            <v>TRANSITION-IT</v>
          </cell>
          <cell r="F48">
            <v>12220</v>
          </cell>
        </row>
        <row r="49">
          <cell r="C49" t="str">
            <v>P2P-AP</v>
          </cell>
          <cell r="D49" t="str">
            <v>SUBCONTRACTOR</v>
          </cell>
          <cell r="F49">
            <v>0</v>
          </cell>
        </row>
        <row r="50">
          <cell r="C50" t="str">
            <v>TRANSITION</v>
          </cell>
          <cell r="D50" t="str">
            <v>TRANSITION-IT</v>
          </cell>
          <cell r="F50">
            <v>0</v>
          </cell>
        </row>
        <row r="51">
          <cell r="C51" t="str">
            <v>P2P-AP</v>
          </cell>
          <cell r="D51" t="str">
            <v>FINANCING</v>
          </cell>
          <cell r="F51">
            <v>0</v>
          </cell>
        </row>
        <row r="52">
          <cell r="C52" t="str">
            <v>TRANSITION</v>
          </cell>
          <cell r="D52" t="str">
            <v>TRANSITION-IT</v>
          </cell>
          <cell r="F52">
            <v>0</v>
          </cell>
        </row>
        <row r="53">
          <cell r="C53" t="str">
            <v>TRANSITION</v>
          </cell>
          <cell r="D53" t="str">
            <v>TRANSITION-IT</v>
          </cell>
          <cell r="F53">
            <v>0</v>
          </cell>
        </row>
        <row r="54">
          <cell r="C54" t="str">
            <v>P2P-AP</v>
          </cell>
          <cell r="D54" t="str">
            <v>INDIA-TE</v>
          </cell>
          <cell r="F54">
            <v>0</v>
          </cell>
        </row>
        <row r="55">
          <cell r="C55" t="str">
            <v>P2P-AP</v>
          </cell>
          <cell r="D55" t="str">
            <v>FX-HEDGING</v>
          </cell>
          <cell r="F55">
            <v>0</v>
          </cell>
        </row>
        <row r="56">
          <cell r="C56" t="str">
            <v>P2P-AP</v>
          </cell>
          <cell r="D56" t="str">
            <v>TS Funding</v>
          </cell>
          <cell r="F56">
            <v>0</v>
          </cell>
        </row>
        <row r="57">
          <cell r="C57" t="str">
            <v>P2P-AP</v>
          </cell>
          <cell r="D57" t="str">
            <v>Source 10</v>
          </cell>
          <cell r="F57">
            <v>0</v>
          </cell>
        </row>
        <row r="58">
          <cell r="C58" t="str">
            <v>P2P-AP</v>
          </cell>
          <cell r="D58" t="str">
            <v>Source 11</v>
          </cell>
          <cell r="F58">
            <v>0</v>
          </cell>
        </row>
        <row r="59">
          <cell r="C59" t="str">
            <v>P2P-AP</v>
          </cell>
          <cell r="D59" t="str">
            <v>Source 12</v>
          </cell>
          <cell r="F59">
            <v>0</v>
          </cell>
        </row>
        <row r="60">
          <cell r="C60" t="str">
            <v>P2P-AP</v>
          </cell>
          <cell r="D60" t="str">
            <v>Source 13</v>
          </cell>
          <cell r="F60">
            <v>0</v>
          </cell>
        </row>
        <row r="61">
          <cell r="C61" t="str">
            <v>RUN</v>
          </cell>
          <cell r="D61" t="str">
            <v>CROSSFUNCTIONAL</v>
          </cell>
          <cell r="F61">
            <v>0</v>
          </cell>
        </row>
        <row r="62">
          <cell r="C62" t="str">
            <v>P2P-AP</v>
          </cell>
          <cell r="D62" t="str">
            <v>Source 15</v>
          </cell>
          <cell r="F62">
            <v>0</v>
          </cell>
        </row>
        <row r="63">
          <cell r="C63" t="str">
            <v>RUN</v>
          </cell>
          <cell r="D63" t="str">
            <v>PROCUREMENT</v>
          </cell>
        </row>
        <row r="65">
          <cell r="C65" t="str">
            <v>RUN</v>
          </cell>
          <cell r="D65" t="str">
            <v>PROCUREMENT</v>
          </cell>
        </row>
        <row r="66">
          <cell r="C66" t="str">
            <v>RTR-GL</v>
          </cell>
        </row>
        <row r="67">
          <cell r="C67" t="str">
            <v>RTR-GL</v>
          </cell>
          <cell r="D67" t="str">
            <v>CG-US</v>
          </cell>
          <cell r="F67">
            <v>12220</v>
          </cell>
        </row>
        <row r="68">
          <cell r="C68" t="str">
            <v>RTR-GL</v>
          </cell>
          <cell r="D68" t="str">
            <v>SUBCONTRACTOR</v>
          </cell>
          <cell r="F68">
            <v>0</v>
          </cell>
        </row>
        <row r="69">
          <cell r="C69" t="str">
            <v>RTR-GL</v>
          </cell>
          <cell r="D69" t="str">
            <v>BPO-INDIAFA</v>
          </cell>
          <cell r="F69">
            <v>0</v>
          </cell>
        </row>
        <row r="70">
          <cell r="C70" t="str">
            <v>RTR-GL</v>
          </cell>
          <cell r="D70" t="str">
            <v>FINANCING</v>
          </cell>
          <cell r="F70">
            <v>0</v>
          </cell>
        </row>
        <row r="71">
          <cell r="C71" t="str">
            <v>RTR-GL</v>
          </cell>
          <cell r="D71" t="str">
            <v>TECHNOLOGY</v>
          </cell>
          <cell r="F71">
            <v>0</v>
          </cell>
        </row>
        <row r="72">
          <cell r="C72" t="str">
            <v>RUN</v>
          </cell>
          <cell r="D72" t="str">
            <v>PROGRAMMGMT</v>
          </cell>
          <cell r="F72">
            <v>0</v>
          </cell>
        </row>
        <row r="73">
          <cell r="C73" t="str">
            <v>RUN</v>
          </cell>
          <cell r="D73" t="str">
            <v>PROGRAMMGMT</v>
          </cell>
          <cell r="F73">
            <v>0</v>
          </cell>
        </row>
        <row r="74">
          <cell r="C74" t="str">
            <v>RTR-GL</v>
          </cell>
          <cell r="D74" t="str">
            <v>FX-HEDGING</v>
          </cell>
          <cell r="F74">
            <v>0</v>
          </cell>
        </row>
        <row r="75">
          <cell r="C75" t="str">
            <v>RTR-GL</v>
          </cell>
          <cell r="D75" t="str">
            <v>TS Funding</v>
          </cell>
          <cell r="F75">
            <v>0</v>
          </cell>
        </row>
        <row r="76">
          <cell r="C76" t="str">
            <v>RTR-GL</v>
          </cell>
          <cell r="D76" t="str">
            <v>Source 10</v>
          </cell>
          <cell r="F76">
            <v>0</v>
          </cell>
        </row>
        <row r="77">
          <cell r="C77" t="str">
            <v>RTR-GL</v>
          </cell>
          <cell r="D77" t="str">
            <v>Source 11</v>
          </cell>
          <cell r="F77">
            <v>0</v>
          </cell>
        </row>
        <row r="78">
          <cell r="C78" t="str">
            <v>RTR-GL</v>
          </cell>
          <cell r="D78" t="str">
            <v>Source 12</v>
          </cell>
          <cell r="F78">
            <v>0</v>
          </cell>
        </row>
        <row r="79">
          <cell r="C79" t="str">
            <v>RTR-GL</v>
          </cell>
          <cell r="D79" t="str">
            <v>Source 13</v>
          </cell>
          <cell r="F79">
            <v>0</v>
          </cell>
        </row>
        <row r="80">
          <cell r="C80" t="str">
            <v>RTR-GL</v>
          </cell>
          <cell r="D80" t="str">
            <v>Source 14</v>
          </cell>
          <cell r="F80">
            <v>0</v>
          </cell>
        </row>
        <row r="81">
          <cell r="C81" t="str">
            <v>RUN</v>
          </cell>
          <cell r="D81" t="str">
            <v>RUN-IT</v>
          </cell>
          <cell r="F81">
            <v>0</v>
          </cell>
        </row>
        <row r="82">
          <cell r="C82" t="str">
            <v>RUN</v>
          </cell>
          <cell r="D82" t="str">
            <v>RUN-IT</v>
          </cell>
        </row>
        <row r="83">
          <cell r="C83" t="str">
            <v>RUN</v>
          </cell>
          <cell r="D83" t="str">
            <v>RUN-IT</v>
          </cell>
        </row>
        <row r="84">
          <cell r="C84" t="str">
            <v>RUN</v>
          </cell>
          <cell r="D84" t="str">
            <v>RUN-IT</v>
          </cell>
        </row>
        <row r="85">
          <cell r="C85" t="str">
            <v>RUN</v>
          </cell>
          <cell r="D85" t="str">
            <v>RUN-IT</v>
          </cell>
        </row>
        <row r="86">
          <cell r="C86" t="str">
            <v>RUN</v>
          </cell>
          <cell r="D86" t="str">
            <v>RUN-IT</v>
          </cell>
          <cell r="F86">
            <v>12220</v>
          </cell>
        </row>
        <row r="87">
          <cell r="C87" t="str">
            <v>PROGRAMMGMT</v>
          </cell>
          <cell r="D87" t="str">
            <v>SUBCONTRACTOR</v>
          </cell>
          <cell r="F87">
            <v>0</v>
          </cell>
        </row>
        <row r="88">
          <cell r="C88" t="str">
            <v>PROGRAMMGMT</v>
          </cell>
          <cell r="D88" t="str">
            <v>BPO-INDIAFA</v>
          </cell>
          <cell r="F88">
            <v>0</v>
          </cell>
        </row>
        <row r="89">
          <cell r="C89" t="str">
            <v>RUN</v>
          </cell>
          <cell r="D89" t="str">
            <v>RUN-IT</v>
          </cell>
          <cell r="F89">
            <v>0</v>
          </cell>
        </row>
        <row r="90">
          <cell r="C90" t="str">
            <v>RUN</v>
          </cell>
          <cell r="D90" t="str">
            <v>RUN-IT</v>
          </cell>
          <cell r="F90">
            <v>0</v>
          </cell>
        </row>
        <row r="91">
          <cell r="C91" t="str">
            <v>RUN</v>
          </cell>
          <cell r="D91" t="str">
            <v>P2P-AP</v>
          </cell>
          <cell r="F91">
            <v>0</v>
          </cell>
        </row>
        <row r="92">
          <cell r="C92" t="str">
            <v>RUN</v>
          </cell>
          <cell r="D92" t="str">
            <v>P2P-AP</v>
          </cell>
          <cell r="F92">
            <v>0</v>
          </cell>
        </row>
        <row r="93">
          <cell r="C93" t="str">
            <v>RUN</v>
          </cell>
          <cell r="D93" t="str">
            <v>P2P-AP</v>
          </cell>
          <cell r="F93">
            <v>0</v>
          </cell>
        </row>
        <row r="94">
          <cell r="C94" t="str">
            <v>PROGRAMMGMT</v>
          </cell>
          <cell r="D94" t="str">
            <v>TS Funding</v>
          </cell>
          <cell r="F94">
            <v>0</v>
          </cell>
        </row>
        <row r="95">
          <cell r="C95" t="str">
            <v>PROGRAMMGMT</v>
          </cell>
          <cell r="D95" t="str">
            <v>Source 10</v>
          </cell>
          <cell r="F95">
            <v>0</v>
          </cell>
        </row>
        <row r="96">
          <cell r="C96" t="str">
            <v>PROGRAMMGMT</v>
          </cell>
          <cell r="D96" t="str">
            <v>Source 11</v>
          </cell>
          <cell r="F96">
            <v>0</v>
          </cell>
        </row>
        <row r="97">
          <cell r="C97" t="str">
            <v>PROGRAMMGMT</v>
          </cell>
          <cell r="D97" t="str">
            <v>Source 12</v>
          </cell>
          <cell r="F97">
            <v>0</v>
          </cell>
        </row>
        <row r="98">
          <cell r="C98" t="str">
            <v>PROGRAMMGMT</v>
          </cell>
          <cell r="D98" t="str">
            <v>Source 13</v>
          </cell>
          <cell r="F98">
            <v>0</v>
          </cell>
        </row>
        <row r="99">
          <cell r="C99" t="str">
            <v>PROGRAMMGMT</v>
          </cell>
          <cell r="D99" t="str">
            <v>Source 14</v>
          </cell>
          <cell r="F99">
            <v>0</v>
          </cell>
        </row>
        <row r="100">
          <cell r="C100" t="str">
            <v>PROGRAMMGMT</v>
          </cell>
          <cell r="D100" t="str">
            <v>Source 15</v>
          </cell>
          <cell r="F100">
            <v>0</v>
          </cell>
        </row>
        <row r="102">
          <cell r="C102" t="str">
            <v>RUN</v>
          </cell>
          <cell r="D102" t="str">
            <v>FX-HEDGING</v>
          </cell>
        </row>
        <row r="103">
          <cell r="C103" t="str">
            <v>RUN</v>
          </cell>
          <cell r="D103" t="str">
            <v>FX-HEDGING</v>
          </cell>
        </row>
        <row r="104">
          <cell r="C104" t="str">
            <v>PROCUREMENT</v>
          </cell>
        </row>
        <row r="105">
          <cell r="C105" t="str">
            <v>PROCUREMENT</v>
          </cell>
          <cell r="D105" t="str">
            <v>CG-US</v>
          </cell>
          <cell r="F105">
            <v>12220</v>
          </cell>
        </row>
        <row r="106">
          <cell r="C106" t="str">
            <v>PROCUREMENT</v>
          </cell>
          <cell r="D106" t="str">
            <v>SUBCONTRACTOR</v>
          </cell>
          <cell r="F106">
            <v>0</v>
          </cell>
        </row>
        <row r="107">
          <cell r="C107" t="str">
            <v>RUN</v>
          </cell>
          <cell r="D107" t="str">
            <v>MSA Price</v>
          </cell>
          <cell r="F107">
            <v>0</v>
          </cell>
        </row>
        <row r="108">
          <cell r="C108" t="str">
            <v>PROCUREMENT</v>
          </cell>
          <cell r="D108" t="str">
            <v>FINANCING</v>
          </cell>
          <cell r="F108">
            <v>0</v>
          </cell>
        </row>
        <row r="109">
          <cell r="C109" t="str">
            <v>PROCUREMENT</v>
          </cell>
          <cell r="D109" t="str">
            <v>TECHNOLOGY</v>
          </cell>
          <cell r="F109">
            <v>0</v>
          </cell>
        </row>
        <row r="110">
          <cell r="C110" t="str">
            <v>PROCUREMENT</v>
          </cell>
          <cell r="D110" t="str">
            <v>US-TE</v>
          </cell>
          <cell r="F110">
            <v>0</v>
          </cell>
        </row>
        <row r="111">
          <cell r="C111" t="str">
            <v>PROCUREMENT</v>
          </cell>
          <cell r="D111" t="str">
            <v>INDIA-TE</v>
          </cell>
          <cell r="F111">
            <v>0</v>
          </cell>
        </row>
        <row r="112">
          <cell r="C112" t="str">
            <v>PROCUREMENT</v>
          </cell>
          <cell r="D112" t="str">
            <v>FX-HEDGING</v>
          </cell>
          <cell r="F112">
            <v>0</v>
          </cell>
        </row>
        <row r="113">
          <cell r="C113" t="str">
            <v>PROCUREMENT</v>
          </cell>
          <cell r="D113" t="str">
            <v>TS Funding</v>
          </cell>
          <cell r="F113">
            <v>0</v>
          </cell>
        </row>
        <row r="114">
          <cell r="C114" t="str">
            <v>PROCUREMENT</v>
          </cell>
          <cell r="D114" t="str">
            <v>Source 10</v>
          </cell>
          <cell r="F114">
            <v>0</v>
          </cell>
        </row>
        <row r="115">
          <cell r="C115" t="str">
            <v>PROCUREMENT</v>
          </cell>
          <cell r="D115" t="str">
            <v>Source 11</v>
          </cell>
          <cell r="F115">
            <v>0</v>
          </cell>
        </row>
        <row r="116">
          <cell r="C116" t="str">
            <v>PROCUREMENT</v>
          </cell>
          <cell r="D116" t="str">
            <v>Source 12</v>
          </cell>
          <cell r="F116">
            <v>0</v>
          </cell>
        </row>
        <row r="117">
          <cell r="C117" t="str">
            <v>PROCUREMENT</v>
          </cell>
          <cell r="D117" t="str">
            <v>Source 13</v>
          </cell>
          <cell r="F117">
            <v>0</v>
          </cell>
        </row>
        <row r="118">
          <cell r="C118" t="str">
            <v>PROCUREMENT</v>
          </cell>
          <cell r="D118" t="str">
            <v>Source 14</v>
          </cell>
          <cell r="F118">
            <v>0</v>
          </cell>
        </row>
        <row r="119">
          <cell r="C119" t="str">
            <v>PROCUREMENT</v>
          </cell>
          <cell r="D119" t="str">
            <v>Source 15</v>
          </cell>
          <cell r="F119">
            <v>0</v>
          </cell>
        </row>
        <row r="123">
          <cell r="C123" t="str">
            <v>FINANCING</v>
          </cell>
        </row>
        <row r="124">
          <cell r="C124" t="str">
            <v>FINANCING</v>
          </cell>
          <cell r="D124" t="str">
            <v>CG-US</v>
          </cell>
          <cell r="F124">
            <v>12220</v>
          </cell>
        </row>
        <row r="125">
          <cell r="C125" t="str">
            <v>FINANCING</v>
          </cell>
          <cell r="D125" t="str">
            <v>SUBCONTRACTOR</v>
          </cell>
          <cell r="F125">
            <v>0</v>
          </cell>
        </row>
        <row r="126">
          <cell r="C126" t="str">
            <v>FINANCING</v>
          </cell>
          <cell r="D126" t="str">
            <v>BPO-INDIAFA</v>
          </cell>
          <cell r="F126">
            <v>0</v>
          </cell>
        </row>
        <row r="127">
          <cell r="C127" t="str">
            <v>FINANCING</v>
          </cell>
          <cell r="D127" t="str">
            <v>FINANCING</v>
          </cell>
          <cell r="F127">
            <v>0</v>
          </cell>
        </row>
        <row r="128">
          <cell r="C128" t="str">
            <v>FINANCING</v>
          </cell>
          <cell r="D128" t="str">
            <v>TECHNOLOGY</v>
          </cell>
          <cell r="F128">
            <v>0</v>
          </cell>
        </row>
        <row r="129">
          <cell r="C129" t="str">
            <v>FINANCING</v>
          </cell>
          <cell r="D129" t="str">
            <v>US-TE</v>
          </cell>
          <cell r="F129">
            <v>0</v>
          </cell>
        </row>
        <row r="130">
          <cell r="C130" t="str">
            <v>FINANCING</v>
          </cell>
          <cell r="D130" t="str">
            <v>INDIA-TE</v>
          </cell>
          <cell r="F130">
            <v>0</v>
          </cell>
        </row>
        <row r="131">
          <cell r="C131" t="str">
            <v>FINANCING</v>
          </cell>
          <cell r="D131" t="str">
            <v>FX-HEDGING</v>
          </cell>
          <cell r="F131">
            <v>0</v>
          </cell>
        </row>
        <row r="132">
          <cell r="C132" t="str">
            <v>FINANCING</v>
          </cell>
          <cell r="D132" t="str">
            <v>TS Funding</v>
          </cell>
          <cell r="F132">
            <v>0</v>
          </cell>
        </row>
        <row r="133">
          <cell r="C133" t="str">
            <v>FINANCING</v>
          </cell>
          <cell r="D133" t="str">
            <v>Source 10</v>
          </cell>
          <cell r="F133">
            <v>0</v>
          </cell>
        </row>
        <row r="134">
          <cell r="C134" t="str">
            <v>FINANCING</v>
          </cell>
          <cell r="D134" t="str">
            <v>Source 11</v>
          </cell>
          <cell r="F134">
            <v>0</v>
          </cell>
        </row>
        <row r="135">
          <cell r="C135" t="str">
            <v>FINANCING</v>
          </cell>
          <cell r="D135" t="str">
            <v>Source 12</v>
          </cell>
          <cell r="F135">
            <v>0</v>
          </cell>
        </row>
        <row r="136">
          <cell r="C136" t="str">
            <v>FINANCING</v>
          </cell>
          <cell r="D136" t="str">
            <v>Source 13</v>
          </cell>
          <cell r="F136">
            <v>0</v>
          </cell>
        </row>
        <row r="137">
          <cell r="C137" t="str">
            <v>FINANCING</v>
          </cell>
          <cell r="D137" t="str">
            <v>Source 14</v>
          </cell>
          <cell r="F137">
            <v>0</v>
          </cell>
        </row>
        <row r="138">
          <cell r="C138" t="str">
            <v>FINANCING</v>
          </cell>
          <cell r="D138" t="str">
            <v>Source 15</v>
          </cell>
          <cell r="F138">
            <v>0</v>
          </cell>
        </row>
        <row r="142">
          <cell r="C142" t="str">
            <v>TRANSITION-IT</v>
          </cell>
        </row>
        <row r="143">
          <cell r="C143" t="str">
            <v>TRANSITION-IT</v>
          </cell>
          <cell r="D143" t="str">
            <v>CG-US</v>
          </cell>
          <cell r="F143">
            <v>12220</v>
          </cell>
        </row>
        <row r="144">
          <cell r="C144" t="str">
            <v>TRANSITION-IT</v>
          </cell>
          <cell r="D144" t="str">
            <v>SUBCONTRACTOR</v>
          </cell>
          <cell r="F144">
            <v>0</v>
          </cell>
        </row>
        <row r="145">
          <cell r="C145" t="str">
            <v>TRANSITION-IT</v>
          </cell>
          <cell r="D145" t="str">
            <v>BPO-INDIAFA</v>
          </cell>
          <cell r="F145">
            <v>0</v>
          </cell>
        </row>
        <row r="146">
          <cell r="C146" t="str">
            <v>TRANSITION-IT</v>
          </cell>
          <cell r="D146" t="str">
            <v>FINANCING</v>
          </cell>
          <cell r="F146">
            <v>0</v>
          </cell>
        </row>
        <row r="147">
          <cell r="C147" t="str">
            <v>TRANSITION-IT</v>
          </cell>
          <cell r="D147" t="str">
            <v>TECHNOLOGY</v>
          </cell>
          <cell r="F147">
            <v>0</v>
          </cell>
        </row>
        <row r="148">
          <cell r="C148" t="str">
            <v>TRANSITION-IT</v>
          </cell>
          <cell r="D148" t="str">
            <v>US-TE</v>
          </cell>
          <cell r="F148">
            <v>0</v>
          </cell>
        </row>
        <row r="149">
          <cell r="C149" t="str">
            <v>TRANSITION-IT</v>
          </cell>
          <cell r="D149" t="str">
            <v>INDIA-TE</v>
          </cell>
          <cell r="F149">
            <v>0</v>
          </cell>
        </row>
        <row r="150">
          <cell r="C150" t="str">
            <v>TRANSITION-IT</v>
          </cell>
          <cell r="D150" t="str">
            <v>FX-HEDGING</v>
          </cell>
          <cell r="F150">
            <v>0</v>
          </cell>
        </row>
        <row r="151">
          <cell r="C151" t="str">
            <v>TRANSITION-IT</v>
          </cell>
          <cell r="D151" t="str">
            <v>TS Funding</v>
          </cell>
          <cell r="F151">
            <v>0</v>
          </cell>
        </row>
        <row r="152">
          <cell r="C152" t="str">
            <v>TRANSITION-IT</v>
          </cell>
          <cell r="D152" t="str">
            <v>Source 10</v>
          </cell>
          <cell r="F152">
            <v>0</v>
          </cell>
        </row>
        <row r="153">
          <cell r="C153" t="str">
            <v>TRANSITION-IT</v>
          </cell>
          <cell r="D153" t="str">
            <v>Source 11</v>
          </cell>
          <cell r="F153">
            <v>0</v>
          </cell>
        </row>
        <row r="154">
          <cell r="C154" t="str">
            <v>TRANSITION-IT</v>
          </cell>
          <cell r="D154" t="str">
            <v>Source 12</v>
          </cell>
          <cell r="F154">
            <v>0</v>
          </cell>
        </row>
        <row r="155">
          <cell r="C155" t="str">
            <v>TRANSITION-IT</v>
          </cell>
          <cell r="D155" t="str">
            <v>Source 13</v>
          </cell>
          <cell r="F155">
            <v>0</v>
          </cell>
        </row>
        <row r="156">
          <cell r="C156" t="str">
            <v>TRANSITION-IT</v>
          </cell>
          <cell r="D156" t="str">
            <v>Source 14</v>
          </cell>
          <cell r="F156">
            <v>0</v>
          </cell>
        </row>
        <row r="157">
          <cell r="C157" t="str">
            <v>TRANSITION-IT</v>
          </cell>
          <cell r="D157" t="str">
            <v>Source 15</v>
          </cell>
          <cell r="F157">
            <v>0</v>
          </cell>
        </row>
        <row r="161">
          <cell r="C161" t="str">
            <v>RUN-IT</v>
          </cell>
        </row>
        <row r="162">
          <cell r="C162" t="str">
            <v>RUN-IT</v>
          </cell>
          <cell r="D162" t="str">
            <v>CG-US</v>
          </cell>
          <cell r="F162">
            <v>12220</v>
          </cell>
        </row>
        <row r="163">
          <cell r="C163" t="str">
            <v>RUN-IT</v>
          </cell>
          <cell r="D163" t="str">
            <v>SUBCONTRACTOR</v>
          </cell>
          <cell r="F163">
            <v>0</v>
          </cell>
        </row>
        <row r="164">
          <cell r="C164" t="str">
            <v>RUN-IT</v>
          </cell>
          <cell r="D164" t="str">
            <v>BPO-INDIAFA</v>
          </cell>
          <cell r="F164">
            <v>0</v>
          </cell>
        </row>
        <row r="165">
          <cell r="C165" t="str">
            <v>RUN-IT</v>
          </cell>
          <cell r="D165" t="str">
            <v>FINANCING</v>
          </cell>
          <cell r="F165">
            <v>0</v>
          </cell>
        </row>
        <row r="166">
          <cell r="C166" t="str">
            <v>RUN-IT</v>
          </cell>
          <cell r="D166" t="str">
            <v>TECHNOLOGY</v>
          </cell>
          <cell r="F166">
            <v>0</v>
          </cell>
        </row>
        <row r="167">
          <cell r="C167" t="str">
            <v>RUN-IT</v>
          </cell>
          <cell r="D167" t="str">
            <v>US-TE</v>
          </cell>
          <cell r="F167">
            <v>0</v>
          </cell>
        </row>
        <row r="168">
          <cell r="C168" t="str">
            <v>RUN-IT</v>
          </cell>
          <cell r="D168" t="str">
            <v>INDIA-TE</v>
          </cell>
          <cell r="F168">
            <v>0</v>
          </cell>
        </row>
        <row r="169">
          <cell r="C169" t="str">
            <v>RUN-IT</v>
          </cell>
          <cell r="D169" t="str">
            <v>FX-HEDGING</v>
          </cell>
          <cell r="F169">
            <v>0</v>
          </cell>
        </row>
        <row r="170">
          <cell r="C170" t="str">
            <v>RUN-IT</v>
          </cell>
          <cell r="D170" t="str">
            <v>TS Funding</v>
          </cell>
          <cell r="F170">
            <v>0</v>
          </cell>
        </row>
        <row r="171">
          <cell r="C171" t="str">
            <v>RUN-IT</v>
          </cell>
          <cell r="D171" t="str">
            <v>Source 10</v>
          </cell>
          <cell r="F171">
            <v>0</v>
          </cell>
        </row>
        <row r="172">
          <cell r="C172" t="str">
            <v>RUN-IT</v>
          </cell>
          <cell r="D172" t="str">
            <v>Source 11</v>
          </cell>
          <cell r="F172">
            <v>0</v>
          </cell>
        </row>
        <row r="173">
          <cell r="C173" t="str">
            <v>RUN-IT</v>
          </cell>
          <cell r="D173" t="str">
            <v>Source 12</v>
          </cell>
          <cell r="F173">
            <v>0</v>
          </cell>
        </row>
        <row r="174">
          <cell r="C174" t="str">
            <v>RUN-IT</v>
          </cell>
          <cell r="D174" t="str">
            <v>Source 13</v>
          </cell>
          <cell r="F174">
            <v>0</v>
          </cell>
        </row>
        <row r="175">
          <cell r="C175" t="str">
            <v>RUN-IT</v>
          </cell>
          <cell r="D175" t="str">
            <v>Source 14</v>
          </cell>
          <cell r="F175">
            <v>0</v>
          </cell>
        </row>
        <row r="176">
          <cell r="C176" t="str">
            <v>RUN-IT</v>
          </cell>
          <cell r="D176" t="str">
            <v>Source 15</v>
          </cell>
          <cell r="F176">
            <v>0</v>
          </cell>
        </row>
        <row r="180">
          <cell r="C180" t="str">
            <v>SUPPLYCHAIN</v>
          </cell>
        </row>
        <row r="181">
          <cell r="C181" t="str">
            <v>SUPPLYCHAIN</v>
          </cell>
          <cell r="D181" t="str">
            <v>CG-US</v>
          </cell>
          <cell r="F181">
            <v>12220</v>
          </cell>
        </row>
        <row r="182">
          <cell r="C182" t="str">
            <v>SUPPLYCHAIN</v>
          </cell>
          <cell r="D182" t="str">
            <v>SUBCONTRACTOR</v>
          </cell>
          <cell r="F182">
            <v>0</v>
          </cell>
        </row>
        <row r="183">
          <cell r="C183" t="str">
            <v>SUPPLYCHAIN</v>
          </cell>
          <cell r="D183" t="str">
            <v>BPO-INDIAFA</v>
          </cell>
          <cell r="F183">
            <v>0</v>
          </cell>
        </row>
        <row r="184">
          <cell r="C184" t="str">
            <v>SUPPLYCHAIN</v>
          </cell>
          <cell r="D184" t="str">
            <v>FINANCING</v>
          </cell>
          <cell r="F184">
            <v>0</v>
          </cell>
        </row>
        <row r="185">
          <cell r="C185" t="str">
            <v>SUPPLYCHAIN</v>
          </cell>
          <cell r="D185" t="str">
            <v>TECHNOLOGY</v>
          </cell>
          <cell r="F185">
            <v>0</v>
          </cell>
        </row>
        <row r="186">
          <cell r="C186" t="str">
            <v>SUPPLYCHAIN</v>
          </cell>
          <cell r="D186" t="str">
            <v>US-TE</v>
          </cell>
          <cell r="F186">
            <v>0</v>
          </cell>
        </row>
        <row r="187">
          <cell r="C187" t="str">
            <v>SUPPLYCHAIN</v>
          </cell>
          <cell r="D187" t="str">
            <v>INDIA-TE</v>
          </cell>
          <cell r="F187">
            <v>0</v>
          </cell>
        </row>
        <row r="188">
          <cell r="C188" t="str">
            <v>SUPPLYCHAIN</v>
          </cell>
          <cell r="D188" t="str">
            <v>FX-HEDGING</v>
          </cell>
          <cell r="F188">
            <v>0</v>
          </cell>
        </row>
        <row r="189">
          <cell r="C189" t="str">
            <v>SUPPLYCHAIN</v>
          </cell>
          <cell r="D189" t="str">
            <v>TS Funding</v>
          </cell>
          <cell r="F189">
            <v>0</v>
          </cell>
        </row>
        <row r="190">
          <cell r="C190" t="str">
            <v>SUPPLYCHAIN</v>
          </cell>
          <cell r="D190" t="str">
            <v>Source 10</v>
          </cell>
          <cell r="F190">
            <v>0</v>
          </cell>
        </row>
        <row r="191">
          <cell r="C191" t="str">
            <v>SUPPLYCHAIN</v>
          </cell>
          <cell r="D191" t="str">
            <v>Source 11</v>
          </cell>
          <cell r="F191">
            <v>0</v>
          </cell>
        </row>
        <row r="192">
          <cell r="C192" t="str">
            <v>SUPPLYCHAIN</v>
          </cell>
          <cell r="D192" t="str">
            <v>Source 12</v>
          </cell>
          <cell r="F192">
            <v>0</v>
          </cell>
        </row>
        <row r="193">
          <cell r="C193" t="str">
            <v>SUPPLYCHAIN</v>
          </cell>
          <cell r="D193" t="str">
            <v>Source 13</v>
          </cell>
          <cell r="F193">
            <v>0</v>
          </cell>
        </row>
        <row r="194">
          <cell r="C194" t="str">
            <v>SUPPLYCHAIN</v>
          </cell>
          <cell r="D194" t="str">
            <v>Source 14</v>
          </cell>
          <cell r="F194">
            <v>0</v>
          </cell>
        </row>
        <row r="195">
          <cell r="C195" t="str">
            <v>SUPPLYCHAIN</v>
          </cell>
          <cell r="D195" t="str">
            <v>Source 15</v>
          </cell>
          <cell r="F195">
            <v>0</v>
          </cell>
        </row>
        <row r="199">
          <cell r="C199" t="str">
            <v>FX-HEDGING</v>
          </cell>
        </row>
        <row r="200">
          <cell r="C200" t="str">
            <v>FX-HEDGING</v>
          </cell>
          <cell r="D200" t="str">
            <v>CG-US</v>
          </cell>
          <cell r="F200">
            <v>12220</v>
          </cell>
        </row>
        <row r="201">
          <cell r="C201" t="str">
            <v>FX-HEDGING</v>
          </cell>
          <cell r="D201" t="str">
            <v>SUBCONTRACTOR</v>
          </cell>
          <cell r="F201">
            <v>0</v>
          </cell>
        </row>
        <row r="202">
          <cell r="C202" t="str">
            <v>FX-HEDGING</v>
          </cell>
          <cell r="D202" t="str">
            <v>BPO-INDIAFA</v>
          </cell>
          <cell r="F202">
            <v>0</v>
          </cell>
        </row>
        <row r="203">
          <cell r="C203" t="str">
            <v>FX-HEDGING</v>
          </cell>
          <cell r="D203" t="str">
            <v>FINANCING</v>
          </cell>
          <cell r="F203">
            <v>0</v>
          </cell>
        </row>
        <row r="204">
          <cell r="C204" t="str">
            <v>FX-HEDGING</v>
          </cell>
          <cell r="D204" t="str">
            <v>TECHNOLOGY</v>
          </cell>
          <cell r="F204">
            <v>0</v>
          </cell>
        </row>
        <row r="205">
          <cell r="C205" t="str">
            <v>FX-HEDGING</v>
          </cell>
          <cell r="D205" t="str">
            <v>US-TE</v>
          </cell>
          <cell r="F205">
            <v>0</v>
          </cell>
        </row>
        <row r="206">
          <cell r="C206" t="str">
            <v>FX-HEDGING</v>
          </cell>
          <cell r="D206" t="str">
            <v>INDIA-TE</v>
          </cell>
          <cell r="F206">
            <v>0</v>
          </cell>
        </row>
        <row r="207">
          <cell r="C207" t="str">
            <v>FX-HEDGING</v>
          </cell>
          <cell r="D207" t="str">
            <v>FX-HEDGING</v>
          </cell>
          <cell r="F207">
            <v>0</v>
          </cell>
        </row>
        <row r="208">
          <cell r="C208" t="str">
            <v>FX-HEDGING</v>
          </cell>
          <cell r="D208" t="str">
            <v>TS Funding</v>
          </cell>
          <cell r="F208">
            <v>0</v>
          </cell>
        </row>
        <row r="209">
          <cell r="C209" t="str">
            <v>FX-HEDGING</v>
          </cell>
          <cell r="D209" t="str">
            <v>Source 10</v>
          </cell>
          <cell r="F209">
            <v>0</v>
          </cell>
        </row>
        <row r="210">
          <cell r="C210" t="str">
            <v>FX-HEDGING</v>
          </cell>
          <cell r="D210" t="str">
            <v>Source 11</v>
          </cell>
          <cell r="F210">
            <v>0</v>
          </cell>
        </row>
        <row r="211">
          <cell r="C211" t="str">
            <v>FX-HEDGING</v>
          </cell>
          <cell r="D211" t="str">
            <v>Source 12</v>
          </cell>
          <cell r="F211">
            <v>0</v>
          </cell>
        </row>
        <row r="212">
          <cell r="C212" t="str">
            <v>FX-HEDGING</v>
          </cell>
          <cell r="D212" t="str">
            <v>Source 13</v>
          </cell>
          <cell r="F212">
            <v>0</v>
          </cell>
        </row>
        <row r="213">
          <cell r="C213" t="str">
            <v>FX-HEDGING</v>
          </cell>
          <cell r="D213" t="str">
            <v>Source 14</v>
          </cell>
          <cell r="F213">
            <v>0</v>
          </cell>
        </row>
        <row r="214">
          <cell r="C214" t="str">
            <v>FX-HEDGING</v>
          </cell>
          <cell r="D214" t="str">
            <v>Source 15</v>
          </cell>
          <cell r="F214">
            <v>0</v>
          </cell>
        </row>
        <row r="218">
          <cell r="C218" t="str">
            <v>INDIA-COLA-FEE</v>
          </cell>
        </row>
        <row r="219">
          <cell r="C219" t="str">
            <v>INDIA-COLA-FEE</v>
          </cell>
          <cell r="D219" t="str">
            <v>CG-US</v>
          </cell>
          <cell r="F219">
            <v>12220</v>
          </cell>
        </row>
        <row r="220">
          <cell r="C220" t="str">
            <v>INDIA-COLA-FEE</v>
          </cell>
          <cell r="D220" t="str">
            <v>SUBCONTRACTOR</v>
          </cell>
          <cell r="F220">
            <v>0</v>
          </cell>
        </row>
        <row r="221">
          <cell r="C221" t="str">
            <v>INDIA-COLA-FEE</v>
          </cell>
          <cell r="D221" t="str">
            <v>BPO-INDIAFA</v>
          </cell>
          <cell r="F221">
            <v>0</v>
          </cell>
        </row>
        <row r="222">
          <cell r="C222" t="str">
            <v>INDIA-COLA-FEE</v>
          </cell>
          <cell r="D222" t="str">
            <v>FINANCING</v>
          </cell>
          <cell r="F222">
            <v>0</v>
          </cell>
        </row>
        <row r="223">
          <cell r="C223" t="str">
            <v>INDIA-COLA-FEE</v>
          </cell>
          <cell r="D223" t="str">
            <v>TECHNOLOGY</v>
          </cell>
          <cell r="F223">
            <v>0</v>
          </cell>
        </row>
        <row r="224">
          <cell r="C224" t="str">
            <v>INDIA-COLA-FEE</v>
          </cell>
          <cell r="D224" t="str">
            <v>US-TE</v>
          </cell>
          <cell r="F224">
            <v>0</v>
          </cell>
        </row>
        <row r="225">
          <cell r="C225" t="str">
            <v>INDIA-COLA-FEE</v>
          </cell>
          <cell r="D225" t="str">
            <v>INDIA-TE</v>
          </cell>
          <cell r="F225">
            <v>0</v>
          </cell>
        </row>
        <row r="226">
          <cell r="C226" t="str">
            <v>INDIA-COLA-FEE</v>
          </cell>
          <cell r="D226" t="str">
            <v>FX-HEDGING</v>
          </cell>
          <cell r="F226">
            <v>0</v>
          </cell>
        </row>
        <row r="227">
          <cell r="C227" t="str">
            <v>INDIA-COLA-FEE</v>
          </cell>
          <cell r="D227" t="str">
            <v>TS Funding</v>
          </cell>
          <cell r="F227">
            <v>0</v>
          </cell>
        </row>
        <row r="228">
          <cell r="C228" t="str">
            <v>INDIA-COLA-FEE</v>
          </cell>
          <cell r="D228" t="str">
            <v>Source 10</v>
          </cell>
          <cell r="F228">
            <v>0</v>
          </cell>
        </row>
        <row r="229">
          <cell r="C229" t="str">
            <v>INDIA-COLA-FEE</v>
          </cell>
          <cell r="D229" t="str">
            <v>Source 11</v>
          </cell>
          <cell r="F229">
            <v>0</v>
          </cell>
        </row>
        <row r="230">
          <cell r="C230" t="str">
            <v>INDIA-COLA-FEE</v>
          </cell>
          <cell r="D230" t="str">
            <v>Source 12</v>
          </cell>
          <cell r="F230">
            <v>0</v>
          </cell>
        </row>
        <row r="231">
          <cell r="C231" t="str">
            <v>INDIA-COLA-FEE</v>
          </cell>
          <cell r="D231" t="str">
            <v>Source 13</v>
          </cell>
          <cell r="F231">
            <v>0</v>
          </cell>
        </row>
        <row r="232">
          <cell r="C232" t="str">
            <v>INDIA-COLA-FEE</v>
          </cell>
          <cell r="D232" t="str">
            <v>Source 14</v>
          </cell>
          <cell r="F232">
            <v>0</v>
          </cell>
        </row>
        <row r="233">
          <cell r="C233" t="str">
            <v>INDIA-COLA-FEE</v>
          </cell>
          <cell r="D233" t="str">
            <v>Source 15</v>
          </cell>
          <cell r="F233">
            <v>0</v>
          </cell>
        </row>
        <row r="237">
          <cell r="C237" t="str">
            <v>US-COLA-FEE</v>
          </cell>
        </row>
        <row r="238">
          <cell r="C238" t="str">
            <v>US-COLA-FEE</v>
          </cell>
          <cell r="D238" t="str">
            <v>CG-US</v>
          </cell>
          <cell r="F238">
            <v>12220</v>
          </cell>
        </row>
        <row r="239">
          <cell r="C239" t="str">
            <v>US-COLA-FEE</v>
          </cell>
          <cell r="D239" t="str">
            <v>SUBCONTRACTOR</v>
          </cell>
          <cell r="F239">
            <v>0</v>
          </cell>
        </row>
        <row r="240">
          <cell r="C240" t="str">
            <v>US-COLA-FEE</v>
          </cell>
          <cell r="D240" t="str">
            <v>BPO-INDIAFA</v>
          </cell>
          <cell r="F240">
            <v>0</v>
          </cell>
        </row>
        <row r="241">
          <cell r="C241" t="str">
            <v>US-COLA-FEE</v>
          </cell>
          <cell r="D241" t="str">
            <v>FINANCING</v>
          </cell>
          <cell r="F241">
            <v>0</v>
          </cell>
        </row>
        <row r="242">
          <cell r="C242" t="str">
            <v>US-COLA-FEE</v>
          </cell>
          <cell r="D242" t="str">
            <v>TECHNOLOGY</v>
          </cell>
          <cell r="F242">
            <v>0</v>
          </cell>
        </row>
        <row r="243">
          <cell r="C243" t="str">
            <v>US-COLA-FEE</v>
          </cell>
          <cell r="D243" t="str">
            <v>US-TE</v>
          </cell>
          <cell r="F243">
            <v>0</v>
          </cell>
        </row>
        <row r="244">
          <cell r="C244" t="str">
            <v>US-COLA-FEE</v>
          </cell>
          <cell r="D244" t="str">
            <v>INDIA-TE</v>
          </cell>
          <cell r="F244">
            <v>0</v>
          </cell>
        </row>
        <row r="245">
          <cell r="C245" t="str">
            <v>US-COLA-FEE</v>
          </cell>
          <cell r="D245" t="str">
            <v>FX-HEDGING</v>
          </cell>
          <cell r="F245">
            <v>0</v>
          </cell>
        </row>
        <row r="246">
          <cell r="C246" t="str">
            <v>US-COLA-FEE</v>
          </cell>
          <cell r="D246" t="str">
            <v>TS Funding</v>
          </cell>
          <cell r="F246">
            <v>0</v>
          </cell>
        </row>
        <row r="247">
          <cell r="C247" t="str">
            <v>US-COLA-FEE</v>
          </cell>
          <cell r="D247" t="str">
            <v>Source 10</v>
          </cell>
          <cell r="F247">
            <v>0</v>
          </cell>
        </row>
        <row r="248">
          <cell r="C248" t="str">
            <v>US-COLA-FEE</v>
          </cell>
          <cell r="D248" t="str">
            <v>Source 11</v>
          </cell>
          <cell r="F248">
            <v>0</v>
          </cell>
        </row>
        <row r="249">
          <cell r="C249" t="str">
            <v>US-COLA-FEE</v>
          </cell>
          <cell r="D249" t="str">
            <v>Source 12</v>
          </cell>
          <cell r="F249">
            <v>0</v>
          </cell>
        </row>
        <row r="250">
          <cell r="C250" t="str">
            <v>US-COLA-FEE</v>
          </cell>
          <cell r="D250" t="str">
            <v>Source 13</v>
          </cell>
          <cell r="F250">
            <v>0</v>
          </cell>
        </row>
        <row r="251">
          <cell r="C251" t="str">
            <v>US-COLA-FEE</v>
          </cell>
          <cell r="D251" t="str">
            <v>Source 14</v>
          </cell>
          <cell r="F251">
            <v>0</v>
          </cell>
        </row>
        <row r="252">
          <cell r="C252" t="str">
            <v>US-COLA-FEE</v>
          </cell>
          <cell r="D252" t="str">
            <v>Source 15</v>
          </cell>
          <cell r="F252">
            <v>0</v>
          </cell>
        </row>
        <row r="256">
          <cell r="C256" t="str">
            <v>MSA Price</v>
          </cell>
        </row>
        <row r="257">
          <cell r="C257" t="str">
            <v>MSA Price</v>
          </cell>
          <cell r="D257" t="str">
            <v>CG-US</v>
          </cell>
          <cell r="F257">
            <v>12220</v>
          </cell>
        </row>
        <row r="258">
          <cell r="C258" t="str">
            <v>MSA Price</v>
          </cell>
          <cell r="D258" t="str">
            <v>SUBCONTRACTOR</v>
          </cell>
          <cell r="F258">
            <v>0</v>
          </cell>
        </row>
        <row r="259">
          <cell r="C259" t="str">
            <v>MSA Price</v>
          </cell>
          <cell r="D259" t="str">
            <v>BPO-INDIAFA</v>
          </cell>
          <cell r="F259">
            <v>0</v>
          </cell>
        </row>
        <row r="260">
          <cell r="C260" t="str">
            <v>MSA Price</v>
          </cell>
          <cell r="D260" t="str">
            <v>FINANCING</v>
          </cell>
          <cell r="F260">
            <v>0</v>
          </cell>
        </row>
        <row r="261">
          <cell r="C261" t="str">
            <v>MSA Price</v>
          </cell>
          <cell r="D261" t="str">
            <v>TECHNOLOGY</v>
          </cell>
          <cell r="F261">
            <v>0</v>
          </cell>
        </row>
        <row r="262">
          <cell r="C262" t="str">
            <v>MSA Price</v>
          </cell>
          <cell r="D262" t="str">
            <v>US-TE</v>
          </cell>
          <cell r="F262">
            <v>0</v>
          </cell>
        </row>
        <row r="263">
          <cell r="C263" t="str">
            <v>MSA Price</v>
          </cell>
          <cell r="D263" t="str">
            <v>INDIA-TE</v>
          </cell>
          <cell r="F263">
            <v>0</v>
          </cell>
        </row>
        <row r="264">
          <cell r="C264" t="str">
            <v>MSA Price</v>
          </cell>
          <cell r="D264" t="str">
            <v>FX-HEDGING</v>
          </cell>
          <cell r="F264">
            <v>0</v>
          </cell>
        </row>
        <row r="265">
          <cell r="C265" t="str">
            <v>MSA Price</v>
          </cell>
          <cell r="D265" t="str">
            <v>TS Funding</v>
          </cell>
          <cell r="F265">
            <v>0</v>
          </cell>
        </row>
        <row r="266">
          <cell r="C266" t="str">
            <v>MSA Price</v>
          </cell>
          <cell r="D266" t="str">
            <v>Source 10</v>
          </cell>
          <cell r="F266">
            <v>0</v>
          </cell>
        </row>
        <row r="267">
          <cell r="C267" t="str">
            <v>MSA Price</v>
          </cell>
          <cell r="D267" t="str">
            <v>Source 11</v>
          </cell>
          <cell r="F267">
            <v>0</v>
          </cell>
        </row>
        <row r="268">
          <cell r="C268" t="str">
            <v>MSA Price</v>
          </cell>
          <cell r="D268" t="str">
            <v>Source 12</v>
          </cell>
          <cell r="F268">
            <v>0</v>
          </cell>
        </row>
        <row r="269">
          <cell r="C269" t="str">
            <v>MSA Price</v>
          </cell>
          <cell r="D269" t="str">
            <v>Source 13</v>
          </cell>
          <cell r="F269">
            <v>0</v>
          </cell>
        </row>
        <row r="270">
          <cell r="C270" t="str">
            <v>MSA Price</v>
          </cell>
          <cell r="D270" t="str">
            <v>Source 14</v>
          </cell>
          <cell r="F270">
            <v>0</v>
          </cell>
        </row>
        <row r="271">
          <cell r="C271" t="str">
            <v>MSA Price</v>
          </cell>
          <cell r="D271" t="str">
            <v>Source 15</v>
          </cell>
          <cell r="F271">
            <v>0</v>
          </cell>
        </row>
        <row r="275">
          <cell r="C275" t="str">
            <v>Tower 15</v>
          </cell>
        </row>
        <row r="276">
          <cell r="C276" t="str">
            <v>Tower 15</v>
          </cell>
          <cell r="D276" t="str">
            <v>CG-US</v>
          </cell>
          <cell r="F276">
            <v>12220</v>
          </cell>
        </row>
        <row r="277">
          <cell r="C277" t="str">
            <v>Tower 15</v>
          </cell>
          <cell r="D277" t="str">
            <v>SUBCONTRACTOR</v>
          </cell>
          <cell r="F277">
            <v>0</v>
          </cell>
        </row>
        <row r="278">
          <cell r="C278" t="str">
            <v>Tower 15</v>
          </cell>
          <cell r="D278" t="str">
            <v>BPO-INDIAFA</v>
          </cell>
          <cell r="F278">
            <v>0</v>
          </cell>
        </row>
        <row r="279">
          <cell r="C279" t="str">
            <v>Tower 15</v>
          </cell>
          <cell r="D279" t="str">
            <v>FINANCING</v>
          </cell>
          <cell r="F279">
            <v>0</v>
          </cell>
        </row>
        <row r="280">
          <cell r="C280" t="str">
            <v>Tower 15</v>
          </cell>
          <cell r="D280" t="str">
            <v>TECHNOLOGY</v>
          </cell>
          <cell r="F280">
            <v>0</v>
          </cell>
        </row>
        <row r="281">
          <cell r="C281" t="str">
            <v>Tower 15</v>
          </cell>
          <cell r="D281" t="str">
            <v>US-TE</v>
          </cell>
          <cell r="F281">
            <v>0</v>
          </cell>
        </row>
        <row r="282">
          <cell r="C282" t="str">
            <v>Tower 15</v>
          </cell>
          <cell r="D282" t="str">
            <v>INDIA-TE</v>
          </cell>
          <cell r="F282">
            <v>0</v>
          </cell>
        </row>
        <row r="283">
          <cell r="C283" t="str">
            <v>Tower 15</v>
          </cell>
          <cell r="D283" t="str">
            <v>FX-HEDGING</v>
          </cell>
          <cell r="F283">
            <v>0</v>
          </cell>
        </row>
        <row r="284">
          <cell r="C284" t="str">
            <v>Tower 15</v>
          </cell>
          <cell r="D284" t="str">
            <v>TS Funding</v>
          </cell>
          <cell r="F284">
            <v>0</v>
          </cell>
        </row>
        <row r="285">
          <cell r="C285" t="str">
            <v>Tower 15</v>
          </cell>
          <cell r="D285" t="str">
            <v>Source 10</v>
          </cell>
          <cell r="F285">
            <v>0</v>
          </cell>
        </row>
        <row r="286">
          <cell r="C286" t="str">
            <v>Tower 15</v>
          </cell>
          <cell r="D286" t="str">
            <v>Source 11</v>
          </cell>
          <cell r="F286">
            <v>0</v>
          </cell>
        </row>
        <row r="287">
          <cell r="C287" t="str">
            <v>Tower 15</v>
          </cell>
          <cell r="D287" t="str">
            <v>Source 12</v>
          </cell>
          <cell r="F287">
            <v>0</v>
          </cell>
        </row>
        <row r="288">
          <cell r="C288" t="str">
            <v>Tower 15</v>
          </cell>
          <cell r="D288" t="str">
            <v>Source 13</v>
          </cell>
          <cell r="F288">
            <v>0</v>
          </cell>
        </row>
        <row r="289">
          <cell r="C289" t="str">
            <v>Tower 15</v>
          </cell>
          <cell r="D289" t="str">
            <v>Source 14</v>
          </cell>
          <cell r="F289">
            <v>0</v>
          </cell>
        </row>
        <row r="290">
          <cell r="C290" t="str">
            <v>Tower 15</v>
          </cell>
          <cell r="D290" t="str">
            <v>Source 15</v>
          </cell>
          <cell r="F290">
            <v>0</v>
          </cell>
        </row>
      </sheetData>
      <sheetData sheetId="34">
        <row r="9">
          <cell r="K9">
            <v>0</v>
          </cell>
          <cell r="M9">
            <v>0</v>
          </cell>
          <cell r="P9">
            <v>1</v>
          </cell>
          <cell r="Q9">
            <v>0</v>
          </cell>
          <cell r="S9">
            <v>0</v>
          </cell>
          <cell r="T9">
            <v>0</v>
          </cell>
          <cell r="U9">
            <v>0</v>
          </cell>
        </row>
        <row r="10">
          <cell r="K10">
            <v>0</v>
          </cell>
          <cell r="M10">
            <v>0</v>
          </cell>
          <cell r="P10">
            <v>1</v>
          </cell>
          <cell r="Q10">
            <v>0</v>
          </cell>
          <cell r="S10">
            <v>0</v>
          </cell>
          <cell r="T10">
            <v>0</v>
          </cell>
          <cell r="U10">
            <v>0</v>
          </cell>
        </row>
        <row r="11">
          <cell r="K11">
            <v>0</v>
          </cell>
          <cell r="M11">
            <v>0</v>
          </cell>
          <cell r="P11">
            <v>1</v>
          </cell>
          <cell r="Q11">
            <v>0</v>
          </cell>
          <cell r="S11">
            <v>0</v>
          </cell>
          <cell r="T11">
            <v>0</v>
          </cell>
          <cell r="U11">
            <v>0</v>
          </cell>
        </row>
        <row r="12">
          <cell r="K12">
            <v>0</v>
          </cell>
          <cell r="M12">
            <v>0</v>
          </cell>
          <cell r="P12">
            <v>1</v>
          </cell>
          <cell r="Q12">
            <v>0</v>
          </cell>
          <cell r="S12">
            <v>0</v>
          </cell>
          <cell r="T12">
            <v>0</v>
          </cell>
          <cell r="U12">
            <v>0</v>
          </cell>
        </row>
        <row r="13">
          <cell r="K13">
            <v>0</v>
          </cell>
          <cell r="M13">
            <v>0</v>
          </cell>
          <cell r="P13">
            <v>1</v>
          </cell>
          <cell r="Q13">
            <v>0</v>
          </cell>
          <cell r="S13">
            <v>0</v>
          </cell>
          <cell r="T13">
            <v>0</v>
          </cell>
          <cell r="U13">
            <v>0</v>
          </cell>
        </row>
        <row r="14">
          <cell r="C14" t="str">
            <v>TRANSITION</v>
          </cell>
          <cell r="D14" t="str">
            <v>CROSSFUNCTIONAL</v>
          </cell>
          <cell r="E14" t="str">
            <v>US-TE</v>
          </cell>
          <cell r="J14" t="str">
            <v>Travel</v>
          </cell>
          <cell r="K14" t="str">
            <v>USD</v>
          </cell>
          <cell r="M14">
            <v>0</v>
          </cell>
          <cell r="P14">
            <v>1</v>
          </cell>
          <cell r="Q14">
            <v>0</v>
          </cell>
          <cell r="S14">
            <v>0</v>
          </cell>
          <cell r="T14" t="str">
            <v>Onshore</v>
          </cell>
          <cell r="U14" t="str">
            <v>Internal</v>
          </cell>
        </row>
        <row r="15">
          <cell r="C15" t="str">
            <v>TRANSITION</v>
          </cell>
          <cell r="D15" t="str">
            <v>CROSSFUNCTIONAL</v>
          </cell>
          <cell r="E15" t="str">
            <v>US-TE</v>
          </cell>
          <cell r="J15" t="str">
            <v>Travel</v>
          </cell>
          <cell r="K15" t="str">
            <v>USD</v>
          </cell>
          <cell r="M15">
            <v>0</v>
          </cell>
          <cell r="P15">
            <v>1</v>
          </cell>
          <cell r="Q15">
            <v>0</v>
          </cell>
          <cell r="S15">
            <v>0</v>
          </cell>
          <cell r="T15" t="str">
            <v>Onshore</v>
          </cell>
          <cell r="U15" t="str">
            <v>Internal</v>
          </cell>
        </row>
        <row r="16">
          <cell r="C16" t="str">
            <v>TRANSITION</v>
          </cell>
          <cell r="D16" t="str">
            <v>CROSSFUNCTIONAL</v>
          </cell>
          <cell r="E16" t="str">
            <v>US-TE</v>
          </cell>
          <cell r="J16" t="str">
            <v>Travel</v>
          </cell>
          <cell r="K16" t="str">
            <v>USD</v>
          </cell>
          <cell r="M16">
            <v>0</v>
          </cell>
          <cell r="P16">
            <v>1</v>
          </cell>
          <cell r="Q16">
            <v>0</v>
          </cell>
          <cell r="S16">
            <v>0</v>
          </cell>
          <cell r="T16" t="str">
            <v>Onshore</v>
          </cell>
          <cell r="U16" t="str">
            <v>Internal</v>
          </cell>
        </row>
        <row r="17">
          <cell r="C17" t="str">
            <v>TRANSITION</v>
          </cell>
          <cell r="D17" t="str">
            <v>CROSSFUNCTIONAL</v>
          </cell>
          <cell r="E17" t="str">
            <v>US-TE</v>
          </cell>
          <cell r="J17" t="str">
            <v>Travel</v>
          </cell>
          <cell r="K17" t="str">
            <v>USD</v>
          </cell>
          <cell r="M17">
            <v>0</v>
          </cell>
          <cell r="P17">
            <v>1</v>
          </cell>
          <cell r="Q17">
            <v>0</v>
          </cell>
          <cell r="S17">
            <v>0</v>
          </cell>
          <cell r="T17" t="str">
            <v>Onshore</v>
          </cell>
          <cell r="U17" t="str">
            <v>Internal</v>
          </cell>
        </row>
        <row r="18">
          <cell r="C18" t="str">
            <v>TRANSITION</v>
          </cell>
          <cell r="D18" t="str">
            <v>CROSSFUNCTIONAL</v>
          </cell>
          <cell r="E18" t="str">
            <v>INDIA-TE</v>
          </cell>
          <cell r="J18" t="str">
            <v>Travel</v>
          </cell>
          <cell r="K18" t="str">
            <v>USD</v>
          </cell>
          <cell r="M18">
            <v>0</v>
          </cell>
          <cell r="P18">
            <v>1</v>
          </cell>
          <cell r="Q18">
            <v>0</v>
          </cell>
          <cell r="S18">
            <v>0</v>
          </cell>
          <cell r="T18" t="str">
            <v>Onshore</v>
          </cell>
          <cell r="U18" t="str">
            <v>Internal</v>
          </cell>
        </row>
        <row r="19">
          <cell r="C19" t="str">
            <v>TRANSITION</v>
          </cell>
          <cell r="D19" t="str">
            <v>CROSSFUNCTIONAL</v>
          </cell>
          <cell r="E19" t="str">
            <v>INDIA-TE</v>
          </cell>
          <cell r="J19" t="str">
            <v>Travel</v>
          </cell>
          <cell r="K19" t="str">
            <v>USD</v>
          </cell>
          <cell r="M19">
            <v>0</v>
          </cell>
          <cell r="P19">
            <v>1</v>
          </cell>
          <cell r="Q19">
            <v>0</v>
          </cell>
          <cell r="S19">
            <v>0</v>
          </cell>
          <cell r="T19" t="str">
            <v>Onshore</v>
          </cell>
          <cell r="U19" t="str">
            <v>Internal</v>
          </cell>
        </row>
        <row r="20">
          <cell r="C20" t="str">
            <v>TRANSITION</v>
          </cell>
          <cell r="D20" t="str">
            <v>PROCUREMENT</v>
          </cell>
          <cell r="E20" t="str">
            <v>US-TE</v>
          </cell>
          <cell r="J20" t="str">
            <v>Travel</v>
          </cell>
          <cell r="K20" t="str">
            <v>USD</v>
          </cell>
          <cell r="M20">
            <v>0</v>
          </cell>
          <cell r="P20">
            <v>1</v>
          </cell>
          <cell r="Q20">
            <v>0</v>
          </cell>
          <cell r="S20">
            <v>0</v>
          </cell>
          <cell r="T20" t="str">
            <v>Onshore</v>
          </cell>
          <cell r="U20" t="str">
            <v>Internal</v>
          </cell>
        </row>
        <row r="21">
          <cell r="C21" t="str">
            <v>TRANSITION</v>
          </cell>
          <cell r="D21" t="str">
            <v>CROSSFUNCTIONAL</v>
          </cell>
          <cell r="E21" t="str">
            <v>US-TE</v>
          </cell>
          <cell r="J21" t="str">
            <v>Travel</v>
          </cell>
          <cell r="K21" t="str">
            <v>USD</v>
          </cell>
          <cell r="M21">
            <v>4000</v>
          </cell>
          <cell r="P21">
            <v>1</v>
          </cell>
          <cell r="Q21">
            <v>0</v>
          </cell>
          <cell r="S21">
            <v>0</v>
          </cell>
          <cell r="T21" t="str">
            <v>Onshore</v>
          </cell>
          <cell r="U21" t="str">
            <v>Internal</v>
          </cell>
        </row>
        <row r="22">
          <cell r="C22" t="str">
            <v>RUN</v>
          </cell>
          <cell r="D22" t="str">
            <v>PROCUREMENT</v>
          </cell>
          <cell r="E22" t="str">
            <v>SUBCONTRACTOR</v>
          </cell>
          <cell r="J22" t="str">
            <v>3rd-party</v>
          </cell>
          <cell r="K22" t="str">
            <v>USD</v>
          </cell>
          <cell r="M22">
            <v>27810</v>
          </cell>
          <cell r="P22">
            <v>1</v>
          </cell>
          <cell r="Q22">
            <v>0</v>
          </cell>
          <cell r="S22">
            <v>0</v>
          </cell>
          <cell r="T22" t="str">
            <v>Onshore</v>
          </cell>
          <cell r="U22" t="str">
            <v>External</v>
          </cell>
        </row>
        <row r="23">
          <cell r="C23" t="str">
            <v>TRANSITION</v>
          </cell>
          <cell r="D23" t="str">
            <v>PROCUREMENT</v>
          </cell>
          <cell r="E23" t="str">
            <v>SUBCONTRACTOR</v>
          </cell>
          <cell r="J23" t="str">
            <v>3rd-party</v>
          </cell>
          <cell r="K23" t="str">
            <v>USD</v>
          </cell>
          <cell r="M23">
            <v>5727.6</v>
          </cell>
          <cell r="P23">
            <v>1</v>
          </cell>
          <cell r="Q23">
            <v>0</v>
          </cell>
          <cell r="S23">
            <v>0</v>
          </cell>
          <cell r="T23" t="str">
            <v>Onshore</v>
          </cell>
          <cell r="U23" t="str">
            <v>External</v>
          </cell>
        </row>
        <row r="24">
          <cell r="C24" t="str">
            <v>TRANSITION</v>
          </cell>
          <cell r="D24" t="str">
            <v>PROCUREMENT</v>
          </cell>
          <cell r="E24" t="str">
            <v>SUBCONTRACTOR</v>
          </cell>
          <cell r="J24" t="str">
            <v>3rd-party</v>
          </cell>
          <cell r="K24" t="str">
            <v>USD</v>
          </cell>
          <cell r="M24">
            <v>0</v>
          </cell>
          <cell r="P24">
            <v>1</v>
          </cell>
          <cell r="Q24">
            <v>0</v>
          </cell>
          <cell r="S24">
            <v>0</v>
          </cell>
          <cell r="T24" t="str">
            <v>Onshore</v>
          </cell>
          <cell r="U24" t="str">
            <v>External</v>
          </cell>
        </row>
        <row r="25">
          <cell r="K25">
            <v>0</v>
          </cell>
          <cell r="M25">
            <v>0</v>
          </cell>
          <cell r="P25">
            <v>1</v>
          </cell>
          <cell r="Q25">
            <v>0</v>
          </cell>
          <cell r="S25">
            <v>0</v>
          </cell>
          <cell r="T25">
            <v>0</v>
          </cell>
          <cell r="U25">
            <v>0</v>
          </cell>
        </row>
        <row r="26">
          <cell r="K26">
            <v>0</v>
          </cell>
          <cell r="M26">
            <v>0</v>
          </cell>
          <cell r="P26">
            <v>1</v>
          </cell>
          <cell r="Q26">
            <v>0</v>
          </cell>
          <cell r="S26">
            <v>0</v>
          </cell>
          <cell r="T26">
            <v>0</v>
          </cell>
          <cell r="U26">
            <v>0</v>
          </cell>
        </row>
        <row r="27">
          <cell r="C27" t="str">
            <v>TRANSITION</v>
          </cell>
          <cell r="D27" t="str">
            <v>CROSSFUNCTIONAL</v>
          </cell>
          <cell r="E27" t="str">
            <v>US-TE</v>
          </cell>
          <cell r="J27" t="str">
            <v>Travel</v>
          </cell>
          <cell r="K27" t="str">
            <v>USD</v>
          </cell>
          <cell r="M27">
            <v>0</v>
          </cell>
          <cell r="P27">
            <v>1</v>
          </cell>
          <cell r="Q27">
            <v>0</v>
          </cell>
          <cell r="S27">
            <v>0</v>
          </cell>
          <cell r="T27" t="str">
            <v>Onshore</v>
          </cell>
          <cell r="U27" t="str">
            <v>Internal</v>
          </cell>
        </row>
        <row r="28">
          <cell r="C28" t="str">
            <v>TRANSITION</v>
          </cell>
          <cell r="D28" t="str">
            <v>OTC-OTC</v>
          </cell>
          <cell r="E28" t="str">
            <v>BPO-INDIAFA</v>
          </cell>
          <cell r="J28" t="str">
            <v>3rd-party</v>
          </cell>
          <cell r="K28" t="str">
            <v>USD</v>
          </cell>
          <cell r="M28">
            <v>406.02769999999998</v>
          </cell>
          <cell r="P28">
            <v>1</v>
          </cell>
          <cell r="Q28">
            <v>0</v>
          </cell>
          <cell r="S28">
            <v>0</v>
          </cell>
          <cell r="T28" t="str">
            <v>Offshore</v>
          </cell>
          <cell r="U28" t="str">
            <v>Internal</v>
          </cell>
        </row>
        <row r="29">
          <cell r="C29" t="str">
            <v>TRANSITION</v>
          </cell>
          <cell r="D29" t="str">
            <v>P2P-AP</v>
          </cell>
          <cell r="E29" t="str">
            <v>BPO-INDIAFA</v>
          </cell>
          <cell r="J29" t="str">
            <v>3rd-party</v>
          </cell>
          <cell r="K29" t="str">
            <v>USD</v>
          </cell>
          <cell r="M29">
            <v>406.02769999999998</v>
          </cell>
          <cell r="P29">
            <v>1</v>
          </cell>
          <cell r="Q29">
            <v>0</v>
          </cell>
          <cell r="S29">
            <v>0</v>
          </cell>
          <cell r="T29" t="str">
            <v>Offshore</v>
          </cell>
          <cell r="U29" t="str">
            <v>Internal</v>
          </cell>
        </row>
        <row r="30">
          <cell r="C30" t="str">
            <v>TRANSITION</v>
          </cell>
          <cell r="D30" t="str">
            <v>RTR-GL</v>
          </cell>
          <cell r="E30" t="str">
            <v>BPO-INDIAFA</v>
          </cell>
          <cell r="J30" t="str">
            <v>3rd-party</v>
          </cell>
          <cell r="K30" t="str">
            <v>USD</v>
          </cell>
          <cell r="M30">
            <v>406.02769999999998</v>
          </cell>
          <cell r="P30">
            <v>1</v>
          </cell>
          <cell r="Q30">
            <v>0</v>
          </cell>
          <cell r="S30">
            <v>0</v>
          </cell>
          <cell r="T30" t="str">
            <v>Offshore</v>
          </cell>
          <cell r="U30" t="str">
            <v>Internal</v>
          </cell>
        </row>
        <row r="31">
          <cell r="K31">
            <v>0</v>
          </cell>
          <cell r="M31">
            <v>0</v>
          </cell>
          <cell r="P31">
            <v>1</v>
          </cell>
          <cell r="Q31">
            <v>0</v>
          </cell>
          <cell r="S31">
            <v>0</v>
          </cell>
          <cell r="T31">
            <v>0</v>
          </cell>
          <cell r="U31">
            <v>0</v>
          </cell>
        </row>
        <row r="32">
          <cell r="K32">
            <v>0</v>
          </cell>
          <cell r="M32">
            <v>0</v>
          </cell>
          <cell r="P32">
            <v>1</v>
          </cell>
          <cell r="Q32">
            <v>0</v>
          </cell>
          <cell r="S32">
            <v>0</v>
          </cell>
          <cell r="T32">
            <v>0</v>
          </cell>
          <cell r="U32">
            <v>0</v>
          </cell>
        </row>
        <row r="33">
          <cell r="K33">
            <v>0</v>
          </cell>
          <cell r="M33">
            <v>0</v>
          </cell>
          <cell r="P33">
            <v>1</v>
          </cell>
          <cell r="Q33">
            <v>0</v>
          </cell>
          <cell r="S33">
            <v>0</v>
          </cell>
          <cell r="T33">
            <v>0</v>
          </cell>
          <cell r="U33">
            <v>0</v>
          </cell>
        </row>
        <row r="34">
          <cell r="C34" t="str">
            <v>TRANSITION</v>
          </cell>
          <cell r="D34" t="str">
            <v>TRANSITION-IT</v>
          </cell>
          <cell r="E34" t="str">
            <v>TECHNOLOGY</v>
          </cell>
          <cell r="J34" t="str">
            <v>Software</v>
          </cell>
          <cell r="K34" t="str">
            <v>USD</v>
          </cell>
          <cell r="M34">
            <v>12254.285714285714</v>
          </cell>
          <cell r="P34">
            <v>1</v>
          </cell>
          <cell r="Q34">
            <v>0</v>
          </cell>
          <cell r="S34">
            <v>0</v>
          </cell>
          <cell r="T34" t="str">
            <v>Onshore</v>
          </cell>
          <cell r="U34" t="str">
            <v>Internal</v>
          </cell>
        </row>
        <row r="35">
          <cell r="C35" t="str">
            <v>TRANSITION</v>
          </cell>
          <cell r="D35" t="str">
            <v>TRANSITION-IT</v>
          </cell>
          <cell r="E35" t="str">
            <v>TECHNOLOGY</v>
          </cell>
          <cell r="J35" t="str">
            <v>Software</v>
          </cell>
          <cell r="K35" t="str">
            <v>USD</v>
          </cell>
          <cell r="M35">
            <v>4201.7142857142853</v>
          </cell>
          <cell r="P35">
            <v>1</v>
          </cell>
          <cell r="Q35">
            <v>0</v>
          </cell>
          <cell r="S35">
            <v>0</v>
          </cell>
          <cell r="T35" t="str">
            <v>Onshore</v>
          </cell>
          <cell r="U35" t="str">
            <v>Internal</v>
          </cell>
        </row>
        <row r="36">
          <cell r="C36" t="str">
            <v>TRANSITION</v>
          </cell>
          <cell r="D36" t="str">
            <v>TRANSITION-IT</v>
          </cell>
          <cell r="E36" t="str">
            <v>TECHNOLOGY</v>
          </cell>
          <cell r="J36" t="str">
            <v>Network</v>
          </cell>
          <cell r="K36" t="str">
            <v>USD</v>
          </cell>
          <cell r="M36">
            <v>2416.9714285714285</v>
          </cell>
          <cell r="P36">
            <v>1</v>
          </cell>
          <cell r="Q36">
            <v>0</v>
          </cell>
          <cell r="S36">
            <v>0</v>
          </cell>
          <cell r="T36" t="str">
            <v>Onshore</v>
          </cell>
          <cell r="U36" t="str">
            <v>Internal</v>
          </cell>
        </row>
        <row r="37">
          <cell r="C37" t="str">
            <v>TRANSITION</v>
          </cell>
          <cell r="D37" t="str">
            <v>TRANSITION-IT</v>
          </cell>
          <cell r="E37" t="str">
            <v>TECHNOLOGY</v>
          </cell>
          <cell r="J37" t="str">
            <v>Network</v>
          </cell>
          <cell r="K37" t="str">
            <v>USD</v>
          </cell>
          <cell r="M37">
            <v>1127.92</v>
          </cell>
          <cell r="P37">
            <v>1</v>
          </cell>
          <cell r="Q37">
            <v>0</v>
          </cell>
          <cell r="S37">
            <v>0</v>
          </cell>
          <cell r="T37" t="str">
            <v>Onshore</v>
          </cell>
          <cell r="U37" t="str">
            <v>Internal</v>
          </cell>
        </row>
        <row r="38">
          <cell r="C38" t="str">
            <v>TRANSITION</v>
          </cell>
          <cell r="D38" t="str">
            <v>TRANSITION-IT</v>
          </cell>
          <cell r="E38" t="str">
            <v>TECHNOLOGY</v>
          </cell>
          <cell r="J38" t="str">
            <v>Software</v>
          </cell>
          <cell r="K38" t="str">
            <v>USD</v>
          </cell>
          <cell r="M38">
            <v>2537.8199999999997</v>
          </cell>
          <cell r="P38">
            <v>1</v>
          </cell>
          <cell r="Q38">
            <v>0</v>
          </cell>
          <cell r="S38">
            <v>0</v>
          </cell>
          <cell r="T38" t="str">
            <v>Onshore</v>
          </cell>
          <cell r="U38" t="str">
            <v>Internal</v>
          </cell>
        </row>
        <row r="39">
          <cell r="C39" t="str">
            <v>TRANSITION</v>
          </cell>
          <cell r="D39" t="str">
            <v>TRANSITION-IT</v>
          </cell>
          <cell r="E39" t="str">
            <v>TECHNOLOGY</v>
          </cell>
          <cell r="J39" t="str">
            <v>Software</v>
          </cell>
          <cell r="K39" t="str">
            <v>USD</v>
          </cell>
          <cell r="M39">
            <v>1973.86</v>
          </cell>
          <cell r="P39">
            <v>1</v>
          </cell>
          <cell r="Q39">
            <v>0</v>
          </cell>
          <cell r="S39">
            <v>0</v>
          </cell>
          <cell r="T39" t="str">
            <v>Onshore</v>
          </cell>
          <cell r="U39" t="str">
            <v>Internal</v>
          </cell>
        </row>
        <row r="40">
          <cell r="C40" t="str">
            <v>TRANSITION</v>
          </cell>
          <cell r="D40" t="str">
            <v>TRANSITION-IT</v>
          </cell>
          <cell r="E40" t="str">
            <v>TECHNOLOGY</v>
          </cell>
          <cell r="J40" t="str">
            <v>Software</v>
          </cell>
          <cell r="K40" t="str">
            <v>USD</v>
          </cell>
          <cell r="M40">
            <v>2819.7999999999997</v>
          </cell>
          <cell r="P40">
            <v>1</v>
          </cell>
          <cell r="Q40">
            <v>0</v>
          </cell>
          <cell r="S40">
            <v>0</v>
          </cell>
          <cell r="T40" t="str">
            <v>Onshore</v>
          </cell>
          <cell r="U40" t="str">
            <v>Internal</v>
          </cell>
        </row>
        <row r="41">
          <cell r="C41" t="str">
            <v>TRANSITION</v>
          </cell>
          <cell r="D41" t="str">
            <v>TRANSITION-IT</v>
          </cell>
          <cell r="E41" t="str">
            <v>TECHNOLOGY</v>
          </cell>
          <cell r="J41" t="str">
            <v>Software</v>
          </cell>
          <cell r="K41" t="str">
            <v>USD</v>
          </cell>
          <cell r="M41">
            <v>2540</v>
          </cell>
          <cell r="P41">
            <v>1</v>
          </cell>
          <cell r="Q41">
            <v>0</v>
          </cell>
          <cell r="S41">
            <v>0</v>
          </cell>
          <cell r="T41" t="str">
            <v>Onshore</v>
          </cell>
          <cell r="U41" t="str">
            <v>Internal</v>
          </cell>
        </row>
        <row r="42">
          <cell r="C42" t="str">
            <v>TRANSITION</v>
          </cell>
          <cell r="D42" t="str">
            <v>TRANSITION-IT</v>
          </cell>
          <cell r="E42" t="str">
            <v>TECHNOLOGY</v>
          </cell>
          <cell r="J42" t="str">
            <v>Software</v>
          </cell>
          <cell r="K42" t="str">
            <v>USD</v>
          </cell>
          <cell r="M42">
            <v>2500</v>
          </cell>
          <cell r="P42">
            <v>1</v>
          </cell>
          <cell r="Q42">
            <v>0</v>
          </cell>
          <cell r="S42">
            <v>0</v>
          </cell>
          <cell r="T42" t="str">
            <v>Onshore</v>
          </cell>
          <cell r="U42" t="str">
            <v>Internal</v>
          </cell>
        </row>
        <row r="43">
          <cell r="K43">
            <v>0</v>
          </cell>
          <cell r="M43">
            <v>0</v>
          </cell>
          <cell r="P43">
            <v>1</v>
          </cell>
          <cell r="Q43">
            <v>0</v>
          </cell>
          <cell r="S43">
            <v>0</v>
          </cell>
          <cell r="T43">
            <v>0</v>
          </cell>
          <cell r="U43">
            <v>0</v>
          </cell>
        </row>
        <row r="44">
          <cell r="C44" t="str">
            <v>TRANSITION</v>
          </cell>
          <cell r="D44" t="str">
            <v>TRANSITION-IT</v>
          </cell>
          <cell r="E44" t="str">
            <v>TECHNOLOGY</v>
          </cell>
          <cell r="J44" t="str">
            <v>Other</v>
          </cell>
          <cell r="K44" t="str">
            <v>USD</v>
          </cell>
          <cell r="M44">
            <v>45720</v>
          </cell>
          <cell r="P44">
            <v>1</v>
          </cell>
          <cell r="Q44">
            <v>0</v>
          </cell>
          <cell r="S44">
            <v>0</v>
          </cell>
          <cell r="T44" t="str">
            <v>Onshore</v>
          </cell>
          <cell r="U44" t="str">
            <v>Internal</v>
          </cell>
        </row>
        <row r="45">
          <cell r="C45" t="str">
            <v>TRANSITION</v>
          </cell>
          <cell r="D45" t="str">
            <v>TRANSITION-IT</v>
          </cell>
          <cell r="E45" t="str">
            <v>TECHNOLOGY</v>
          </cell>
          <cell r="J45" t="str">
            <v>Other</v>
          </cell>
          <cell r="K45" t="str">
            <v>USD</v>
          </cell>
          <cell r="M45">
            <v>15000</v>
          </cell>
          <cell r="P45">
            <v>1</v>
          </cell>
          <cell r="Q45">
            <v>0</v>
          </cell>
          <cell r="S45">
            <v>0</v>
          </cell>
          <cell r="T45" t="str">
            <v>Onshore</v>
          </cell>
          <cell r="U45" t="str">
            <v>Internal</v>
          </cell>
        </row>
        <row r="46">
          <cell r="C46" t="str">
            <v>TRANSITION</v>
          </cell>
          <cell r="D46" t="str">
            <v>TRANSITION-IT</v>
          </cell>
          <cell r="E46" t="str">
            <v>TECHNOLOGY</v>
          </cell>
          <cell r="J46" t="str">
            <v>Other</v>
          </cell>
          <cell r="K46" t="str">
            <v>USD</v>
          </cell>
          <cell r="M46">
            <v>30480</v>
          </cell>
          <cell r="P46">
            <v>1</v>
          </cell>
          <cell r="Q46">
            <v>0</v>
          </cell>
          <cell r="S46">
            <v>0</v>
          </cell>
          <cell r="T46" t="str">
            <v>Onshore</v>
          </cell>
          <cell r="U46" t="str">
            <v>Internal</v>
          </cell>
        </row>
        <row r="47">
          <cell r="C47" t="str">
            <v>TRANSITION</v>
          </cell>
          <cell r="D47" t="str">
            <v>TRANSITION-IT</v>
          </cell>
          <cell r="E47" t="str">
            <v>TECHNOLOGY</v>
          </cell>
          <cell r="J47" t="str">
            <v>Other</v>
          </cell>
          <cell r="K47" t="str">
            <v>USD</v>
          </cell>
          <cell r="M47">
            <v>22500</v>
          </cell>
          <cell r="P47">
            <v>1</v>
          </cell>
          <cell r="Q47">
            <v>0</v>
          </cell>
          <cell r="S47">
            <v>0</v>
          </cell>
          <cell r="T47" t="str">
            <v>Onshore</v>
          </cell>
          <cell r="U47" t="str">
            <v>Internal</v>
          </cell>
        </row>
        <row r="48">
          <cell r="C48" t="str">
            <v>TRANSITION</v>
          </cell>
          <cell r="D48" t="str">
            <v>TRANSITION-IT</v>
          </cell>
          <cell r="E48" t="str">
            <v>TECHNOLOGY</v>
          </cell>
          <cell r="J48" t="str">
            <v>Other</v>
          </cell>
          <cell r="K48" t="str">
            <v>USD</v>
          </cell>
          <cell r="M48">
            <v>0</v>
          </cell>
          <cell r="P48">
            <v>1</v>
          </cell>
          <cell r="Q48">
            <v>0</v>
          </cell>
          <cell r="S48">
            <v>0</v>
          </cell>
          <cell r="T48" t="str">
            <v>Onshore</v>
          </cell>
          <cell r="U48" t="str">
            <v>Internal</v>
          </cell>
        </row>
        <row r="49">
          <cell r="K49">
            <v>0</v>
          </cell>
          <cell r="M49">
            <v>0</v>
          </cell>
          <cell r="P49">
            <v>1</v>
          </cell>
          <cell r="Q49">
            <v>0</v>
          </cell>
          <cell r="S49">
            <v>0</v>
          </cell>
          <cell r="T49">
            <v>0</v>
          </cell>
          <cell r="U49">
            <v>0</v>
          </cell>
        </row>
        <row r="50">
          <cell r="C50" t="str">
            <v>TRANSITION</v>
          </cell>
          <cell r="D50" t="str">
            <v>TRANSITION-IT</v>
          </cell>
          <cell r="E50" t="str">
            <v>TECHNOLOGY</v>
          </cell>
          <cell r="J50" t="str">
            <v>Software</v>
          </cell>
          <cell r="K50" t="str">
            <v>USD</v>
          </cell>
          <cell r="M50">
            <v>5000</v>
          </cell>
          <cell r="P50">
            <v>1</v>
          </cell>
          <cell r="Q50">
            <v>0</v>
          </cell>
          <cell r="S50">
            <v>0</v>
          </cell>
          <cell r="T50" t="str">
            <v>Onshore</v>
          </cell>
          <cell r="U50" t="str">
            <v>Internal</v>
          </cell>
        </row>
        <row r="51">
          <cell r="K51">
            <v>0</v>
          </cell>
          <cell r="M51">
            <v>0</v>
          </cell>
          <cell r="P51">
            <v>1</v>
          </cell>
          <cell r="Q51">
            <v>0</v>
          </cell>
          <cell r="S51">
            <v>0</v>
          </cell>
          <cell r="T51">
            <v>0</v>
          </cell>
          <cell r="U51">
            <v>0</v>
          </cell>
        </row>
        <row r="52">
          <cell r="C52" t="str">
            <v>TRANSITION</v>
          </cell>
          <cell r="D52" t="str">
            <v>TRANSITION-IT</v>
          </cell>
          <cell r="E52" t="str">
            <v>TECHNOLOGY</v>
          </cell>
          <cell r="J52" t="str">
            <v>Software</v>
          </cell>
          <cell r="K52" t="str">
            <v>USD</v>
          </cell>
          <cell r="M52">
            <v>0</v>
          </cell>
          <cell r="P52">
            <v>1</v>
          </cell>
          <cell r="Q52">
            <v>0</v>
          </cell>
          <cell r="S52">
            <v>0</v>
          </cell>
          <cell r="T52" t="str">
            <v>Onshore</v>
          </cell>
          <cell r="U52" t="str">
            <v>Internal</v>
          </cell>
        </row>
        <row r="53">
          <cell r="C53" t="str">
            <v>TRANSITION</v>
          </cell>
          <cell r="D53" t="str">
            <v>TRANSITION-IT</v>
          </cell>
          <cell r="E53" t="str">
            <v>TECHNOLOGY</v>
          </cell>
          <cell r="J53" t="str">
            <v>Software</v>
          </cell>
          <cell r="K53" t="str">
            <v>USD</v>
          </cell>
          <cell r="M53">
            <v>-209132</v>
          </cell>
          <cell r="P53">
            <v>1</v>
          </cell>
          <cell r="Q53">
            <v>0</v>
          </cell>
          <cell r="S53">
            <v>0</v>
          </cell>
          <cell r="T53" t="str">
            <v>Onshore</v>
          </cell>
          <cell r="U53" t="str">
            <v>Internal</v>
          </cell>
        </row>
        <row r="54">
          <cell r="K54">
            <v>0</v>
          </cell>
          <cell r="M54">
            <v>0</v>
          </cell>
          <cell r="P54">
            <v>1</v>
          </cell>
          <cell r="Q54">
            <v>0</v>
          </cell>
          <cell r="S54">
            <v>0</v>
          </cell>
          <cell r="T54">
            <v>0</v>
          </cell>
          <cell r="U54">
            <v>0</v>
          </cell>
        </row>
        <row r="55">
          <cell r="K55">
            <v>0</v>
          </cell>
          <cell r="M55">
            <v>0</v>
          </cell>
          <cell r="P55">
            <v>1</v>
          </cell>
          <cell r="Q55">
            <v>0</v>
          </cell>
          <cell r="S55">
            <v>0</v>
          </cell>
          <cell r="T55">
            <v>0</v>
          </cell>
          <cell r="U55">
            <v>0</v>
          </cell>
        </row>
        <row r="56">
          <cell r="K56">
            <v>0</v>
          </cell>
          <cell r="M56">
            <v>0</v>
          </cell>
          <cell r="P56">
            <v>1</v>
          </cell>
          <cell r="Q56">
            <v>0</v>
          </cell>
          <cell r="S56">
            <v>0</v>
          </cell>
          <cell r="T56">
            <v>0</v>
          </cell>
          <cell r="U56">
            <v>0</v>
          </cell>
        </row>
        <row r="57">
          <cell r="K57">
            <v>0</v>
          </cell>
          <cell r="M57">
            <v>0</v>
          </cell>
          <cell r="P57">
            <v>1</v>
          </cell>
          <cell r="Q57">
            <v>0</v>
          </cell>
          <cell r="S57">
            <v>0</v>
          </cell>
          <cell r="T57">
            <v>0</v>
          </cell>
          <cell r="U57">
            <v>0</v>
          </cell>
        </row>
        <row r="58">
          <cell r="K58">
            <v>0</v>
          </cell>
          <cell r="M58">
            <v>0</v>
          </cell>
          <cell r="P58">
            <v>1</v>
          </cell>
          <cell r="Q58">
            <v>0</v>
          </cell>
          <cell r="S58">
            <v>0</v>
          </cell>
          <cell r="T58">
            <v>0</v>
          </cell>
          <cell r="U58">
            <v>0</v>
          </cell>
        </row>
        <row r="59">
          <cell r="K59">
            <v>0</v>
          </cell>
          <cell r="M59">
            <v>0</v>
          </cell>
          <cell r="P59">
            <v>1</v>
          </cell>
          <cell r="Q59">
            <v>0</v>
          </cell>
          <cell r="S59">
            <v>0</v>
          </cell>
          <cell r="T59">
            <v>0</v>
          </cell>
          <cell r="U59">
            <v>0</v>
          </cell>
        </row>
        <row r="60">
          <cell r="K60">
            <v>0</v>
          </cell>
          <cell r="M60">
            <v>0</v>
          </cell>
          <cell r="P60">
            <v>1</v>
          </cell>
          <cell r="Q60">
            <v>0</v>
          </cell>
          <cell r="S60">
            <v>0</v>
          </cell>
          <cell r="T60">
            <v>0</v>
          </cell>
          <cell r="U60">
            <v>0</v>
          </cell>
        </row>
        <row r="61">
          <cell r="C61">
            <v>0</v>
          </cell>
          <cell r="D61">
            <v>0</v>
          </cell>
          <cell r="E61">
            <v>0</v>
          </cell>
          <cell r="J61">
            <v>0</v>
          </cell>
          <cell r="K61" t="str">
            <v>USD</v>
          </cell>
          <cell r="M61">
            <v>5960</v>
          </cell>
          <cell r="P61">
            <v>1</v>
          </cell>
          <cell r="Q61">
            <v>0</v>
          </cell>
          <cell r="S61">
            <v>0</v>
          </cell>
          <cell r="T61">
            <v>0</v>
          </cell>
          <cell r="U61">
            <v>0</v>
          </cell>
        </row>
        <row r="62">
          <cell r="C62">
            <v>0</v>
          </cell>
          <cell r="D62">
            <v>0</v>
          </cell>
          <cell r="E62">
            <v>0</v>
          </cell>
          <cell r="J62">
            <v>0</v>
          </cell>
          <cell r="K62">
            <v>0</v>
          </cell>
          <cell r="M62">
            <v>0</v>
          </cell>
          <cell r="P62">
            <v>1</v>
          </cell>
          <cell r="Q62">
            <v>0</v>
          </cell>
          <cell r="S62">
            <v>0</v>
          </cell>
          <cell r="T62">
            <v>0</v>
          </cell>
          <cell r="U62">
            <v>0</v>
          </cell>
        </row>
        <row r="63">
          <cell r="C63">
            <v>0</v>
          </cell>
          <cell r="D63">
            <v>0</v>
          </cell>
          <cell r="E63">
            <v>0</v>
          </cell>
          <cell r="J63">
            <v>0</v>
          </cell>
          <cell r="K63" t="str">
            <v>USD</v>
          </cell>
          <cell r="M63">
            <v>0</v>
          </cell>
          <cell r="P63">
            <v>1</v>
          </cell>
          <cell r="Q63">
            <v>0</v>
          </cell>
          <cell r="S63">
            <v>0</v>
          </cell>
          <cell r="T63">
            <v>0</v>
          </cell>
          <cell r="U63">
            <v>0</v>
          </cell>
        </row>
        <row r="64">
          <cell r="C64">
            <v>0</v>
          </cell>
          <cell r="D64">
            <v>0</v>
          </cell>
          <cell r="E64">
            <v>0</v>
          </cell>
          <cell r="J64">
            <v>0</v>
          </cell>
          <cell r="K64">
            <v>0</v>
          </cell>
          <cell r="M64">
            <v>0</v>
          </cell>
          <cell r="P64">
            <v>1</v>
          </cell>
          <cell r="Q64">
            <v>0</v>
          </cell>
          <cell r="S64">
            <v>0</v>
          </cell>
          <cell r="T64">
            <v>0</v>
          </cell>
          <cell r="U64">
            <v>0</v>
          </cell>
        </row>
        <row r="65">
          <cell r="C65">
            <v>0</v>
          </cell>
          <cell r="D65">
            <v>0</v>
          </cell>
          <cell r="E65">
            <v>0</v>
          </cell>
          <cell r="J65">
            <v>0</v>
          </cell>
          <cell r="K65" t="str">
            <v>USD</v>
          </cell>
          <cell r="M65">
            <v>5727.6</v>
          </cell>
          <cell r="P65">
            <v>1</v>
          </cell>
          <cell r="Q65">
            <v>0</v>
          </cell>
          <cell r="S65">
            <v>0</v>
          </cell>
          <cell r="T65">
            <v>0</v>
          </cell>
          <cell r="U65">
            <v>0</v>
          </cell>
        </row>
        <row r="66">
          <cell r="C66" t="str">
            <v>RUN</v>
          </cell>
          <cell r="D66" t="str">
            <v>RUN-IT</v>
          </cell>
          <cell r="E66" t="str">
            <v>TECHNOLOGY</v>
          </cell>
          <cell r="J66" t="str">
            <v>USD</v>
          </cell>
          <cell r="K66">
            <v>0</v>
          </cell>
          <cell r="M66">
            <v>0</v>
          </cell>
          <cell r="P66">
            <v>1</v>
          </cell>
          <cell r="Q66">
            <v>0</v>
          </cell>
          <cell r="S66">
            <v>0</v>
          </cell>
          <cell r="T66" t="str">
            <v>Onshore</v>
          </cell>
          <cell r="U66" t="str">
            <v>Internal</v>
          </cell>
        </row>
        <row r="67">
          <cell r="C67" t="str">
            <v>RUN</v>
          </cell>
          <cell r="D67" t="str">
            <v>RUN-IT</v>
          </cell>
          <cell r="E67" t="str">
            <v>TECHNOLOGY</v>
          </cell>
          <cell r="J67" t="str">
            <v>USD</v>
          </cell>
          <cell r="K67">
            <v>0</v>
          </cell>
          <cell r="M67">
            <v>0</v>
          </cell>
          <cell r="P67">
            <v>1</v>
          </cell>
          <cell r="Q67">
            <v>0</v>
          </cell>
          <cell r="S67">
            <v>0</v>
          </cell>
          <cell r="T67" t="str">
            <v>Onshore</v>
          </cell>
          <cell r="U67" t="str">
            <v>Internal</v>
          </cell>
        </row>
        <row r="68">
          <cell r="C68" t="str">
            <v>RUN</v>
          </cell>
          <cell r="D68" t="str">
            <v>RUN-IT</v>
          </cell>
          <cell r="E68" t="str">
            <v>TECHNOLOGY</v>
          </cell>
          <cell r="J68" t="str">
            <v>USD</v>
          </cell>
          <cell r="K68">
            <v>0</v>
          </cell>
          <cell r="M68">
            <v>0</v>
          </cell>
          <cell r="P68">
            <v>1</v>
          </cell>
          <cell r="Q68">
            <v>0</v>
          </cell>
          <cell r="S68">
            <v>0</v>
          </cell>
          <cell r="T68" t="str">
            <v>Onshore</v>
          </cell>
          <cell r="U68" t="str">
            <v>Internal</v>
          </cell>
        </row>
        <row r="69">
          <cell r="C69" t="str">
            <v>RUN</v>
          </cell>
          <cell r="D69" t="str">
            <v>RUN-IT</v>
          </cell>
          <cell r="E69" t="str">
            <v>TECHNOLOGY</v>
          </cell>
          <cell r="J69" t="str">
            <v>USD</v>
          </cell>
          <cell r="K69">
            <v>0</v>
          </cell>
          <cell r="M69">
            <v>0</v>
          </cell>
          <cell r="P69">
            <v>1</v>
          </cell>
          <cell r="Q69">
            <v>0</v>
          </cell>
          <cell r="S69">
            <v>0</v>
          </cell>
          <cell r="T69" t="str">
            <v>Onshore</v>
          </cell>
          <cell r="U69" t="str">
            <v>Internal</v>
          </cell>
        </row>
        <row r="70">
          <cell r="C70">
            <v>0</v>
          </cell>
          <cell r="D70">
            <v>0</v>
          </cell>
          <cell r="E70">
            <v>0</v>
          </cell>
          <cell r="J70">
            <v>0</v>
          </cell>
          <cell r="K70">
            <v>0</v>
          </cell>
          <cell r="M70">
            <v>0</v>
          </cell>
          <cell r="P70">
            <v>1</v>
          </cell>
          <cell r="Q70">
            <v>0</v>
          </cell>
          <cell r="S70">
            <v>0</v>
          </cell>
          <cell r="T70">
            <v>0</v>
          </cell>
          <cell r="U70">
            <v>0</v>
          </cell>
        </row>
        <row r="71">
          <cell r="C71" t="str">
            <v>RUN</v>
          </cell>
          <cell r="D71" t="str">
            <v>RUN-IT</v>
          </cell>
          <cell r="E71" t="str">
            <v>TECHNOLOGY</v>
          </cell>
          <cell r="J71" t="str">
            <v>USD</v>
          </cell>
          <cell r="K71">
            <v>0</v>
          </cell>
          <cell r="M71">
            <v>0</v>
          </cell>
          <cell r="P71">
            <v>1</v>
          </cell>
          <cell r="Q71">
            <v>0</v>
          </cell>
          <cell r="S71">
            <v>0</v>
          </cell>
          <cell r="T71" t="str">
            <v>Onshore</v>
          </cell>
          <cell r="U71" t="str">
            <v>Internal</v>
          </cell>
        </row>
        <row r="72">
          <cell r="C72" t="str">
            <v>RUN</v>
          </cell>
          <cell r="D72" t="str">
            <v>RUN-IT</v>
          </cell>
          <cell r="E72" t="str">
            <v>TECHNOLOGY</v>
          </cell>
          <cell r="J72" t="str">
            <v>USD</v>
          </cell>
          <cell r="K72" t="str">
            <v>USD</v>
          </cell>
          <cell r="M72">
            <v>5960</v>
          </cell>
          <cell r="P72">
            <v>1</v>
          </cell>
          <cell r="Q72">
            <v>0</v>
          </cell>
          <cell r="S72">
            <v>0</v>
          </cell>
          <cell r="T72" t="str">
            <v>Onshore</v>
          </cell>
          <cell r="U72" t="str">
            <v>Internal</v>
          </cell>
        </row>
        <row r="73">
          <cell r="C73" t="str">
            <v>RUN</v>
          </cell>
          <cell r="D73" t="str">
            <v>RUN-IT</v>
          </cell>
          <cell r="E73" t="str">
            <v>TECHNOLOGY</v>
          </cell>
          <cell r="J73" t="str">
            <v>USD</v>
          </cell>
          <cell r="K73" t="str">
            <v>USD</v>
          </cell>
          <cell r="M73">
            <v>0</v>
          </cell>
          <cell r="P73">
            <v>1</v>
          </cell>
          <cell r="Q73">
            <v>0</v>
          </cell>
          <cell r="S73">
            <v>0</v>
          </cell>
          <cell r="T73" t="str">
            <v>Onshore</v>
          </cell>
          <cell r="U73" t="str">
            <v>Internal</v>
          </cell>
        </row>
        <row r="74">
          <cell r="C74" t="str">
            <v>RUN</v>
          </cell>
          <cell r="D74" t="str">
            <v>RUN-IT</v>
          </cell>
          <cell r="E74" t="str">
            <v>TECHNOLOGY</v>
          </cell>
          <cell r="J74" t="str">
            <v>USD</v>
          </cell>
          <cell r="K74">
            <v>0</v>
          </cell>
          <cell r="M74">
            <v>0</v>
          </cell>
          <cell r="P74">
            <v>1</v>
          </cell>
          <cell r="Q74">
            <v>0</v>
          </cell>
          <cell r="S74">
            <v>0</v>
          </cell>
          <cell r="T74" t="str">
            <v>Onshore</v>
          </cell>
          <cell r="U74" t="str">
            <v>Internal</v>
          </cell>
        </row>
        <row r="75">
          <cell r="C75">
            <v>0</v>
          </cell>
          <cell r="D75">
            <v>0</v>
          </cell>
          <cell r="E75">
            <v>0</v>
          </cell>
          <cell r="J75">
            <v>0</v>
          </cell>
          <cell r="K75">
            <v>0</v>
          </cell>
          <cell r="M75">
            <v>0</v>
          </cell>
          <cell r="P75">
            <v>1</v>
          </cell>
          <cell r="Q75">
            <v>0</v>
          </cell>
          <cell r="S75">
            <v>0</v>
          </cell>
          <cell r="T75">
            <v>0</v>
          </cell>
          <cell r="U75">
            <v>0</v>
          </cell>
        </row>
        <row r="76">
          <cell r="C76" t="str">
            <v>RUN</v>
          </cell>
          <cell r="D76" t="str">
            <v>PROCUREMENT</v>
          </cell>
          <cell r="E76" t="str">
            <v>SUBCONTRACTOR</v>
          </cell>
          <cell r="J76" t="str">
            <v>USD</v>
          </cell>
          <cell r="K76">
            <v>0</v>
          </cell>
          <cell r="M76">
            <v>0</v>
          </cell>
          <cell r="P76">
            <v>1</v>
          </cell>
          <cell r="Q76">
            <v>0</v>
          </cell>
          <cell r="S76">
            <v>0</v>
          </cell>
          <cell r="T76" t="str">
            <v>Onshore</v>
          </cell>
          <cell r="U76" t="str">
            <v>External</v>
          </cell>
        </row>
        <row r="77">
          <cell r="C77">
            <v>0</v>
          </cell>
          <cell r="D77">
            <v>0</v>
          </cell>
          <cell r="E77">
            <v>0</v>
          </cell>
          <cell r="J77">
            <v>0</v>
          </cell>
          <cell r="K77">
            <v>0</v>
          </cell>
          <cell r="M77">
            <v>0</v>
          </cell>
          <cell r="P77">
            <v>1</v>
          </cell>
          <cell r="Q77">
            <v>0</v>
          </cell>
          <cell r="S77">
            <v>0</v>
          </cell>
          <cell r="T77">
            <v>0</v>
          </cell>
          <cell r="U77">
            <v>0</v>
          </cell>
        </row>
        <row r="78">
          <cell r="C78">
            <v>0</v>
          </cell>
          <cell r="D78">
            <v>0</v>
          </cell>
          <cell r="E78">
            <v>0</v>
          </cell>
          <cell r="J78">
            <v>0</v>
          </cell>
          <cell r="K78">
            <v>0</v>
          </cell>
          <cell r="M78">
            <v>0</v>
          </cell>
          <cell r="P78">
            <v>1</v>
          </cell>
          <cell r="Q78">
            <v>0</v>
          </cell>
          <cell r="S78">
            <v>0</v>
          </cell>
          <cell r="T78">
            <v>0</v>
          </cell>
          <cell r="U78">
            <v>0</v>
          </cell>
        </row>
        <row r="79">
          <cell r="C79">
            <v>0</v>
          </cell>
          <cell r="D79">
            <v>0</v>
          </cell>
          <cell r="E79">
            <v>0</v>
          </cell>
          <cell r="J79">
            <v>0</v>
          </cell>
          <cell r="K79">
            <v>0</v>
          </cell>
          <cell r="M79">
            <v>0</v>
          </cell>
          <cell r="P79">
            <v>1</v>
          </cell>
          <cell r="Q79">
            <v>0</v>
          </cell>
          <cell r="S79">
            <v>0</v>
          </cell>
          <cell r="T79">
            <v>0</v>
          </cell>
          <cell r="U79">
            <v>0</v>
          </cell>
        </row>
        <row r="80">
          <cell r="C80">
            <v>0</v>
          </cell>
          <cell r="D80">
            <v>0</v>
          </cell>
          <cell r="E80">
            <v>0</v>
          </cell>
          <cell r="J80">
            <v>0</v>
          </cell>
          <cell r="K80">
            <v>0</v>
          </cell>
          <cell r="M80">
            <v>0</v>
          </cell>
          <cell r="P80">
            <v>1</v>
          </cell>
          <cell r="Q80">
            <v>0</v>
          </cell>
          <cell r="S80">
            <v>0</v>
          </cell>
          <cell r="T80">
            <v>0</v>
          </cell>
          <cell r="U80">
            <v>0</v>
          </cell>
        </row>
        <row r="81">
          <cell r="C81">
            <v>0</v>
          </cell>
          <cell r="D81">
            <v>0</v>
          </cell>
          <cell r="E81">
            <v>0</v>
          </cell>
          <cell r="J81">
            <v>0</v>
          </cell>
          <cell r="K81" t="str">
            <v>USD</v>
          </cell>
          <cell r="M81">
            <v>845.94</v>
          </cell>
          <cell r="P81">
            <v>1</v>
          </cell>
          <cell r="Q81">
            <v>0</v>
          </cell>
          <cell r="S81">
            <v>0</v>
          </cell>
          <cell r="T81">
            <v>0</v>
          </cell>
          <cell r="U81">
            <v>0</v>
          </cell>
        </row>
        <row r="82">
          <cell r="C82">
            <v>0</v>
          </cell>
          <cell r="D82">
            <v>0</v>
          </cell>
          <cell r="E82">
            <v>0</v>
          </cell>
          <cell r="J82">
            <v>0</v>
          </cell>
          <cell r="K82" t="str">
            <v>USD</v>
          </cell>
          <cell r="M82">
            <v>1127.92</v>
          </cell>
          <cell r="P82">
            <v>1</v>
          </cell>
          <cell r="Q82">
            <v>0</v>
          </cell>
          <cell r="S82">
            <v>0</v>
          </cell>
          <cell r="T82">
            <v>0</v>
          </cell>
          <cell r="U82">
            <v>0</v>
          </cell>
        </row>
        <row r="83">
          <cell r="C83">
            <v>0</v>
          </cell>
          <cell r="D83">
            <v>0</v>
          </cell>
          <cell r="E83">
            <v>0</v>
          </cell>
          <cell r="J83">
            <v>0</v>
          </cell>
          <cell r="K83" t="str">
            <v>USD</v>
          </cell>
          <cell r="M83">
            <v>2537.8199999999997</v>
          </cell>
          <cell r="P83">
            <v>1</v>
          </cell>
          <cell r="Q83">
            <v>0</v>
          </cell>
          <cell r="S83">
            <v>0</v>
          </cell>
          <cell r="T83">
            <v>0</v>
          </cell>
          <cell r="U83">
            <v>0</v>
          </cell>
        </row>
        <row r="84">
          <cell r="C84">
            <v>0</v>
          </cell>
          <cell r="D84">
            <v>0</v>
          </cell>
          <cell r="E84">
            <v>0</v>
          </cell>
          <cell r="J84">
            <v>0</v>
          </cell>
          <cell r="K84" t="str">
            <v>USD</v>
          </cell>
          <cell r="M84">
            <v>1973.86</v>
          </cell>
          <cell r="P84">
            <v>1</v>
          </cell>
          <cell r="Q84">
            <v>0</v>
          </cell>
          <cell r="S84">
            <v>0</v>
          </cell>
          <cell r="T84">
            <v>0</v>
          </cell>
          <cell r="U84">
            <v>0</v>
          </cell>
        </row>
        <row r="85">
          <cell r="C85">
            <v>0</v>
          </cell>
          <cell r="D85">
            <v>0</v>
          </cell>
          <cell r="E85">
            <v>0</v>
          </cell>
          <cell r="J85">
            <v>0</v>
          </cell>
          <cell r="K85" t="str">
            <v>USD</v>
          </cell>
          <cell r="M85">
            <v>2819.7999999999997</v>
          </cell>
          <cell r="P85">
            <v>1</v>
          </cell>
          <cell r="Q85">
            <v>0</v>
          </cell>
          <cell r="S85">
            <v>0</v>
          </cell>
          <cell r="T85">
            <v>0</v>
          </cell>
          <cell r="U85">
            <v>0</v>
          </cell>
        </row>
        <row r="86">
          <cell r="C86">
            <v>0</v>
          </cell>
          <cell r="D86">
            <v>0</v>
          </cell>
          <cell r="E86">
            <v>0</v>
          </cell>
          <cell r="J86">
            <v>0</v>
          </cell>
          <cell r="K86" t="str">
            <v>USD</v>
          </cell>
          <cell r="M86">
            <v>2544</v>
          </cell>
          <cell r="P86">
            <v>1</v>
          </cell>
          <cell r="Q86">
            <v>0</v>
          </cell>
          <cell r="S86">
            <v>0</v>
          </cell>
          <cell r="T86">
            <v>0</v>
          </cell>
          <cell r="U86">
            <v>0</v>
          </cell>
        </row>
        <row r="87">
          <cell r="C87">
            <v>0</v>
          </cell>
          <cell r="D87">
            <v>0</v>
          </cell>
          <cell r="E87">
            <v>0</v>
          </cell>
          <cell r="J87">
            <v>0</v>
          </cell>
          <cell r="K87">
            <v>0</v>
          </cell>
          <cell r="M87">
            <v>0</v>
          </cell>
          <cell r="P87">
            <v>1</v>
          </cell>
          <cell r="Q87">
            <v>0</v>
          </cell>
          <cell r="S87">
            <v>0</v>
          </cell>
          <cell r="T87">
            <v>0</v>
          </cell>
          <cell r="U87">
            <v>0</v>
          </cell>
        </row>
        <row r="88">
          <cell r="C88">
            <v>0</v>
          </cell>
          <cell r="D88">
            <v>0</v>
          </cell>
          <cell r="E88">
            <v>0</v>
          </cell>
          <cell r="J88">
            <v>0</v>
          </cell>
          <cell r="K88">
            <v>0</v>
          </cell>
          <cell r="M88">
            <v>0</v>
          </cell>
          <cell r="P88">
            <v>1</v>
          </cell>
          <cell r="Q88">
            <v>0</v>
          </cell>
          <cell r="S88">
            <v>0</v>
          </cell>
          <cell r="T88">
            <v>0</v>
          </cell>
          <cell r="U88">
            <v>0</v>
          </cell>
        </row>
        <row r="89">
          <cell r="C89">
            <v>0</v>
          </cell>
          <cell r="D89">
            <v>0</v>
          </cell>
          <cell r="E89">
            <v>0</v>
          </cell>
          <cell r="J89">
            <v>0</v>
          </cell>
          <cell r="K89" t="str">
            <v>USD</v>
          </cell>
          <cell r="M89">
            <v>39000</v>
          </cell>
          <cell r="P89">
            <v>1</v>
          </cell>
          <cell r="Q89">
            <v>0</v>
          </cell>
          <cell r="S89">
            <v>0</v>
          </cell>
          <cell r="T89">
            <v>0</v>
          </cell>
          <cell r="U89">
            <v>0</v>
          </cell>
        </row>
        <row r="90">
          <cell r="C90">
            <v>0</v>
          </cell>
          <cell r="D90">
            <v>0</v>
          </cell>
          <cell r="E90">
            <v>0</v>
          </cell>
          <cell r="J90">
            <v>0</v>
          </cell>
          <cell r="K90" t="str">
            <v>USD</v>
          </cell>
          <cell r="M90">
            <v>11430</v>
          </cell>
          <cell r="P90">
            <v>1</v>
          </cell>
          <cell r="Q90">
            <v>0</v>
          </cell>
          <cell r="S90">
            <v>0</v>
          </cell>
          <cell r="T90">
            <v>0</v>
          </cell>
          <cell r="U90">
            <v>0</v>
          </cell>
        </row>
        <row r="91">
          <cell r="C91">
            <v>0</v>
          </cell>
          <cell r="D91">
            <v>0</v>
          </cell>
          <cell r="E91">
            <v>0</v>
          </cell>
          <cell r="J91">
            <v>0</v>
          </cell>
          <cell r="K91" t="str">
            <v>USD</v>
          </cell>
          <cell r="M91">
            <v>0</v>
          </cell>
          <cell r="P91">
            <v>1</v>
          </cell>
          <cell r="Q91">
            <v>0</v>
          </cell>
          <cell r="S91">
            <v>0</v>
          </cell>
          <cell r="T91">
            <v>0</v>
          </cell>
          <cell r="U91">
            <v>0</v>
          </cell>
        </row>
        <row r="92">
          <cell r="C92">
            <v>0</v>
          </cell>
          <cell r="D92">
            <v>0</v>
          </cell>
          <cell r="E92">
            <v>0</v>
          </cell>
          <cell r="J92">
            <v>0</v>
          </cell>
          <cell r="K92" t="str">
            <v>USD</v>
          </cell>
          <cell r="M92">
            <v>0</v>
          </cell>
          <cell r="P92">
            <v>1</v>
          </cell>
          <cell r="Q92">
            <v>0</v>
          </cell>
          <cell r="S92">
            <v>0</v>
          </cell>
          <cell r="T92">
            <v>0</v>
          </cell>
          <cell r="U92">
            <v>0</v>
          </cell>
        </row>
        <row r="93">
          <cell r="C93">
            <v>0</v>
          </cell>
          <cell r="D93">
            <v>0</v>
          </cell>
          <cell r="E93">
            <v>0</v>
          </cell>
          <cell r="J93">
            <v>0</v>
          </cell>
          <cell r="K93" t="str">
            <v>USD</v>
          </cell>
          <cell r="M93">
            <v>1</v>
          </cell>
          <cell r="P93">
            <v>1</v>
          </cell>
          <cell r="Q93">
            <v>0</v>
          </cell>
          <cell r="S93">
            <v>0</v>
          </cell>
          <cell r="T93">
            <v>0</v>
          </cell>
          <cell r="U93">
            <v>0</v>
          </cell>
        </row>
        <row r="94">
          <cell r="C94">
            <v>0</v>
          </cell>
          <cell r="D94">
            <v>0</v>
          </cell>
          <cell r="E94">
            <v>0</v>
          </cell>
          <cell r="J94">
            <v>0</v>
          </cell>
          <cell r="K94">
            <v>0</v>
          </cell>
          <cell r="M94">
            <v>0</v>
          </cell>
          <cell r="P94">
            <v>1</v>
          </cell>
          <cell r="Q94">
            <v>0</v>
          </cell>
          <cell r="S94">
            <v>0</v>
          </cell>
          <cell r="T94">
            <v>0</v>
          </cell>
          <cell r="U94">
            <v>0</v>
          </cell>
        </row>
        <row r="95">
          <cell r="C95">
            <v>0</v>
          </cell>
          <cell r="D95">
            <v>0</v>
          </cell>
          <cell r="E95">
            <v>0</v>
          </cell>
          <cell r="J95">
            <v>0</v>
          </cell>
          <cell r="K95">
            <v>0</v>
          </cell>
          <cell r="M95">
            <v>0</v>
          </cell>
          <cell r="P95">
            <v>1</v>
          </cell>
          <cell r="Q95">
            <v>0</v>
          </cell>
          <cell r="S95">
            <v>0</v>
          </cell>
          <cell r="T95">
            <v>0</v>
          </cell>
          <cell r="U95">
            <v>0</v>
          </cell>
        </row>
        <row r="96">
          <cell r="C96">
            <v>0</v>
          </cell>
          <cell r="D96">
            <v>0</v>
          </cell>
          <cell r="E96">
            <v>0</v>
          </cell>
          <cell r="J96">
            <v>0</v>
          </cell>
          <cell r="K96">
            <v>0</v>
          </cell>
          <cell r="M96">
            <v>0</v>
          </cell>
          <cell r="P96">
            <v>1</v>
          </cell>
          <cell r="Q96">
            <v>0</v>
          </cell>
          <cell r="S96">
            <v>0</v>
          </cell>
          <cell r="T96">
            <v>0</v>
          </cell>
          <cell r="U96">
            <v>0</v>
          </cell>
        </row>
        <row r="97">
          <cell r="C97">
            <v>0</v>
          </cell>
          <cell r="D97">
            <v>0</v>
          </cell>
          <cell r="E97">
            <v>0</v>
          </cell>
          <cell r="J97">
            <v>0</v>
          </cell>
          <cell r="K97">
            <v>0</v>
          </cell>
          <cell r="M97">
            <v>0</v>
          </cell>
          <cell r="P97">
            <v>1</v>
          </cell>
          <cell r="Q97">
            <v>0</v>
          </cell>
          <cell r="S97">
            <v>0</v>
          </cell>
          <cell r="T97">
            <v>0</v>
          </cell>
          <cell r="U97">
            <v>0</v>
          </cell>
        </row>
        <row r="98">
          <cell r="C98">
            <v>0</v>
          </cell>
          <cell r="D98">
            <v>0</v>
          </cell>
          <cell r="E98">
            <v>0</v>
          </cell>
          <cell r="J98">
            <v>0</v>
          </cell>
          <cell r="K98">
            <v>0</v>
          </cell>
          <cell r="M98">
            <v>0</v>
          </cell>
          <cell r="P98">
            <v>1</v>
          </cell>
          <cell r="Q98">
            <v>0</v>
          </cell>
          <cell r="S98">
            <v>0</v>
          </cell>
          <cell r="T98">
            <v>0</v>
          </cell>
          <cell r="U98">
            <v>0</v>
          </cell>
        </row>
        <row r="99">
          <cell r="C99">
            <v>0</v>
          </cell>
          <cell r="D99">
            <v>0</v>
          </cell>
          <cell r="E99">
            <v>0</v>
          </cell>
          <cell r="J99">
            <v>0</v>
          </cell>
          <cell r="K99">
            <v>0</v>
          </cell>
          <cell r="M99">
            <v>0</v>
          </cell>
          <cell r="P99">
            <v>1</v>
          </cell>
          <cell r="Q99">
            <v>0</v>
          </cell>
          <cell r="S99">
            <v>0</v>
          </cell>
          <cell r="T99">
            <v>0</v>
          </cell>
          <cell r="U99">
            <v>0</v>
          </cell>
        </row>
        <row r="100">
          <cell r="C100">
            <v>0</v>
          </cell>
          <cell r="D100">
            <v>0</v>
          </cell>
          <cell r="E100">
            <v>0</v>
          </cell>
          <cell r="J100">
            <v>0</v>
          </cell>
          <cell r="K100">
            <v>0</v>
          </cell>
          <cell r="M100">
            <v>0</v>
          </cell>
          <cell r="P100">
            <v>1</v>
          </cell>
          <cell r="Q100">
            <v>0</v>
          </cell>
          <cell r="S100">
            <v>0</v>
          </cell>
          <cell r="T100">
            <v>0</v>
          </cell>
          <cell r="U100">
            <v>0</v>
          </cell>
        </row>
        <row r="101">
          <cell r="C101">
            <v>0</v>
          </cell>
          <cell r="D101">
            <v>0</v>
          </cell>
          <cell r="E101">
            <v>0</v>
          </cell>
          <cell r="J101">
            <v>0</v>
          </cell>
          <cell r="K101">
            <v>0</v>
          </cell>
          <cell r="M101">
            <v>0</v>
          </cell>
          <cell r="P101">
            <v>1</v>
          </cell>
          <cell r="Q101">
            <v>0</v>
          </cell>
          <cell r="S101">
            <v>0</v>
          </cell>
          <cell r="T101">
            <v>0</v>
          </cell>
          <cell r="U101">
            <v>0</v>
          </cell>
        </row>
        <row r="102">
          <cell r="C102">
            <v>0</v>
          </cell>
          <cell r="D102">
            <v>0</v>
          </cell>
          <cell r="E102">
            <v>0</v>
          </cell>
          <cell r="J102">
            <v>0</v>
          </cell>
          <cell r="K102" t="str">
            <v>USD</v>
          </cell>
          <cell r="M102">
            <v>0</v>
          </cell>
          <cell r="P102">
            <v>1</v>
          </cell>
          <cell r="Q102">
            <v>0</v>
          </cell>
          <cell r="S102">
            <v>0</v>
          </cell>
          <cell r="T102">
            <v>0</v>
          </cell>
          <cell r="U102">
            <v>0</v>
          </cell>
        </row>
        <row r="103">
          <cell r="C103" t="str">
            <v>RUN</v>
          </cell>
          <cell r="D103" t="str">
            <v>FX-HEDGING</v>
          </cell>
          <cell r="E103" t="str">
            <v>FX-HEDGING</v>
          </cell>
          <cell r="J103" t="str">
            <v>Other</v>
          </cell>
          <cell r="K103" t="str">
            <v>USD</v>
          </cell>
          <cell r="M103">
            <v>0</v>
          </cell>
          <cell r="P103">
            <v>1</v>
          </cell>
          <cell r="Q103">
            <v>0</v>
          </cell>
          <cell r="S103">
            <v>0</v>
          </cell>
          <cell r="T103" t="str">
            <v>Onshore</v>
          </cell>
          <cell r="U103" t="str">
            <v>Internal</v>
          </cell>
        </row>
        <row r="104">
          <cell r="K104">
            <v>0</v>
          </cell>
          <cell r="M104">
            <v>0</v>
          </cell>
          <cell r="P104">
            <v>1</v>
          </cell>
          <cell r="Q104">
            <v>0</v>
          </cell>
          <cell r="S104">
            <v>0</v>
          </cell>
          <cell r="T104">
            <v>0</v>
          </cell>
          <cell r="U104">
            <v>0</v>
          </cell>
        </row>
        <row r="105">
          <cell r="K105">
            <v>0</v>
          </cell>
          <cell r="M105">
            <v>0</v>
          </cell>
          <cell r="P105">
            <v>1</v>
          </cell>
          <cell r="Q105">
            <v>0</v>
          </cell>
          <cell r="S105">
            <v>0</v>
          </cell>
          <cell r="T105">
            <v>0</v>
          </cell>
          <cell r="U105">
            <v>0</v>
          </cell>
        </row>
        <row r="106">
          <cell r="K106">
            <v>0</v>
          </cell>
          <cell r="M106">
            <v>0</v>
          </cell>
          <cell r="P106">
            <v>1</v>
          </cell>
          <cell r="Q106">
            <v>0</v>
          </cell>
          <cell r="S106">
            <v>0</v>
          </cell>
          <cell r="T106">
            <v>0</v>
          </cell>
          <cell r="U106">
            <v>0</v>
          </cell>
        </row>
        <row r="107">
          <cell r="C107" t="str">
            <v>RUN</v>
          </cell>
          <cell r="D107" t="str">
            <v>MSA Price</v>
          </cell>
          <cell r="E107" t="str">
            <v>TS Funding</v>
          </cell>
          <cell r="J107" t="str">
            <v>Other</v>
          </cell>
          <cell r="K107" t="str">
            <v>USD</v>
          </cell>
          <cell r="M107">
            <v>7.0000000000000005E-8</v>
          </cell>
          <cell r="P107">
            <v>1</v>
          </cell>
          <cell r="Q107">
            <v>0</v>
          </cell>
          <cell r="S107">
            <v>0</v>
          </cell>
          <cell r="T107" t="str">
            <v>Offshore</v>
          </cell>
          <cell r="U107" t="str">
            <v>Internal</v>
          </cell>
        </row>
        <row r="108">
          <cell r="K108">
            <v>0</v>
          </cell>
          <cell r="M108">
            <v>0</v>
          </cell>
          <cell r="P108">
            <v>1</v>
          </cell>
          <cell r="Q108">
            <v>0</v>
          </cell>
          <cell r="S108">
            <v>0</v>
          </cell>
          <cell r="T108">
            <v>0</v>
          </cell>
          <cell r="U108">
            <v>0</v>
          </cell>
        </row>
        <row r="109">
          <cell r="K109">
            <v>0</v>
          </cell>
          <cell r="M109">
            <v>0</v>
          </cell>
          <cell r="P109">
            <v>1</v>
          </cell>
          <cell r="Q109">
            <v>0</v>
          </cell>
          <cell r="S109">
            <v>0</v>
          </cell>
          <cell r="T109">
            <v>0</v>
          </cell>
          <cell r="U109">
            <v>0</v>
          </cell>
        </row>
        <row r="110">
          <cell r="K110">
            <v>0</v>
          </cell>
          <cell r="M110">
            <v>0</v>
          </cell>
          <cell r="P110">
            <v>1</v>
          </cell>
          <cell r="Q110">
            <v>0</v>
          </cell>
          <cell r="S110">
            <v>0</v>
          </cell>
          <cell r="T110">
            <v>0</v>
          </cell>
          <cell r="U110">
            <v>0</v>
          </cell>
        </row>
        <row r="111">
          <cell r="K111">
            <v>0</v>
          </cell>
          <cell r="M111">
            <v>0</v>
          </cell>
          <cell r="P111">
            <v>1</v>
          </cell>
          <cell r="Q111">
            <v>0</v>
          </cell>
          <cell r="S111">
            <v>0</v>
          </cell>
          <cell r="T111">
            <v>0</v>
          </cell>
          <cell r="U111">
            <v>0</v>
          </cell>
        </row>
        <row r="112">
          <cell r="K112">
            <v>0</v>
          </cell>
          <cell r="M112">
            <v>0</v>
          </cell>
          <cell r="P112">
            <v>1</v>
          </cell>
          <cell r="Q112">
            <v>0</v>
          </cell>
          <cell r="S112">
            <v>0</v>
          </cell>
          <cell r="T112">
            <v>0</v>
          </cell>
          <cell r="U112">
            <v>0</v>
          </cell>
        </row>
        <row r="113">
          <cell r="K113">
            <v>0</v>
          </cell>
          <cell r="M113">
            <v>0</v>
          </cell>
          <cell r="P113">
            <v>1</v>
          </cell>
          <cell r="Q113">
            <v>0</v>
          </cell>
          <cell r="S113">
            <v>0</v>
          </cell>
          <cell r="T113">
            <v>0</v>
          </cell>
          <cell r="U113">
            <v>0</v>
          </cell>
        </row>
        <row r="114">
          <cell r="K114">
            <v>0</v>
          </cell>
          <cell r="M114">
            <v>0</v>
          </cell>
          <cell r="P114">
            <v>1</v>
          </cell>
          <cell r="Q114">
            <v>0</v>
          </cell>
          <cell r="S114">
            <v>0</v>
          </cell>
          <cell r="T114">
            <v>0</v>
          </cell>
          <cell r="U114">
            <v>0</v>
          </cell>
        </row>
        <row r="115">
          <cell r="K115">
            <v>0</v>
          </cell>
          <cell r="M115">
            <v>0</v>
          </cell>
          <cell r="P115">
            <v>1</v>
          </cell>
          <cell r="Q115">
            <v>0</v>
          </cell>
          <cell r="S115">
            <v>0</v>
          </cell>
          <cell r="T115">
            <v>0</v>
          </cell>
          <cell r="U115">
            <v>0</v>
          </cell>
        </row>
        <row r="116">
          <cell r="K116">
            <v>0</v>
          </cell>
          <cell r="M116">
            <v>0</v>
          </cell>
          <cell r="P116">
            <v>1</v>
          </cell>
          <cell r="Q116">
            <v>0</v>
          </cell>
          <cell r="S116">
            <v>0</v>
          </cell>
          <cell r="T116">
            <v>0</v>
          </cell>
          <cell r="U116">
            <v>0</v>
          </cell>
        </row>
        <row r="117">
          <cell r="K117">
            <v>0</v>
          </cell>
          <cell r="M117">
            <v>0</v>
          </cell>
          <cell r="P117">
            <v>1</v>
          </cell>
          <cell r="Q117">
            <v>0</v>
          </cell>
          <cell r="S117">
            <v>0</v>
          </cell>
          <cell r="T117">
            <v>0</v>
          </cell>
          <cell r="U117">
            <v>0</v>
          </cell>
        </row>
        <row r="118">
          <cell r="K118">
            <v>0</v>
          </cell>
          <cell r="M118">
            <v>0</v>
          </cell>
          <cell r="P118">
            <v>1</v>
          </cell>
          <cell r="Q118">
            <v>0</v>
          </cell>
          <cell r="S118">
            <v>0</v>
          </cell>
          <cell r="T118">
            <v>0</v>
          </cell>
          <cell r="U118">
            <v>0</v>
          </cell>
        </row>
        <row r="119">
          <cell r="K119">
            <v>0</v>
          </cell>
          <cell r="M119">
            <v>0</v>
          </cell>
          <cell r="P119">
            <v>1</v>
          </cell>
          <cell r="Q119">
            <v>0</v>
          </cell>
          <cell r="S119">
            <v>0</v>
          </cell>
          <cell r="T119">
            <v>0</v>
          </cell>
          <cell r="U119">
            <v>0</v>
          </cell>
        </row>
        <row r="120">
          <cell r="K120">
            <v>0</v>
          </cell>
          <cell r="M120">
            <v>0</v>
          </cell>
          <cell r="P120">
            <v>1</v>
          </cell>
          <cell r="Q120">
            <v>0</v>
          </cell>
          <cell r="S120">
            <v>0</v>
          </cell>
          <cell r="T120">
            <v>0</v>
          </cell>
          <cell r="U120">
            <v>0</v>
          </cell>
        </row>
        <row r="121">
          <cell r="K121">
            <v>0</v>
          </cell>
          <cell r="M121">
            <v>0</v>
          </cell>
          <cell r="P121">
            <v>1</v>
          </cell>
          <cell r="Q121">
            <v>0</v>
          </cell>
          <cell r="S121">
            <v>0</v>
          </cell>
          <cell r="T121">
            <v>0</v>
          </cell>
          <cell r="U121">
            <v>0</v>
          </cell>
        </row>
        <row r="122">
          <cell r="K122">
            <v>0</v>
          </cell>
          <cell r="M122">
            <v>0</v>
          </cell>
          <cell r="P122">
            <v>1</v>
          </cell>
          <cell r="Q122">
            <v>0</v>
          </cell>
          <cell r="S122">
            <v>0</v>
          </cell>
          <cell r="T122">
            <v>0</v>
          </cell>
          <cell r="U122">
            <v>0</v>
          </cell>
        </row>
        <row r="123">
          <cell r="K123">
            <v>0</v>
          </cell>
          <cell r="M123">
            <v>0</v>
          </cell>
          <cell r="P123">
            <v>1</v>
          </cell>
          <cell r="Q123">
            <v>0</v>
          </cell>
          <cell r="S123">
            <v>0</v>
          </cell>
          <cell r="T123">
            <v>0</v>
          </cell>
          <cell r="U123">
            <v>0</v>
          </cell>
        </row>
        <row r="124">
          <cell r="K124">
            <v>0</v>
          </cell>
          <cell r="M124">
            <v>0</v>
          </cell>
          <cell r="P124">
            <v>1</v>
          </cell>
          <cell r="Q124">
            <v>0</v>
          </cell>
          <cell r="S124">
            <v>0</v>
          </cell>
          <cell r="T124">
            <v>0</v>
          </cell>
          <cell r="U124">
            <v>0</v>
          </cell>
        </row>
        <row r="125">
          <cell r="K125">
            <v>0</v>
          </cell>
          <cell r="M125">
            <v>0</v>
          </cell>
          <cell r="P125">
            <v>1</v>
          </cell>
          <cell r="Q125">
            <v>0</v>
          </cell>
          <cell r="S125">
            <v>0</v>
          </cell>
          <cell r="T125">
            <v>0</v>
          </cell>
          <cell r="U125">
            <v>0</v>
          </cell>
        </row>
        <row r="126">
          <cell r="K126">
            <v>0</v>
          </cell>
          <cell r="M126">
            <v>0</v>
          </cell>
          <cell r="P126">
            <v>1</v>
          </cell>
          <cell r="Q126">
            <v>0</v>
          </cell>
          <cell r="S126">
            <v>0</v>
          </cell>
          <cell r="T126">
            <v>0</v>
          </cell>
          <cell r="U126">
            <v>0</v>
          </cell>
        </row>
        <row r="127">
          <cell r="K127">
            <v>0</v>
          </cell>
          <cell r="M127">
            <v>0</v>
          </cell>
          <cell r="P127">
            <v>1</v>
          </cell>
          <cell r="Q127">
            <v>0</v>
          </cell>
          <cell r="S127">
            <v>0</v>
          </cell>
          <cell r="T127">
            <v>0</v>
          </cell>
          <cell r="U127">
            <v>0</v>
          </cell>
        </row>
        <row r="128">
          <cell r="K128">
            <v>0</v>
          </cell>
          <cell r="M128">
            <v>0</v>
          </cell>
          <cell r="P128">
            <v>1</v>
          </cell>
          <cell r="Q128">
            <v>0</v>
          </cell>
          <cell r="S128">
            <v>0</v>
          </cell>
          <cell r="T128">
            <v>0</v>
          </cell>
          <cell r="U128">
            <v>0</v>
          </cell>
        </row>
        <row r="129">
          <cell r="K129">
            <v>0</v>
          </cell>
          <cell r="M129">
            <v>0</v>
          </cell>
          <cell r="P129">
            <v>1</v>
          </cell>
          <cell r="Q129">
            <v>0</v>
          </cell>
          <cell r="S129">
            <v>0</v>
          </cell>
          <cell r="T129">
            <v>0</v>
          </cell>
          <cell r="U129">
            <v>0</v>
          </cell>
        </row>
        <row r="130">
          <cell r="K130">
            <v>0</v>
          </cell>
          <cell r="M130">
            <v>0</v>
          </cell>
          <cell r="P130">
            <v>1</v>
          </cell>
          <cell r="Q130">
            <v>0</v>
          </cell>
          <cell r="S130">
            <v>0</v>
          </cell>
          <cell r="T130">
            <v>0</v>
          </cell>
          <cell r="U130">
            <v>0</v>
          </cell>
        </row>
        <row r="131">
          <cell r="K131">
            <v>0</v>
          </cell>
          <cell r="M131">
            <v>0</v>
          </cell>
          <cell r="P131">
            <v>1</v>
          </cell>
          <cell r="Q131">
            <v>0</v>
          </cell>
          <cell r="S131">
            <v>0</v>
          </cell>
          <cell r="T131">
            <v>0</v>
          </cell>
          <cell r="U131">
            <v>0</v>
          </cell>
        </row>
        <row r="132">
          <cell r="K132">
            <v>0</v>
          </cell>
          <cell r="M132">
            <v>0</v>
          </cell>
          <cell r="P132">
            <v>1</v>
          </cell>
          <cell r="Q132">
            <v>0</v>
          </cell>
          <cell r="S132">
            <v>0</v>
          </cell>
          <cell r="T132">
            <v>0</v>
          </cell>
          <cell r="U132">
            <v>0</v>
          </cell>
        </row>
        <row r="133">
          <cell r="K133">
            <v>0</v>
          </cell>
          <cell r="M133">
            <v>0</v>
          </cell>
          <cell r="P133">
            <v>1</v>
          </cell>
          <cell r="Q133">
            <v>0</v>
          </cell>
          <cell r="S133">
            <v>0</v>
          </cell>
          <cell r="T133">
            <v>0</v>
          </cell>
          <cell r="U133">
            <v>0</v>
          </cell>
        </row>
        <row r="134">
          <cell r="K134">
            <v>0</v>
          </cell>
          <cell r="M134">
            <v>0</v>
          </cell>
          <cell r="P134">
            <v>1</v>
          </cell>
          <cell r="Q134">
            <v>0</v>
          </cell>
          <cell r="S134">
            <v>0</v>
          </cell>
          <cell r="T134">
            <v>0</v>
          </cell>
          <cell r="U134">
            <v>0</v>
          </cell>
        </row>
        <row r="135">
          <cell r="K135">
            <v>0</v>
          </cell>
          <cell r="M135">
            <v>0</v>
          </cell>
          <cell r="P135">
            <v>1</v>
          </cell>
          <cell r="Q135">
            <v>0</v>
          </cell>
          <cell r="S135">
            <v>0</v>
          </cell>
          <cell r="T135">
            <v>0</v>
          </cell>
          <cell r="U135">
            <v>0</v>
          </cell>
        </row>
        <row r="136">
          <cell r="K136">
            <v>0</v>
          </cell>
          <cell r="M136">
            <v>0</v>
          </cell>
          <cell r="P136">
            <v>1</v>
          </cell>
          <cell r="Q136">
            <v>0</v>
          </cell>
          <cell r="S136">
            <v>0</v>
          </cell>
          <cell r="T136">
            <v>0</v>
          </cell>
          <cell r="U136">
            <v>0</v>
          </cell>
        </row>
        <row r="137">
          <cell r="K137">
            <v>0</v>
          </cell>
          <cell r="M137">
            <v>0</v>
          </cell>
          <cell r="P137">
            <v>1</v>
          </cell>
          <cell r="Q137">
            <v>0</v>
          </cell>
          <cell r="S137">
            <v>0</v>
          </cell>
          <cell r="T137">
            <v>0</v>
          </cell>
          <cell r="U137">
            <v>0</v>
          </cell>
        </row>
        <row r="138">
          <cell r="K138">
            <v>0</v>
          </cell>
          <cell r="M138">
            <v>0</v>
          </cell>
          <cell r="P138">
            <v>1</v>
          </cell>
          <cell r="Q138">
            <v>0</v>
          </cell>
          <cell r="S138">
            <v>0</v>
          </cell>
          <cell r="T138">
            <v>0</v>
          </cell>
          <cell r="U138">
            <v>0</v>
          </cell>
        </row>
        <row r="139">
          <cell r="K139">
            <v>0</v>
          </cell>
          <cell r="M139">
            <v>0</v>
          </cell>
          <cell r="P139">
            <v>1</v>
          </cell>
          <cell r="Q139">
            <v>0</v>
          </cell>
          <cell r="S139">
            <v>0</v>
          </cell>
          <cell r="T139">
            <v>0</v>
          </cell>
          <cell r="U139">
            <v>0</v>
          </cell>
        </row>
        <row r="140">
          <cell r="K140">
            <v>0</v>
          </cell>
          <cell r="M140">
            <v>0</v>
          </cell>
          <cell r="P140">
            <v>1</v>
          </cell>
          <cell r="Q140">
            <v>0</v>
          </cell>
          <cell r="S140">
            <v>0</v>
          </cell>
          <cell r="T140">
            <v>0</v>
          </cell>
          <cell r="U140">
            <v>0</v>
          </cell>
        </row>
        <row r="141">
          <cell r="K141">
            <v>0</v>
          </cell>
          <cell r="M141">
            <v>0</v>
          </cell>
          <cell r="P141">
            <v>1</v>
          </cell>
          <cell r="Q141">
            <v>0</v>
          </cell>
          <cell r="S141">
            <v>0</v>
          </cell>
          <cell r="T141">
            <v>0</v>
          </cell>
          <cell r="U141">
            <v>0</v>
          </cell>
        </row>
        <row r="142">
          <cell r="K142">
            <v>0</v>
          </cell>
          <cell r="M142">
            <v>0</v>
          </cell>
          <cell r="P142">
            <v>1</v>
          </cell>
          <cell r="Q142">
            <v>0</v>
          </cell>
          <cell r="S142">
            <v>0</v>
          </cell>
          <cell r="T142">
            <v>0</v>
          </cell>
          <cell r="U142">
            <v>0</v>
          </cell>
        </row>
        <row r="143">
          <cell r="K143">
            <v>0</v>
          </cell>
          <cell r="M143">
            <v>0</v>
          </cell>
          <cell r="P143">
            <v>1</v>
          </cell>
          <cell r="Q143">
            <v>0</v>
          </cell>
          <cell r="S143">
            <v>0</v>
          </cell>
          <cell r="T143">
            <v>0</v>
          </cell>
          <cell r="U143">
            <v>0</v>
          </cell>
        </row>
        <row r="144">
          <cell r="K144">
            <v>0</v>
          </cell>
          <cell r="M144">
            <v>0</v>
          </cell>
          <cell r="P144">
            <v>1</v>
          </cell>
          <cell r="Q144">
            <v>0</v>
          </cell>
          <cell r="S144">
            <v>0</v>
          </cell>
          <cell r="T144">
            <v>0</v>
          </cell>
          <cell r="U144">
            <v>0</v>
          </cell>
        </row>
        <row r="145">
          <cell r="K145">
            <v>0</v>
          </cell>
          <cell r="M145">
            <v>0</v>
          </cell>
          <cell r="P145">
            <v>1</v>
          </cell>
          <cell r="Q145">
            <v>0</v>
          </cell>
          <cell r="S145">
            <v>0</v>
          </cell>
          <cell r="T145">
            <v>0</v>
          </cell>
          <cell r="U145">
            <v>0</v>
          </cell>
        </row>
        <row r="146">
          <cell r="K146">
            <v>0</v>
          </cell>
          <cell r="M146">
            <v>0</v>
          </cell>
          <cell r="P146">
            <v>1</v>
          </cell>
          <cell r="Q146">
            <v>0</v>
          </cell>
          <cell r="S146">
            <v>0</v>
          </cell>
          <cell r="T146">
            <v>0</v>
          </cell>
          <cell r="U146">
            <v>0</v>
          </cell>
        </row>
        <row r="147">
          <cell r="K147">
            <v>0</v>
          </cell>
          <cell r="M147">
            <v>0</v>
          </cell>
          <cell r="P147">
            <v>1</v>
          </cell>
          <cell r="Q147">
            <v>0</v>
          </cell>
          <cell r="S147">
            <v>0</v>
          </cell>
          <cell r="T147">
            <v>0</v>
          </cell>
          <cell r="U147">
            <v>0</v>
          </cell>
        </row>
        <row r="148">
          <cell r="K148">
            <v>0</v>
          </cell>
          <cell r="M148">
            <v>0</v>
          </cell>
          <cell r="P148">
            <v>1</v>
          </cell>
          <cell r="Q148">
            <v>0</v>
          </cell>
          <cell r="S148">
            <v>0</v>
          </cell>
          <cell r="T148">
            <v>0</v>
          </cell>
          <cell r="U148">
            <v>0</v>
          </cell>
        </row>
        <row r="149">
          <cell r="K149">
            <v>0</v>
          </cell>
          <cell r="M149">
            <v>0</v>
          </cell>
          <cell r="P149">
            <v>1</v>
          </cell>
          <cell r="Q149">
            <v>0</v>
          </cell>
          <cell r="S149">
            <v>0</v>
          </cell>
          <cell r="T149">
            <v>0</v>
          </cell>
          <cell r="U149">
            <v>0</v>
          </cell>
        </row>
        <row r="150">
          <cell r="K150">
            <v>0</v>
          </cell>
          <cell r="M150">
            <v>0</v>
          </cell>
          <cell r="P150">
            <v>1</v>
          </cell>
          <cell r="Q150">
            <v>0</v>
          </cell>
          <cell r="S150">
            <v>0</v>
          </cell>
          <cell r="T150">
            <v>0</v>
          </cell>
          <cell r="U150">
            <v>0</v>
          </cell>
        </row>
        <row r="151">
          <cell r="K151">
            <v>0</v>
          </cell>
          <cell r="M151">
            <v>0</v>
          </cell>
          <cell r="P151">
            <v>1</v>
          </cell>
          <cell r="Q151">
            <v>0</v>
          </cell>
          <cell r="S151">
            <v>0</v>
          </cell>
          <cell r="T151">
            <v>0</v>
          </cell>
          <cell r="U151">
            <v>0</v>
          </cell>
        </row>
        <row r="152">
          <cell r="K152">
            <v>0</v>
          </cell>
          <cell r="M152">
            <v>0</v>
          </cell>
          <cell r="P152">
            <v>1</v>
          </cell>
          <cell r="Q152">
            <v>0</v>
          </cell>
          <cell r="S152">
            <v>0</v>
          </cell>
          <cell r="T152">
            <v>0</v>
          </cell>
          <cell r="U152">
            <v>0</v>
          </cell>
        </row>
        <row r="153">
          <cell r="K153">
            <v>0</v>
          </cell>
          <cell r="M153">
            <v>0</v>
          </cell>
          <cell r="P153">
            <v>1</v>
          </cell>
          <cell r="Q153">
            <v>0</v>
          </cell>
          <cell r="S153">
            <v>0</v>
          </cell>
          <cell r="T153">
            <v>0</v>
          </cell>
          <cell r="U153">
            <v>0</v>
          </cell>
        </row>
        <row r="154">
          <cell r="K154">
            <v>0</v>
          </cell>
          <cell r="M154">
            <v>0</v>
          </cell>
          <cell r="P154">
            <v>1</v>
          </cell>
          <cell r="Q154">
            <v>0</v>
          </cell>
          <cell r="S154">
            <v>0</v>
          </cell>
          <cell r="T154">
            <v>0</v>
          </cell>
          <cell r="U154">
            <v>0</v>
          </cell>
        </row>
        <row r="155">
          <cell r="K155">
            <v>0</v>
          </cell>
          <cell r="M155">
            <v>0</v>
          </cell>
          <cell r="P155">
            <v>1</v>
          </cell>
          <cell r="Q155">
            <v>0</v>
          </cell>
          <cell r="S155">
            <v>0</v>
          </cell>
          <cell r="T155">
            <v>0</v>
          </cell>
          <cell r="U155">
            <v>0</v>
          </cell>
        </row>
        <row r="156">
          <cell r="K156">
            <v>0</v>
          </cell>
          <cell r="M156">
            <v>0</v>
          </cell>
          <cell r="P156">
            <v>1</v>
          </cell>
          <cell r="Q156">
            <v>0</v>
          </cell>
          <cell r="S156">
            <v>0</v>
          </cell>
          <cell r="T156">
            <v>0</v>
          </cell>
          <cell r="U156">
            <v>0</v>
          </cell>
        </row>
        <row r="157">
          <cell r="K157">
            <v>0</v>
          </cell>
          <cell r="M157">
            <v>0</v>
          </cell>
          <cell r="P157">
            <v>1</v>
          </cell>
          <cell r="Q157">
            <v>0</v>
          </cell>
          <cell r="S157">
            <v>0</v>
          </cell>
          <cell r="T157">
            <v>0</v>
          </cell>
          <cell r="U157">
            <v>0</v>
          </cell>
        </row>
        <row r="158">
          <cell r="K158">
            <v>0</v>
          </cell>
          <cell r="M158">
            <v>0</v>
          </cell>
          <cell r="P158">
            <v>1</v>
          </cell>
          <cell r="Q158">
            <v>0</v>
          </cell>
          <cell r="S158">
            <v>0</v>
          </cell>
          <cell r="T158">
            <v>0</v>
          </cell>
          <cell r="U158">
            <v>0</v>
          </cell>
        </row>
        <row r="159">
          <cell r="K159">
            <v>0</v>
          </cell>
          <cell r="M159">
            <v>0</v>
          </cell>
          <cell r="P159">
            <v>1</v>
          </cell>
          <cell r="Q159">
            <v>0</v>
          </cell>
          <cell r="S159">
            <v>0</v>
          </cell>
          <cell r="T159">
            <v>0</v>
          </cell>
          <cell r="U159">
            <v>0</v>
          </cell>
        </row>
        <row r="160">
          <cell r="K160">
            <v>0</v>
          </cell>
          <cell r="M160">
            <v>0</v>
          </cell>
          <cell r="P160">
            <v>1</v>
          </cell>
          <cell r="Q160">
            <v>0</v>
          </cell>
          <cell r="S160">
            <v>0</v>
          </cell>
          <cell r="T160">
            <v>0</v>
          </cell>
          <cell r="U160">
            <v>0</v>
          </cell>
        </row>
        <row r="161">
          <cell r="K161">
            <v>0</v>
          </cell>
          <cell r="M161">
            <v>0</v>
          </cell>
          <cell r="P161">
            <v>1</v>
          </cell>
          <cell r="Q161">
            <v>0</v>
          </cell>
          <cell r="S161">
            <v>0</v>
          </cell>
          <cell r="T161">
            <v>0</v>
          </cell>
          <cell r="U161">
            <v>0</v>
          </cell>
        </row>
        <row r="162">
          <cell r="K162">
            <v>0</v>
          </cell>
          <cell r="M162">
            <v>0</v>
          </cell>
          <cell r="P162">
            <v>1</v>
          </cell>
          <cell r="Q162">
            <v>0</v>
          </cell>
          <cell r="S162">
            <v>0</v>
          </cell>
          <cell r="T162">
            <v>0</v>
          </cell>
          <cell r="U162">
            <v>0</v>
          </cell>
        </row>
        <row r="163">
          <cell r="K163">
            <v>0</v>
          </cell>
          <cell r="M163">
            <v>0</v>
          </cell>
          <cell r="P163">
            <v>1</v>
          </cell>
          <cell r="Q163">
            <v>0</v>
          </cell>
          <cell r="S163">
            <v>0</v>
          </cell>
          <cell r="T163">
            <v>0</v>
          </cell>
          <cell r="U163">
            <v>0</v>
          </cell>
        </row>
        <row r="164">
          <cell r="K164">
            <v>0</v>
          </cell>
          <cell r="M164">
            <v>0</v>
          </cell>
          <cell r="P164">
            <v>1</v>
          </cell>
          <cell r="Q164">
            <v>0</v>
          </cell>
          <cell r="S164">
            <v>0</v>
          </cell>
          <cell r="T164">
            <v>0</v>
          </cell>
          <cell r="U164">
            <v>0</v>
          </cell>
        </row>
        <row r="165">
          <cell r="K165">
            <v>0</v>
          </cell>
          <cell r="M165">
            <v>0</v>
          </cell>
          <cell r="P165">
            <v>1</v>
          </cell>
          <cell r="Q165">
            <v>0</v>
          </cell>
          <cell r="S165">
            <v>0</v>
          </cell>
          <cell r="T165">
            <v>0</v>
          </cell>
          <cell r="U165">
            <v>0</v>
          </cell>
        </row>
        <row r="166">
          <cell r="K166">
            <v>0</v>
          </cell>
          <cell r="M166">
            <v>0</v>
          </cell>
          <cell r="P166">
            <v>1</v>
          </cell>
          <cell r="Q166">
            <v>0</v>
          </cell>
          <cell r="S166">
            <v>0</v>
          </cell>
          <cell r="T166">
            <v>0</v>
          </cell>
          <cell r="U166">
            <v>0</v>
          </cell>
        </row>
        <row r="167">
          <cell r="K167">
            <v>0</v>
          </cell>
          <cell r="M167">
            <v>0</v>
          </cell>
          <cell r="P167">
            <v>1</v>
          </cell>
          <cell r="Q167">
            <v>0</v>
          </cell>
          <cell r="S167">
            <v>0</v>
          </cell>
          <cell r="T167">
            <v>0</v>
          </cell>
          <cell r="U167">
            <v>0</v>
          </cell>
        </row>
        <row r="168">
          <cell r="K168">
            <v>0</v>
          </cell>
          <cell r="M168">
            <v>0</v>
          </cell>
          <cell r="P168">
            <v>1</v>
          </cell>
          <cell r="Q168">
            <v>0</v>
          </cell>
          <cell r="S168">
            <v>0</v>
          </cell>
          <cell r="T168">
            <v>0</v>
          </cell>
          <cell r="U168">
            <v>0</v>
          </cell>
        </row>
        <row r="169">
          <cell r="K169">
            <v>0</v>
          </cell>
          <cell r="M169">
            <v>0</v>
          </cell>
          <cell r="P169">
            <v>1</v>
          </cell>
          <cell r="Q169">
            <v>0</v>
          </cell>
          <cell r="S169">
            <v>0</v>
          </cell>
          <cell r="T169">
            <v>0</v>
          </cell>
          <cell r="U169">
            <v>0</v>
          </cell>
        </row>
        <row r="170">
          <cell r="K170">
            <v>0</v>
          </cell>
          <cell r="M170">
            <v>0</v>
          </cell>
          <cell r="P170">
            <v>1</v>
          </cell>
          <cell r="Q170">
            <v>0</v>
          </cell>
          <cell r="S170">
            <v>0</v>
          </cell>
          <cell r="T170">
            <v>0</v>
          </cell>
          <cell r="U170">
            <v>0</v>
          </cell>
        </row>
        <row r="171">
          <cell r="K171">
            <v>0</v>
          </cell>
          <cell r="M171">
            <v>0</v>
          </cell>
          <cell r="P171">
            <v>1</v>
          </cell>
          <cell r="Q171">
            <v>0</v>
          </cell>
          <cell r="S171">
            <v>0</v>
          </cell>
          <cell r="T171">
            <v>0</v>
          </cell>
          <cell r="U171">
            <v>0</v>
          </cell>
        </row>
        <row r="172">
          <cell r="K172">
            <v>0</v>
          </cell>
          <cell r="M172">
            <v>0</v>
          </cell>
          <cell r="P172">
            <v>1</v>
          </cell>
          <cell r="Q172">
            <v>0</v>
          </cell>
          <cell r="S172">
            <v>0</v>
          </cell>
          <cell r="T172">
            <v>0</v>
          </cell>
          <cell r="U172">
            <v>0</v>
          </cell>
        </row>
        <row r="173">
          <cell r="K173">
            <v>0</v>
          </cell>
          <cell r="M173">
            <v>0</v>
          </cell>
          <cell r="P173">
            <v>1</v>
          </cell>
          <cell r="Q173">
            <v>0</v>
          </cell>
          <cell r="S173">
            <v>0</v>
          </cell>
          <cell r="T173">
            <v>0</v>
          </cell>
          <cell r="U173">
            <v>0</v>
          </cell>
        </row>
        <row r="174">
          <cell r="K174">
            <v>0</v>
          </cell>
          <cell r="M174">
            <v>0</v>
          </cell>
          <cell r="P174">
            <v>1</v>
          </cell>
          <cell r="Q174">
            <v>0</v>
          </cell>
          <cell r="S174">
            <v>0</v>
          </cell>
          <cell r="T174">
            <v>0</v>
          </cell>
          <cell r="U174">
            <v>0</v>
          </cell>
        </row>
        <row r="175">
          <cell r="K175">
            <v>0</v>
          </cell>
          <cell r="M175">
            <v>0</v>
          </cell>
          <cell r="P175">
            <v>1</v>
          </cell>
          <cell r="Q175">
            <v>0</v>
          </cell>
          <cell r="S175">
            <v>0</v>
          </cell>
          <cell r="T175">
            <v>0</v>
          </cell>
          <cell r="U175">
            <v>0</v>
          </cell>
        </row>
        <row r="176">
          <cell r="K176">
            <v>0</v>
          </cell>
          <cell r="M176">
            <v>0</v>
          </cell>
          <cell r="P176">
            <v>1</v>
          </cell>
          <cell r="Q176">
            <v>0</v>
          </cell>
          <cell r="S176">
            <v>0</v>
          </cell>
          <cell r="T176">
            <v>0</v>
          </cell>
          <cell r="U176">
            <v>0</v>
          </cell>
        </row>
        <row r="177">
          <cell r="K177">
            <v>0</v>
          </cell>
          <cell r="M177">
            <v>0</v>
          </cell>
          <cell r="P177">
            <v>1</v>
          </cell>
          <cell r="Q177">
            <v>0</v>
          </cell>
          <cell r="S177">
            <v>0</v>
          </cell>
          <cell r="T177">
            <v>0</v>
          </cell>
          <cell r="U177">
            <v>0</v>
          </cell>
        </row>
        <row r="178">
          <cell r="K178">
            <v>0</v>
          </cell>
          <cell r="M178">
            <v>0</v>
          </cell>
          <cell r="P178">
            <v>1</v>
          </cell>
          <cell r="Q178">
            <v>0</v>
          </cell>
          <cell r="S178">
            <v>0</v>
          </cell>
          <cell r="T178">
            <v>0</v>
          </cell>
          <cell r="U178">
            <v>0</v>
          </cell>
        </row>
        <row r="179">
          <cell r="K179">
            <v>0</v>
          </cell>
          <cell r="M179">
            <v>0</v>
          </cell>
          <cell r="P179">
            <v>1</v>
          </cell>
          <cell r="Q179">
            <v>0</v>
          </cell>
          <cell r="S179">
            <v>0</v>
          </cell>
          <cell r="T179">
            <v>0</v>
          </cell>
          <cell r="U179">
            <v>0</v>
          </cell>
        </row>
        <row r="180">
          <cell r="K180">
            <v>0</v>
          </cell>
          <cell r="M180">
            <v>0</v>
          </cell>
          <cell r="P180">
            <v>1</v>
          </cell>
          <cell r="Q180">
            <v>0</v>
          </cell>
          <cell r="S180">
            <v>0</v>
          </cell>
          <cell r="T180">
            <v>0</v>
          </cell>
          <cell r="U180">
            <v>0</v>
          </cell>
        </row>
        <row r="181">
          <cell r="K181">
            <v>0</v>
          </cell>
          <cell r="M181">
            <v>0</v>
          </cell>
          <cell r="P181">
            <v>1</v>
          </cell>
          <cell r="Q181">
            <v>0</v>
          </cell>
          <cell r="S181">
            <v>0</v>
          </cell>
          <cell r="T181">
            <v>0</v>
          </cell>
          <cell r="U181">
            <v>0</v>
          </cell>
        </row>
        <row r="182">
          <cell r="K182">
            <v>0</v>
          </cell>
          <cell r="M182">
            <v>0</v>
          </cell>
          <cell r="P182">
            <v>1</v>
          </cell>
          <cell r="Q182">
            <v>0</v>
          </cell>
          <cell r="S182">
            <v>0</v>
          </cell>
          <cell r="T182">
            <v>0</v>
          </cell>
          <cell r="U182">
            <v>0</v>
          </cell>
        </row>
        <row r="183">
          <cell r="K183">
            <v>0</v>
          </cell>
          <cell r="M183">
            <v>0</v>
          </cell>
          <cell r="P183">
            <v>1</v>
          </cell>
          <cell r="Q183">
            <v>0</v>
          </cell>
          <cell r="S183">
            <v>0</v>
          </cell>
          <cell r="T183">
            <v>0</v>
          </cell>
          <cell r="U183">
            <v>0</v>
          </cell>
        </row>
        <row r="184">
          <cell r="K184">
            <v>0</v>
          </cell>
          <cell r="M184">
            <v>0</v>
          </cell>
          <cell r="P184">
            <v>1</v>
          </cell>
          <cell r="Q184">
            <v>0</v>
          </cell>
          <cell r="S184">
            <v>0</v>
          </cell>
          <cell r="T184">
            <v>0</v>
          </cell>
          <cell r="U184">
            <v>0</v>
          </cell>
        </row>
        <row r="185">
          <cell r="K185">
            <v>0</v>
          </cell>
          <cell r="M185">
            <v>0</v>
          </cell>
          <cell r="P185">
            <v>1</v>
          </cell>
          <cell r="Q185">
            <v>0</v>
          </cell>
          <cell r="S185">
            <v>0</v>
          </cell>
          <cell r="T185">
            <v>0</v>
          </cell>
          <cell r="U185">
            <v>0</v>
          </cell>
        </row>
        <row r="186">
          <cell r="K186">
            <v>0</v>
          </cell>
          <cell r="M186">
            <v>0</v>
          </cell>
          <cell r="P186">
            <v>1</v>
          </cell>
          <cell r="Q186">
            <v>0</v>
          </cell>
          <cell r="S186">
            <v>0</v>
          </cell>
          <cell r="T186">
            <v>0</v>
          </cell>
          <cell r="U186">
            <v>0</v>
          </cell>
        </row>
        <row r="187">
          <cell r="K187">
            <v>0</v>
          </cell>
          <cell r="M187">
            <v>0</v>
          </cell>
          <cell r="P187">
            <v>1</v>
          </cell>
          <cell r="Q187">
            <v>0</v>
          </cell>
          <cell r="S187">
            <v>0</v>
          </cell>
          <cell r="T187">
            <v>0</v>
          </cell>
          <cell r="U187">
            <v>0</v>
          </cell>
        </row>
        <row r="188">
          <cell r="K188">
            <v>0</v>
          </cell>
          <cell r="M188">
            <v>0</v>
          </cell>
          <cell r="P188">
            <v>1</v>
          </cell>
          <cell r="Q188">
            <v>0</v>
          </cell>
          <cell r="S188">
            <v>0</v>
          </cell>
          <cell r="T188">
            <v>0</v>
          </cell>
          <cell r="U188">
            <v>0</v>
          </cell>
        </row>
        <row r="189">
          <cell r="K189">
            <v>0</v>
          </cell>
          <cell r="M189">
            <v>0</v>
          </cell>
          <cell r="P189">
            <v>1</v>
          </cell>
          <cell r="Q189">
            <v>0</v>
          </cell>
          <cell r="S189">
            <v>0</v>
          </cell>
          <cell r="T189">
            <v>0</v>
          </cell>
          <cell r="U189">
            <v>0</v>
          </cell>
        </row>
        <row r="190">
          <cell r="K190">
            <v>0</v>
          </cell>
          <cell r="M190">
            <v>0</v>
          </cell>
          <cell r="P190">
            <v>1</v>
          </cell>
          <cell r="Q190">
            <v>0</v>
          </cell>
          <cell r="S190">
            <v>0</v>
          </cell>
          <cell r="T190">
            <v>0</v>
          </cell>
          <cell r="U190">
            <v>0</v>
          </cell>
        </row>
        <row r="191">
          <cell r="K191">
            <v>0</v>
          </cell>
          <cell r="M191">
            <v>0</v>
          </cell>
          <cell r="P191">
            <v>1</v>
          </cell>
          <cell r="Q191">
            <v>0</v>
          </cell>
          <cell r="S191">
            <v>0</v>
          </cell>
          <cell r="T191">
            <v>0</v>
          </cell>
          <cell r="U191">
            <v>0</v>
          </cell>
        </row>
        <row r="192">
          <cell r="K192">
            <v>0</v>
          </cell>
          <cell r="M192">
            <v>0</v>
          </cell>
          <cell r="P192">
            <v>1</v>
          </cell>
          <cell r="Q192">
            <v>0</v>
          </cell>
          <cell r="S192">
            <v>0</v>
          </cell>
          <cell r="T192">
            <v>0</v>
          </cell>
          <cell r="U192">
            <v>0</v>
          </cell>
        </row>
        <row r="193">
          <cell r="K193">
            <v>0</v>
          </cell>
          <cell r="M193">
            <v>0</v>
          </cell>
          <cell r="P193">
            <v>1</v>
          </cell>
          <cell r="Q193">
            <v>0</v>
          </cell>
          <cell r="S193">
            <v>0</v>
          </cell>
          <cell r="T193">
            <v>0</v>
          </cell>
          <cell r="U193">
            <v>0</v>
          </cell>
        </row>
        <row r="194">
          <cell r="K194">
            <v>0</v>
          </cell>
          <cell r="M194">
            <v>0</v>
          </cell>
          <cell r="P194">
            <v>1</v>
          </cell>
          <cell r="Q194">
            <v>0</v>
          </cell>
          <cell r="S194">
            <v>0</v>
          </cell>
          <cell r="T194">
            <v>0</v>
          </cell>
          <cell r="U194">
            <v>0</v>
          </cell>
        </row>
        <row r="195">
          <cell r="K195">
            <v>0</v>
          </cell>
          <cell r="M195">
            <v>0</v>
          </cell>
          <cell r="P195">
            <v>1</v>
          </cell>
          <cell r="Q195">
            <v>0</v>
          </cell>
          <cell r="S195">
            <v>0</v>
          </cell>
          <cell r="T195">
            <v>0</v>
          </cell>
          <cell r="U195">
            <v>0</v>
          </cell>
        </row>
        <row r="196">
          <cell r="K196">
            <v>0</v>
          </cell>
          <cell r="M196">
            <v>0</v>
          </cell>
          <cell r="P196">
            <v>1</v>
          </cell>
          <cell r="Q196">
            <v>0</v>
          </cell>
          <cell r="S196">
            <v>0</v>
          </cell>
          <cell r="T196">
            <v>0</v>
          </cell>
          <cell r="U196">
            <v>0</v>
          </cell>
        </row>
        <row r="197">
          <cell r="K197">
            <v>0</v>
          </cell>
          <cell r="M197">
            <v>0</v>
          </cell>
          <cell r="P197">
            <v>1</v>
          </cell>
          <cell r="Q197">
            <v>0</v>
          </cell>
          <cell r="S197">
            <v>0</v>
          </cell>
          <cell r="T197">
            <v>0</v>
          </cell>
          <cell r="U197">
            <v>0</v>
          </cell>
        </row>
        <row r="198">
          <cell r="K198">
            <v>0</v>
          </cell>
          <cell r="M198">
            <v>0</v>
          </cell>
          <cell r="P198">
            <v>1</v>
          </cell>
          <cell r="Q198">
            <v>0</v>
          </cell>
          <cell r="S198">
            <v>0</v>
          </cell>
          <cell r="T198">
            <v>0</v>
          </cell>
          <cell r="U198">
            <v>0</v>
          </cell>
        </row>
        <row r="199">
          <cell r="K199">
            <v>0</v>
          </cell>
          <cell r="M199">
            <v>0</v>
          </cell>
          <cell r="P199">
            <v>1</v>
          </cell>
          <cell r="Q199">
            <v>0</v>
          </cell>
          <cell r="S199">
            <v>0</v>
          </cell>
          <cell r="T199">
            <v>0</v>
          </cell>
          <cell r="U199">
            <v>0</v>
          </cell>
        </row>
        <row r="200">
          <cell r="K200">
            <v>0</v>
          </cell>
          <cell r="M200">
            <v>0</v>
          </cell>
          <cell r="P200">
            <v>1</v>
          </cell>
          <cell r="Q200">
            <v>0</v>
          </cell>
          <cell r="S200">
            <v>0</v>
          </cell>
          <cell r="T200">
            <v>0</v>
          </cell>
          <cell r="U200">
            <v>0</v>
          </cell>
        </row>
        <row r="201">
          <cell r="K201">
            <v>0</v>
          </cell>
          <cell r="M201">
            <v>0</v>
          </cell>
          <cell r="P201">
            <v>1</v>
          </cell>
          <cell r="Q201">
            <v>1</v>
          </cell>
          <cell r="S201">
            <v>0</v>
          </cell>
          <cell r="T201">
            <v>0</v>
          </cell>
          <cell r="U201">
            <v>0</v>
          </cell>
        </row>
      </sheetData>
      <sheetData sheetId="35">
        <row r="61">
          <cell r="C61">
            <v>0</v>
          </cell>
          <cell r="D61">
            <v>0</v>
          </cell>
          <cell r="E61">
            <v>0</v>
          </cell>
          <cell r="J61">
            <v>0</v>
          </cell>
          <cell r="Q61">
            <v>0</v>
          </cell>
          <cell r="S61">
            <v>0</v>
          </cell>
          <cell r="T61">
            <v>0</v>
          </cell>
          <cell r="U61">
            <v>0</v>
          </cell>
        </row>
        <row r="62">
          <cell r="C62">
            <v>0</v>
          </cell>
          <cell r="D62">
            <v>0</v>
          </cell>
          <cell r="E62">
            <v>0</v>
          </cell>
          <cell r="J62">
            <v>0</v>
          </cell>
          <cell r="Q62">
            <v>0</v>
          </cell>
          <cell r="S62">
            <v>0</v>
          </cell>
          <cell r="T62">
            <v>0</v>
          </cell>
          <cell r="U62">
            <v>0</v>
          </cell>
        </row>
        <row r="63">
          <cell r="C63">
            <v>0</v>
          </cell>
          <cell r="D63">
            <v>0</v>
          </cell>
          <cell r="E63">
            <v>0</v>
          </cell>
          <cell r="J63">
            <v>0</v>
          </cell>
          <cell r="Q63">
            <v>0</v>
          </cell>
          <cell r="S63">
            <v>0</v>
          </cell>
          <cell r="T63">
            <v>0</v>
          </cell>
          <cell r="U63">
            <v>0</v>
          </cell>
        </row>
        <row r="64">
          <cell r="C64">
            <v>0</v>
          </cell>
          <cell r="D64">
            <v>0</v>
          </cell>
          <cell r="E64">
            <v>0</v>
          </cell>
          <cell r="J64">
            <v>0</v>
          </cell>
          <cell r="Q64">
            <v>0</v>
          </cell>
          <cell r="S64">
            <v>0</v>
          </cell>
          <cell r="T64">
            <v>0</v>
          </cell>
          <cell r="U64">
            <v>0</v>
          </cell>
        </row>
        <row r="65">
          <cell r="C65">
            <v>0</v>
          </cell>
          <cell r="D65">
            <v>0</v>
          </cell>
          <cell r="E65">
            <v>0</v>
          </cell>
          <cell r="J65">
            <v>0</v>
          </cell>
          <cell r="Q65">
            <v>0</v>
          </cell>
          <cell r="S65">
            <v>0</v>
          </cell>
          <cell r="T65">
            <v>0</v>
          </cell>
          <cell r="U65">
            <v>0</v>
          </cell>
        </row>
        <row r="66">
          <cell r="C66" t="str">
            <v>RUN</v>
          </cell>
          <cell r="D66" t="str">
            <v>RUN-IT</v>
          </cell>
          <cell r="E66" t="str">
            <v>TECHNOLOGY</v>
          </cell>
          <cell r="J66" t="str">
            <v>USD</v>
          </cell>
          <cell r="Q66">
            <v>0</v>
          </cell>
          <cell r="S66">
            <v>0</v>
          </cell>
          <cell r="T66" t="str">
            <v>Onshore</v>
          </cell>
          <cell r="U66" t="str">
            <v>Internal</v>
          </cell>
        </row>
        <row r="67">
          <cell r="C67" t="str">
            <v>RUN</v>
          </cell>
          <cell r="D67" t="str">
            <v>RUN-IT</v>
          </cell>
          <cell r="E67" t="str">
            <v>TECHNOLOGY</v>
          </cell>
          <cell r="J67" t="str">
            <v>USD</v>
          </cell>
          <cell r="Q67">
            <v>0</v>
          </cell>
          <cell r="S67">
            <v>0</v>
          </cell>
          <cell r="T67" t="str">
            <v>Onshore</v>
          </cell>
          <cell r="U67" t="str">
            <v>Internal</v>
          </cell>
        </row>
        <row r="68">
          <cell r="C68" t="str">
            <v>RUN</v>
          </cell>
          <cell r="D68" t="str">
            <v>RUN-IT</v>
          </cell>
          <cell r="E68" t="str">
            <v>TECHNOLOGY</v>
          </cell>
          <cell r="J68" t="str">
            <v>USD</v>
          </cell>
          <cell r="Q68">
            <v>0</v>
          </cell>
          <cell r="S68">
            <v>0</v>
          </cell>
          <cell r="T68" t="str">
            <v>Onshore</v>
          </cell>
          <cell r="U68" t="str">
            <v>Internal</v>
          </cell>
        </row>
        <row r="69">
          <cell r="C69" t="str">
            <v>RUN</v>
          </cell>
          <cell r="D69" t="str">
            <v>RUN-IT</v>
          </cell>
          <cell r="E69" t="str">
            <v>TECHNOLOGY</v>
          </cell>
          <cell r="J69" t="str">
            <v>USD</v>
          </cell>
          <cell r="Q69">
            <v>0</v>
          </cell>
          <cell r="S69">
            <v>0</v>
          </cell>
          <cell r="T69" t="str">
            <v>Onshore</v>
          </cell>
          <cell r="U69" t="str">
            <v>Internal</v>
          </cell>
        </row>
        <row r="70">
          <cell r="C70">
            <v>0</v>
          </cell>
          <cell r="D70">
            <v>0</v>
          </cell>
          <cell r="E70">
            <v>0</v>
          </cell>
          <cell r="J70">
            <v>0</v>
          </cell>
          <cell r="Q70">
            <v>0</v>
          </cell>
          <cell r="S70">
            <v>0</v>
          </cell>
          <cell r="T70">
            <v>0</v>
          </cell>
          <cell r="U70">
            <v>0</v>
          </cell>
        </row>
        <row r="71">
          <cell r="C71" t="str">
            <v>RUN</v>
          </cell>
          <cell r="D71" t="str">
            <v>RUN-IT</v>
          </cell>
          <cell r="E71" t="str">
            <v>TECHNOLOGY</v>
          </cell>
          <cell r="J71" t="str">
            <v>USD</v>
          </cell>
          <cell r="Q71">
            <v>0</v>
          </cell>
          <cell r="S71">
            <v>0</v>
          </cell>
          <cell r="T71" t="str">
            <v>Onshore</v>
          </cell>
          <cell r="U71" t="str">
            <v>Internal</v>
          </cell>
        </row>
        <row r="72">
          <cell r="C72" t="str">
            <v>RUN</v>
          </cell>
          <cell r="D72" t="str">
            <v>RUN-IT</v>
          </cell>
          <cell r="E72" t="str">
            <v>TECHNOLOGY</v>
          </cell>
          <cell r="J72" t="str">
            <v>USD</v>
          </cell>
          <cell r="Q72">
            <v>0</v>
          </cell>
          <cell r="S72">
            <v>0</v>
          </cell>
          <cell r="T72" t="str">
            <v>Onshore</v>
          </cell>
          <cell r="U72" t="str">
            <v>Internal</v>
          </cell>
        </row>
        <row r="73">
          <cell r="C73" t="str">
            <v>RUN</v>
          </cell>
          <cell r="D73" t="str">
            <v>RUN-IT</v>
          </cell>
          <cell r="E73" t="str">
            <v>TECHNOLOGY</v>
          </cell>
          <cell r="J73" t="str">
            <v>USD</v>
          </cell>
          <cell r="Q73">
            <v>0</v>
          </cell>
          <cell r="S73">
            <v>0</v>
          </cell>
          <cell r="T73" t="str">
            <v>Onshore</v>
          </cell>
          <cell r="U73" t="str">
            <v>Internal</v>
          </cell>
        </row>
        <row r="74">
          <cell r="C74" t="str">
            <v>RUN</v>
          </cell>
          <cell r="D74" t="str">
            <v>RUN-IT</v>
          </cell>
          <cell r="E74" t="str">
            <v>TECHNOLOGY</v>
          </cell>
          <cell r="J74" t="str">
            <v>USD</v>
          </cell>
          <cell r="Q74">
            <v>0</v>
          </cell>
          <cell r="S74">
            <v>0</v>
          </cell>
          <cell r="T74" t="str">
            <v>Onshore</v>
          </cell>
          <cell r="U74" t="str">
            <v>Internal</v>
          </cell>
        </row>
        <row r="75">
          <cell r="C75">
            <v>0</v>
          </cell>
          <cell r="D75">
            <v>0</v>
          </cell>
          <cell r="E75">
            <v>0</v>
          </cell>
          <cell r="J75">
            <v>0</v>
          </cell>
          <cell r="Q75">
            <v>0</v>
          </cell>
          <cell r="S75">
            <v>0</v>
          </cell>
          <cell r="T75">
            <v>0</v>
          </cell>
          <cell r="U75">
            <v>0</v>
          </cell>
        </row>
        <row r="76">
          <cell r="C76" t="str">
            <v>RUN</v>
          </cell>
          <cell r="D76" t="str">
            <v>PROCUREMENT</v>
          </cell>
          <cell r="E76" t="str">
            <v>SUBCONTRACTOR</v>
          </cell>
          <cell r="J76" t="str">
            <v>USD</v>
          </cell>
          <cell r="Q76">
            <v>0</v>
          </cell>
          <cell r="S76">
            <v>0</v>
          </cell>
          <cell r="T76" t="str">
            <v>Onshore</v>
          </cell>
          <cell r="U76" t="str">
            <v>External</v>
          </cell>
        </row>
        <row r="77">
          <cell r="C77">
            <v>0</v>
          </cell>
          <cell r="D77">
            <v>0</v>
          </cell>
          <cell r="E77">
            <v>0</v>
          </cell>
          <cell r="J77">
            <v>0</v>
          </cell>
          <cell r="Q77">
            <v>0</v>
          </cell>
          <cell r="S77">
            <v>0</v>
          </cell>
          <cell r="T77">
            <v>0</v>
          </cell>
          <cell r="U77">
            <v>0</v>
          </cell>
        </row>
        <row r="78">
          <cell r="C78">
            <v>0</v>
          </cell>
          <cell r="D78">
            <v>0</v>
          </cell>
          <cell r="E78">
            <v>0</v>
          </cell>
          <cell r="J78">
            <v>0</v>
          </cell>
          <cell r="Q78">
            <v>0</v>
          </cell>
          <cell r="S78">
            <v>0</v>
          </cell>
          <cell r="T78">
            <v>0</v>
          </cell>
          <cell r="U78">
            <v>0</v>
          </cell>
        </row>
        <row r="79">
          <cell r="C79">
            <v>0</v>
          </cell>
          <cell r="D79">
            <v>0</v>
          </cell>
          <cell r="E79">
            <v>0</v>
          </cell>
          <cell r="J79">
            <v>0</v>
          </cell>
          <cell r="Q79">
            <v>0</v>
          </cell>
          <cell r="S79">
            <v>0</v>
          </cell>
          <cell r="T79">
            <v>0</v>
          </cell>
          <cell r="U79">
            <v>0</v>
          </cell>
        </row>
        <row r="80">
          <cell r="C80">
            <v>0</v>
          </cell>
          <cell r="D80">
            <v>0</v>
          </cell>
          <cell r="E80">
            <v>0</v>
          </cell>
          <cell r="J80">
            <v>0</v>
          </cell>
          <cell r="Q80">
            <v>0</v>
          </cell>
          <cell r="S80">
            <v>0</v>
          </cell>
          <cell r="T80">
            <v>0</v>
          </cell>
          <cell r="U80">
            <v>0</v>
          </cell>
        </row>
        <row r="81">
          <cell r="C81">
            <v>0</v>
          </cell>
          <cell r="D81">
            <v>0</v>
          </cell>
          <cell r="E81">
            <v>0</v>
          </cell>
          <cell r="J81">
            <v>0</v>
          </cell>
          <cell r="Q81">
            <v>0</v>
          </cell>
          <cell r="S81">
            <v>0</v>
          </cell>
          <cell r="T81">
            <v>0</v>
          </cell>
          <cell r="U81">
            <v>0</v>
          </cell>
        </row>
        <row r="82">
          <cell r="C82">
            <v>0</v>
          </cell>
          <cell r="D82">
            <v>0</v>
          </cell>
          <cell r="E82">
            <v>0</v>
          </cell>
          <cell r="J82">
            <v>0</v>
          </cell>
          <cell r="Q82">
            <v>0</v>
          </cell>
          <cell r="S82">
            <v>0</v>
          </cell>
          <cell r="T82">
            <v>0</v>
          </cell>
          <cell r="U82">
            <v>0</v>
          </cell>
        </row>
        <row r="83">
          <cell r="C83">
            <v>0</v>
          </cell>
          <cell r="D83">
            <v>0</v>
          </cell>
          <cell r="E83">
            <v>0</v>
          </cell>
          <cell r="J83">
            <v>0</v>
          </cell>
          <cell r="Q83">
            <v>0</v>
          </cell>
          <cell r="S83">
            <v>0</v>
          </cell>
          <cell r="T83">
            <v>0</v>
          </cell>
          <cell r="U83">
            <v>0</v>
          </cell>
        </row>
        <row r="84">
          <cell r="C84">
            <v>0</v>
          </cell>
          <cell r="D84">
            <v>0</v>
          </cell>
          <cell r="E84">
            <v>0</v>
          </cell>
          <cell r="J84">
            <v>0</v>
          </cell>
          <cell r="Q84">
            <v>0</v>
          </cell>
          <cell r="S84">
            <v>0</v>
          </cell>
          <cell r="T84">
            <v>0</v>
          </cell>
          <cell r="U84">
            <v>0</v>
          </cell>
        </row>
        <row r="85">
          <cell r="C85">
            <v>0</v>
          </cell>
          <cell r="D85">
            <v>0</v>
          </cell>
          <cell r="E85">
            <v>0</v>
          </cell>
          <cell r="J85">
            <v>0</v>
          </cell>
          <cell r="Q85">
            <v>0</v>
          </cell>
          <cell r="S85">
            <v>0</v>
          </cell>
          <cell r="T85">
            <v>0</v>
          </cell>
          <cell r="U85">
            <v>0</v>
          </cell>
        </row>
        <row r="86">
          <cell r="C86">
            <v>0</v>
          </cell>
          <cell r="D86">
            <v>0</v>
          </cell>
          <cell r="E86">
            <v>0</v>
          </cell>
          <cell r="J86">
            <v>0</v>
          </cell>
          <cell r="Q86">
            <v>0</v>
          </cell>
          <cell r="S86">
            <v>0</v>
          </cell>
          <cell r="T86">
            <v>0</v>
          </cell>
          <cell r="U86">
            <v>0</v>
          </cell>
        </row>
        <row r="87">
          <cell r="C87">
            <v>0</v>
          </cell>
          <cell r="D87">
            <v>0</v>
          </cell>
          <cell r="E87">
            <v>0</v>
          </cell>
          <cell r="J87">
            <v>0</v>
          </cell>
          <cell r="Q87">
            <v>0</v>
          </cell>
          <cell r="S87">
            <v>0</v>
          </cell>
          <cell r="T87">
            <v>0</v>
          </cell>
          <cell r="U87">
            <v>0</v>
          </cell>
        </row>
        <row r="88">
          <cell r="C88">
            <v>0</v>
          </cell>
          <cell r="D88">
            <v>0</v>
          </cell>
          <cell r="E88">
            <v>0</v>
          </cell>
          <cell r="J88">
            <v>0</v>
          </cell>
          <cell r="Q88">
            <v>0</v>
          </cell>
          <cell r="S88">
            <v>0</v>
          </cell>
          <cell r="T88">
            <v>0</v>
          </cell>
          <cell r="U88">
            <v>0</v>
          </cell>
        </row>
        <row r="89">
          <cell r="C89">
            <v>0</v>
          </cell>
          <cell r="D89">
            <v>0</v>
          </cell>
          <cell r="E89">
            <v>0</v>
          </cell>
          <cell r="J89">
            <v>0</v>
          </cell>
          <cell r="Q89">
            <v>0</v>
          </cell>
          <cell r="S89">
            <v>0</v>
          </cell>
          <cell r="T89">
            <v>0</v>
          </cell>
          <cell r="U89">
            <v>0</v>
          </cell>
        </row>
        <row r="90">
          <cell r="C90">
            <v>0</v>
          </cell>
          <cell r="D90">
            <v>0</v>
          </cell>
          <cell r="E90">
            <v>0</v>
          </cell>
          <cell r="J90">
            <v>0</v>
          </cell>
          <cell r="Q90">
            <v>0</v>
          </cell>
          <cell r="S90">
            <v>0</v>
          </cell>
          <cell r="T90">
            <v>0</v>
          </cell>
          <cell r="U90">
            <v>0</v>
          </cell>
        </row>
        <row r="91">
          <cell r="C91">
            <v>0</v>
          </cell>
          <cell r="D91">
            <v>0</v>
          </cell>
          <cell r="E91">
            <v>0</v>
          </cell>
          <cell r="J91">
            <v>0</v>
          </cell>
          <cell r="Q91">
            <v>0</v>
          </cell>
          <cell r="S91">
            <v>0</v>
          </cell>
          <cell r="T91">
            <v>0</v>
          </cell>
          <cell r="U91">
            <v>0</v>
          </cell>
        </row>
        <row r="92">
          <cell r="C92">
            <v>0</v>
          </cell>
          <cell r="D92">
            <v>0</v>
          </cell>
          <cell r="E92">
            <v>0</v>
          </cell>
          <cell r="J92">
            <v>0</v>
          </cell>
          <cell r="Q92">
            <v>0</v>
          </cell>
          <cell r="S92">
            <v>0</v>
          </cell>
          <cell r="T92">
            <v>0</v>
          </cell>
          <cell r="U92">
            <v>0</v>
          </cell>
        </row>
        <row r="93">
          <cell r="C93">
            <v>0</v>
          </cell>
          <cell r="D93">
            <v>0</v>
          </cell>
          <cell r="E93">
            <v>0</v>
          </cell>
          <cell r="J93">
            <v>0</v>
          </cell>
          <cell r="Q93">
            <v>0</v>
          </cell>
          <cell r="S93">
            <v>0</v>
          </cell>
          <cell r="T93">
            <v>0</v>
          </cell>
          <cell r="U93">
            <v>0</v>
          </cell>
        </row>
        <row r="94">
          <cell r="C94">
            <v>0</v>
          </cell>
          <cell r="D94">
            <v>0</v>
          </cell>
          <cell r="E94">
            <v>0</v>
          </cell>
          <cell r="J94">
            <v>0</v>
          </cell>
          <cell r="Q94">
            <v>0</v>
          </cell>
          <cell r="S94">
            <v>0</v>
          </cell>
          <cell r="T94">
            <v>0</v>
          </cell>
          <cell r="U94">
            <v>0</v>
          </cell>
        </row>
        <row r="95">
          <cell r="C95">
            <v>0</v>
          </cell>
          <cell r="D95">
            <v>0</v>
          </cell>
          <cell r="E95">
            <v>0</v>
          </cell>
          <cell r="J95">
            <v>0</v>
          </cell>
          <cell r="Q95">
            <v>0</v>
          </cell>
          <cell r="S95">
            <v>0</v>
          </cell>
          <cell r="T95">
            <v>0</v>
          </cell>
          <cell r="U95">
            <v>0</v>
          </cell>
        </row>
        <row r="96">
          <cell r="C96">
            <v>0</v>
          </cell>
          <cell r="D96">
            <v>0</v>
          </cell>
          <cell r="E96">
            <v>0</v>
          </cell>
          <cell r="J96">
            <v>0</v>
          </cell>
          <cell r="Q96">
            <v>0</v>
          </cell>
          <cell r="S96">
            <v>0</v>
          </cell>
          <cell r="T96">
            <v>0</v>
          </cell>
          <cell r="U96">
            <v>0</v>
          </cell>
        </row>
        <row r="97">
          <cell r="C97">
            <v>0</v>
          </cell>
          <cell r="D97">
            <v>0</v>
          </cell>
          <cell r="E97">
            <v>0</v>
          </cell>
          <cell r="J97">
            <v>0</v>
          </cell>
          <cell r="Q97">
            <v>0</v>
          </cell>
          <cell r="S97">
            <v>0</v>
          </cell>
          <cell r="T97">
            <v>0</v>
          </cell>
          <cell r="U97">
            <v>0</v>
          </cell>
        </row>
        <row r="98">
          <cell r="C98">
            <v>0</v>
          </cell>
          <cell r="D98">
            <v>0</v>
          </cell>
          <cell r="E98">
            <v>0</v>
          </cell>
          <cell r="J98">
            <v>0</v>
          </cell>
          <cell r="Q98">
            <v>0</v>
          </cell>
          <cell r="S98">
            <v>0</v>
          </cell>
          <cell r="T98">
            <v>0</v>
          </cell>
          <cell r="U98">
            <v>0</v>
          </cell>
        </row>
        <row r="99">
          <cell r="C99">
            <v>0</v>
          </cell>
          <cell r="D99">
            <v>0</v>
          </cell>
          <cell r="E99">
            <v>0</v>
          </cell>
          <cell r="J99">
            <v>0</v>
          </cell>
          <cell r="Q99">
            <v>0</v>
          </cell>
          <cell r="S99">
            <v>0</v>
          </cell>
          <cell r="T99">
            <v>0</v>
          </cell>
          <cell r="U99">
            <v>0</v>
          </cell>
        </row>
        <row r="100">
          <cell r="C100">
            <v>0</v>
          </cell>
          <cell r="D100">
            <v>0</v>
          </cell>
          <cell r="E100">
            <v>0</v>
          </cell>
          <cell r="J100">
            <v>0</v>
          </cell>
          <cell r="Q100">
            <v>0</v>
          </cell>
          <cell r="S100">
            <v>0</v>
          </cell>
          <cell r="T100">
            <v>0</v>
          </cell>
          <cell r="U100">
            <v>0</v>
          </cell>
        </row>
        <row r="101">
          <cell r="C101">
            <v>0</v>
          </cell>
          <cell r="D101">
            <v>0</v>
          </cell>
          <cell r="E101">
            <v>0</v>
          </cell>
          <cell r="J101">
            <v>0</v>
          </cell>
          <cell r="Q101">
            <v>0</v>
          </cell>
          <cell r="S101">
            <v>0</v>
          </cell>
          <cell r="T101">
            <v>0</v>
          </cell>
          <cell r="U101">
            <v>0</v>
          </cell>
        </row>
        <row r="102">
          <cell r="C102">
            <v>0</v>
          </cell>
          <cell r="D102">
            <v>0</v>
          </cell>
          <cell r="E102">
            <v>0</v>
          </cell>
          <cell r="J102">
            <v>0</v>
          </cell>
          <cell r="Q102">
            <v>0</v>
          </cell>
          <cell r="S102">
            <v>0</v>
          </cell>
          <cell r="T102">
            <v>0</v>
          </cell>
          <cell r="U102">
            <v>0</v>
          </cell>
        </row>
      </sheetData>
      <sheetData sheetId="36"/>
      <sheetData sheetId="37"/>
      <sheetData sheetId="38">
        <row r="3">
          <cell r="D3">
            <v>0</v>
          </cell>
        </row>
      </sheetData>
      <sheetData sheetId="39"/>
      <sheetData sheetId="40"/>
      <sheetData sheetId="4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ap"/>
      <sheetName val="Operating Scenarios"/>
      <sheetName val="COS"/>
      <sheetName val="ADR"/>
      <sheetName val="Cost "/>
      <sheetName val="Automatic Updates"/>
      <sheetName val="Financials"/>
      <sheetName val="Financials (2)"/>
      <sheetName val="Financials (3)"/>
      <sheetName val="Financials (4)"/>
      <sheetName val="Revenue Inputs"/>
      <sheetName val="PIVOT TABLES"/>
      <sheetName val="Input"/>
      <sheetName val="Mfee Support (appr #3)"/>
      <sheetName val="2004 Actual MFees"/>
      <sheetName val="AUM w_out write off"/>
      <sheetName val="Mfee Rates"/>
      <sheetName val="Mfee Support (appr #1)not u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Checklist&amp;assum"/>
      <sheetName val="BPO run FTE"/>
      <sheetName val="Costs per BPO FTE"/>
      <sheetName val="Staff_rates"/>
      <sheetName val="BPO FTE run costs"/>
      <sheetName val="Transition FTE"/>
      <sheetName val="Transition staff costs"/>
      <sheetName val="Prog mandays"/>
      <sheetName val="Costs per Prog staff"/>
      <sheetName val="Prog staff costs"/>
      <sheetName val="Other costs"/>
      <sheetName val="Other costs (in USD)"/>
      <sheetName val="Transform"/>
      <sheetName val="Capex"/>
      <sheetName val="Total costs"/>
      <sheetName val="Pricing"/>
      <sheetName val="Deal summary"/>
      <sheetName val="Deal summary (fixed @DRB)"/>
      <sheetName val="Deal summary (Scenarios @DRB)"/>
      <sheetName val="Vol measure"/>
      <sheetName val="Economic parameters"/>
      <sheetName val="Business parameters"/>
      <sheetName val="Lists"/>
      <sheetName val="___Data"/>
      <sheetName val="{Base Data}"/>
      <sheetName val="Setup costs"/>
      <sheetName val="Unit Management"/>
      <sheetName val="test"/>
    </sheetNames>
    <sheetDataSet>
      <sheetData sheetId="0" refreshError="1">
        <row r="1">
          <cell r="C1" t="str">
            <v>BPO deal model - GENERIC VERSION</v>
          </cell>
        </row>
      </sheetData>
      <sheetData sheetId="1">
        <row r="1">
          <cell r="A1" t="str">
            <v>Checklist &amp; assumptions</v>
          </cell>
        </row>
      </sheetData>
      <sheetData sheetId="2" refreshError="1"/>
      <sheetData sheetId="3">
        <row r="7">
          <cell r="B7" t="str">
            <v>K Senior Manager</v>
          </cell>
          <cell r="C7">
            <v>433372.51007475646</v>
          </cell>
          <cell r="D7" t="str">
            <v>Z</v>
          </cell>
          <cell r="E7" t="str">
            <v>KRIND</v>
          </cell>
          <cell r="F7" t="str">
            <v>Z-US$</v>
          </cell>
          <cell r="H7">
            <v>139650.95440326267</v>
          </cell>
          <cell r="I7">
            <v>139650.95440326267</v>
          </cell>
          <cell r="J7">
            <v>139650.95440326267</v>
          </cell>
          <cell r="K7">
            <v>139650.95440326267</v>
          </cell>
          <cell r="L7">
            <v>139650.95440326267</v>
          </cell>
          <cell r="M7">
            <v>139650.95440326267</v>
          </cell>
          <cell r="N7">
            <v>139650.95440326267</v>
          </cell>
          <cell r="O7">
            <v>139650.95440326267</v>
          </cell>
          <cell r="P7">
            <v>139650.95440326267</v>
          </cell>
          <cell r="Q7">
            <v>139650.95440326267</v>
          </cell>
          <cell r="R7">
            <v>139650.95440326267</v>
          </cell>
        </row>
        <row r="8">
          <cell r="B8" t="str">
            <v>K Manager</v>
          </cell>
          <cell r="C8">
            <v>261302.5062007565</v>
          </cell>
          <cell r="D8" t="str">
            <v>Z</v>
          </cell>
          <cell r="E8" t="str">
            <v>KRIND</v>
          </cell>
          <cell r="F8" t="str">
            <v>Z-US$</v>
          </cell>
          <cell r="H8">
            <v>84202.720593896025</v>
          </cell>
          <cell r="I8">
            <v>84202.720593896025</v>
          </cell>
          <cell r="J8">
            <v>84202.720593896025</v>
          </cell>
          <cell r="K8">
            <v>84202.720593896025</v>
          </cell>
          <cell r="L8">
            <v>84202.720593896025</v>
          </cell>
          <cell r="M8">
            <v>84202.720593896025</v>
          </cell>
          <cell r="N8">
            <v>84202.720593896025</v>
          </cell>
          <cell r="O8">
            <v>84202.720593896025</v>
          </cell>
          <cell r="P8">
            <v>84202.720593896025</v>
          </cell>
          <cell r="Q8">
            <v>84202.720593896025</v>
          </cell>
          <cell r="R8">
            <v>84202.720593896025</v>
          </cell>
        </row>
        <row r="9">
          <cell r="B9" t="str">
            <v>K Assistant manager</v>
          </cell>
          <cell r="C9">
            <v>150556.31004675649</v>
          </cell>
          <cell r="D9" t="str">
            <v>Z</v>
          </cell>
          <cell r="E9" t="str">
            <v>KRIND</v>
          </cell>
          <cell r="F9" t="str">
            <v>Z-US$</v>
          </cell>
          <cell r="H9">
            <v>48515.611628979917</v>
          </cell>
          <cell r="I9">
            <v>48515.611628979917</v>
          </cell>
          <cell r="J9">
            <v>48515.611628979917</v>
          </cell>
          <cell r="K9">
            <v>48515.611628979917</v>
          </cell>
          <cell r="L9">
            <v>48515.611628979917</v>
          </cell>
          <cell r="M9">
            <v>48515.611628979917</v>
          </cell>
          <cell r="N9">
            <v>48515.611628979917</v>
          </cell>
          <cell r="O9">
            <v>48515.611628979917</v>
          </cell>
          <cell r="P9">
            <v>48515.611628979917</v>
          </cell>
          <cell r="Q9">
            <v>48515.611628979917</v>
          </cell>
          <cell r="R9">
            <v>48515.611628979917</v>
          </cell>
        </row>
        <row r="10">
          <cell r="B10" t="str">
            <v>K Process leader</v>
          </cell>
          <cell r="C10">
            <v>112601.76627315649</v>
          </cell>
          <cell r="D10" t="str">
            <v>Z</v>
          </cell>
          <cell r="E10" t="str">
            <v>NONE</v>
          </cell>
          <cell r="F10" t="str">
            <v>Z-US$</v>
          </cell>
          <cell r="H10">
            <v>36285.052147924376</v>
          </cell>
          <cell r="I10">
            <v>36285.052147924376</v>
          </cell>
          <cell r="J10">
            <v>36285.052147924376</v>
          </cell>
          <cell r="K10">
            <v>36285.052147924376</v>
          </cell>
          <cell r="L10">
            <v>36285.052147924376</v>
          </cell>
          <cell r="M10">
            <v>36285.052147924376</v>
          </cell>
          <cell r="N10">
            <v>36285.052147924376</v>
          </cell>
          <cell r="O10">
            <v>36285.052147924376</v>
          </cell>
          <cell r="P10">
            <v>36285.052147924376</v>
          </cell>
          <cell r="Q10">
            <v>36285.052147924376</v>
          </cell>
          <cell r="R10">
            <v>36285.052147924376</v>
          </cell>
        </row>
        <row r="11">
          <cell r="B11" t="str">
            <v>K Process operative - gr</v>
          </cell>
          <cell r="C11">
            <v>76958.566192836501</v>
          </cell>
          <cell r="D11" t="str">
            <v>Z</v>
          </cell>
          <cell r="E11" t="str">
            <v>NONE</v>
          </cell>
          <cell r="F11" t="str">
            <v>Z-US$</v>
          </cell>
          <cell r="H11">
            <v>24799.305374681877</v>
          </cell>
          <cell r="I11">
            <v>24799.305374681877</v>
          </cell>
          <cell r="J11">
            <v>24799.305374681877</v>
          </cell>
          <cell r="K11">
            <v>24799.305374681877</v>
          </cell>
          <cell r="L11">
            <v>24799.305374681877</v>
          </cell>
          <cell r="M11">
            <v>24799.305374681877</v>
          </cell>
          <cell r="N11">
            <v>24799.305374681877</v>
          </cell>
          <cell r="O11">
            <v>24799.305374681877</v>
          </cell>
          <cell r="P11">
            <v>24799.305374681877</v>
          </cell>
          <cell r="Q11">
            <v>24799.305374681877</v>
          </cell>
          <cell r="R11">
            <v>24799.305374681877</v>
          </cell>
        </row>
        <row r="12">
          <cell r="B12" t="str">
            <v>K Process assistant - gr</v>
          </cell>
          <cell r="C12">
            <v>68490.25853187652</v>
          </cell>
          <cell r="D12" t="str">
            <v>Z</v>
          </cell>
          <cell r="E12" t="str">
            <v>NONE</v>
          </cell>
          <cell r="F12" t="str">
            <v>Z-US$</v>
          </cell>
          <cell r="H12">
            <v>22070.458436906512</v>
          </cell>
          <cell r="I12">
            <v>22070.458436906512</v>
          </cell>
          <cell r="J12">
            <v>22070.458436906512</v>
          </cell>
          <cell r="K12">
            <v>22070.458436906512</v>
          </cell>
          <cell r="L12">
            <v>22070.458436906512</v>
          </cell>
          <cell r="M12">
            <v>22070.458436906512</v>
          </cell>
          <cell r="N12">
            <v>22070.458436906512</v>
          </cell>
          <cell r="O12">
            <v>22070.458436906512</v>
          </cell>
          <cell r="P12">
            <v>22070.458436906512</v>
          </cell>
          <cell r="Q12">
            <v>22070.458436906512</v>
          </cell>
          <cell r="R12">
            <v>22070.458436906512</v>
          </cell>
        </row>
        <row r="13">
          <cell r="B13" t="str">
            <v>K Process operative - non-gr</v>
          </cell>
          <cell r="C13">
            <v>74981.3885947565</v>
          </cell>
          <cell r="D13" t="str">
            <v>Z</v>
          </cell>
          <cell r="E13" t="str">
            <v>NONE</v>
          </cell>
          <cell r="F13" t="str">
            <v>Z-US$</v>
          </cell>
          <cell r="H13">
            <v>24162.175117968101</v>
          </cell>
          <cell r="I13">
            <v>24162.175117968101</v>
          </cell>
          <cell r="J13">
            <v>24162.175117968101</v>
          </cell>
          <cell r="K13">
            <v>24162.175117968101</v>
          </cell>
          <cell r="L13">
            <v>24162.175117968101</v>
          </cell>
          <cell r="M13">
            <v>24162.175117968101</v>
          </cell>
          <cell r="N13">
            <v>24162.175117968101</v>
          </cell>
          <cell r="O13">
            <v>24162.175117968101</v>
          </cell>
          <cell r="P13">
            <v>24162.175117968101</v>
          </cell>
          <cell r="Q13">
            <v>24162.175117968101</v>
          </cell>
          <cell r="R13">
            <v>24162.175117968101</v>
          </cell>
        </row>
        <row r="14">
          <cell r="B14" t="str">
            <v>K Process assistant - non-gr</v>
          </cell>
          <cell r="C14">
            <v>60797.351154756499</v>
          </cell>
          <cell r="D14" t="str">
            <v>Z</v>
          </cell>
          <cell r="E14" t="str">
            <v>NONE</v>
          </cell>
          <cell r="F14" t="str">
            <v>Z-US$</v>
          </cell>
          <cell r="H14">
            <v>19591.478270016389</v>
          </cell>
          <cell r="I14">
            <v>19591.478270016389</v>
          </cell>
          <cell r="J14">
            <v>19591.478270016389</v>
          </cell>
          <cell r="K14">
            <v>19591.478270016389</v>
          </cell>
          <cell r="L14">
            <v>19591.478270016389</v>
          </cell>
          <cell r="M14">
            <v>19591.478270016389</v>
          </cell>
          <cell r="N14">
            <v>19591.478270016389</v>
          </cell>
          <cell r="O14">
            <v>19591.478270016389</v>
          </cell>
          <cell r="P14">
            <v>19591.478270016389</v>
          </cell>
          <cell r="Q14">
            <v>19591.478270016389</v>
          </cell>
          <cell r="R14">
            <v>19591.478270016389</v>
          </cell>
        </row>
        <row r="15">
          <cell r="B15" t="str">
            <v>K Blended FTE Rate</v>
          </cell>
          <cell r="C15">
            <v>81671.813637249419</v>
          </cell>
          <cell r="D15" t="str">
            <v>Z</v>
          </cell>
          <cell r="E15" t="str">
            <v>NONE</v>
          </cell>
          <cell r="F15" t="str">
            <v>Z-US$</v>
          </cell>
          <cell r="H15">
            <v>26318.113071638618</v>
          </cell>
          <cell r="I15">
            <v>26318.113071638618</v>
          </cell>
          <cell r="J15">
            <v>26318.113071638618</v>
          </cell>
          <cell r="K15">
            <v>26318.113071638618</v>
          </cell>
          <cell r="L15">
            <v>26318.113071638618</v>
          </cell>
          <cell r="M15">
            <v>26318.113071638618</v>
          </cell>
          <cell r="N15">
            <v>26318.113071638618</v>
          </cell>
          <cell r="O15">
            <v>26318.113071638618</v>
          </cell>
          <cell r="P15">
            <v>26318.113071638618</v>
          </cell>
          <cell r="Q15">
            <v>26318.113071638618</v>
          </cell>
          <cell r="R15">
            <v>26318.113071638618</v>
          </cell>
        </row>
        <row r="16">
          <cell r="B16" t="str">
            <v>O Blended FTE Rate</v>
          </cell>
          <cell r="C16">
            <v>0</v>
          </cell>
          <cell r="D16" t="str">
            <v>Z</v>
          </cell>
          <cell r="E16" t="str">
            <v>NONE</v>
          </cell>
          <cell r="F16" t="str">
            <v>Z-US$</v>
          </cell>
          <cell r="H16">
            <v>0</v>
          </cell>
          <cell r="I16">
            <v>0</v>
          </cell>
          <cell r="J16">
            <v>0</v>
          </cell>
          <cell r="K16">
            <v>0</v>
          </cell>
          <cell r="L16">
            <v>0</v>
          </cell>
          <cell r="M16">
            <v>0</v>
          </cell>
          <cell r="N16">
            <v>0</v>
          </cell>
          <cell r="O16">
            <v>0</v>
          </cell>
          <cell r="P16">
            <v>0</v>
          </cell>
          <cell r="Q16">
            <v>0</v>
          </cell>
          <cell r="R16">
            <v>0</v>
          </cell>
        </row>
        <row r="17">
          <cell r="B17" t="str">
            <v>KT Blended FTE Rate</v>
          </cell>
          <cell r="C17">
            <v>81671.813637249419</v>
          </cell>
          <cell r="D17" t="str">
            <v>Z</v>
          </cell>
          <cell r="E17" t="str">
            <v>NONE</v>
          </cell>
          <cell r="F17" t="str">
            <v>Z-US$</v>
          </cell>
          <cell r="H17">
            <v>26318.113071638618</v>
          </cell>
          <cell r="I17">
            <v>26318.113071638618</v>
          </cell>
          <cell r="J17">
            <v>26318.113071638618</v>
          </cell>
          <cell r="K17">
            <v>26318.113071638618</v>
          </cell>
          <cell r="L17">
            <v>26318.113071638618</v>
          </cell>
          <cell r="M17">
            <v>26318.113071638618</v>
          </cell>
          <cell r="N17">
            <v>26318.113071638618</v>
          </cell>
          <cell r="O17">
            <v>26318.113071638618</v>
          </cell>
          <cell r="P17">
            <v>26318.113071638618</v>
          </cell>
          <cell r="Q17">
            <v>26318.113071638618</v>
          </cell>
          <cell r="R17">
            <v>26318.113071638618</v>
          </cell>
        </row>
        <row r="18">
          <cell r="B18" t="str">
            <v>Voice Blended FTE Rate</v>
          </cell>
          <cell r="C18">
            <v>87776.244449916499</v>
          </cell>
          <cell r="D18" t="str">
            <v>Z</v>
          </cell>
          <cell r="E18" t="str">
            <v>NONE</v>
          </cell>
          <cell r="F18" t="str">
            <v>Z-US$</v>
          </cell>
          <cell r="H18">
            <v>28285.218896903327</v>
          </cell>
          <cell r="I18">
            <v>28285.218896903327</v>
          </cell>
          <cell r="J18">
            <v>28285.218896903327</v>
          </cell>
          <cell r="K18">
            <v>28285.218896903327</v>
          </cell>
          <cell r="L18">
            <v>28285.218896903327</v>
          </cell>
          <cell r="M18">
            <v>28285.218896903327</v>
          </cell>
          <cell r="N18">
            <v>28285.218896903327</v>
          </cell>
          <cell r="O18">
            <v>28285.218896903327</v>
          </cell>
          <cell r="P18">
            <v>28285.218896903327</v>
          </cell>
          <cell r="Q18">
            <v>28285.218896903327</v>
          </cell>
          <cell r="R18">
            <v>28285.218896903327</v>
          </cell>
        </row>
        <row r="19">
          <cell r="B19" t="str">
            <v>Basic Blended FTE Rate</v>
          </cell>
          <cell r="C19">
            <v>77675.061253572494</v>
          </cell>
          <cell r="D19" t="str">
            <v>Z</v>
          </cell>
          <cell r="E19" t="str">
            <v>NONE</v>
          </cell>
          <cell r="F19" t="str">
            <v>Z-US$</v>
          </cell>
          <cell r="H19">
            <v>25030.190390992084</v>
          </cell>
          <cell r="I19">
            <v>25030.190390992084</v>
          </cell>
          <cell r="J19">
            <v>25030.190390992084</v>
          </cell>
          <cell r="K19">
            <v>25030.190390992084</v>
          </cell>
          <cell r="L19">
            <v>25030.190390992084</v>
          </cell>
          <cell r="M19">
            <v>25030.190390992084</v>
          </cell>
          <cell r="N19">
            <v>25030.190390992084</v>
          </cell>
          <cell r="O19">
            <v>25030.190390992084</v>
          </cell>
          <cell r="P19">
            <v>25030.190390992084</v>
          </cell>
          <cell r="Q19">
            <v>25030.190390992084</v>
          </cell>
          <cell r="R19">
            <v>25030.190390992084</v>
          </cell>
        </row>
        <row r="20">
          <cell r="B20" t="str">
            <v>Advanced Blended FTE Rate</v>
          </cell>
          <cell r="C20">
            <v>88301.570626236498</v>
          </cell>
          <cell r="D20" t="str">
            <v>Z</v>
          </cell>
          <cell r="E20" t="str">
            <v>NONE</v>
          </cell>
          <cell r="F20" t="str">
            <v>Z-US$</v>
          </cell>
          <cell r="H20">
            <v>28454.501212210889</v>
          </cell>
          <cell r="I20">
            <v>28454.501212210889</v>
          </cell>
          <cell r="J20">
            <v>28454.501212210889</v>
          </cell>
          <cell r="K20">
            <v>28454.501212210889</v>
          </cell>
          <cell r="L20">
            <v>28454.501212210889</v>
          </cell>
          <cell r="M20">
            <v>28454.501212210889</v>
          </cell>
          <cell r="N20">
            <v>28454.501212210889</v>
          </cell>
          <cell r="O20">
            <v>28454.501212210889</v>
          </cell>
          <cell r="P20">
            <v>28454.501212210889</v>
          </cell>
          <cell r="Q20">
            <v>28454.501212210889</v>
          </cell>
          <cell r="R20">
            <v>28454.501212210889</v>
          </cell>
        </row>
        <row r="21">
          <cell r="B21" t="str">
            <v>Not used</v>
          </cell>
          <cell r="D21" t="str">
            <v>TBA1</v>
          </cell>
          <cell r="E21" t="str">
            <v>NONE</v>
          </cell>
          <cell r="F21" t="str">
            <v>TBA1-US$</v>
          </cell>
          <cell r="H21">
            <v>0</v>
          </cell>
          <cell r="I21">
            <v>0</v>
          </cell>
          <cell r="J21">
            <v>0</v>
          </cell>
          <cell r="K21">
            <v>0</v>
          </cell>
          <cell r="L21">
            <v>0</v>
          </cell>
          <cell r="M21">
            <v>0</v>
          </cell>
          <cell r="N21">
            <v>0</v>
          </cell>
          <cell r="O21">
            <v>0</v>
          </cell>
          <cell r="P21">
            <v>0</v>
          </cell>
          <cell r="Q21">
            <v>0</v>
          </cell>
          <cell r="R21">
            <v>0</v>
          </cell>
        </row>
        <row r="22">
          <cell r="B22" t="str">
            <v>Not used</v>
          </cell>
          <cell r="D22" t="str">
            <v>TBA1</v>
          </cell>
          <cell r="E22" t="str">
            <v>NONE</v>
          </cell>
          <cell r="F22" t="str">
            <v>TBA1-US$</v>
          </cell>
          <cell r="H22">
            <v>0</v>
          </cell>
          <cell r="I22">
            <v>0</v>
          </cell>
          <cell r="J22">
            <v>0</v>
          </cell>
          <cell r="K22">
            <v>0</v>
          </cell>
          <cell r="L22">
            <v>0</v>
          </cell>
          <cell r="M22">
            <v>0</v>
          </cell>
          <cell r="N22">
            <v>0</v>
          </cell>
          <cell r="O22">
            <v>0</v>
          </cell>
          <cell r="P22">
            <v>0</v>
          </cell>
          <cell r="Q22">
            <v>0</v>
          </cell>
          <cell r="R22">
            <v>0</v>
          </cell>
        </row>
        <row r="23">
          <cell r="B23" t="str">
            <v>Not used</v>
          </cell>
          <cell r="D23" t="str">
            <v>TBA1</v>
          </cell>
          <cell r="E23" t="str">
            <v>NONE</v>
          </cell>
          <cell r="F23" t="str">
            <v>TBA1-US$</v>
          </cell>
          <cell r="H23">
            <v>0</v>
          </cell>
          <cell r="I23">
            <v>0</v>
          </cell>
          <cell r="J23">
            <v>0</v>
          </cell>
          <cell r="K23">
            <v>0</v>
          </cell>
          <cell r="L23">
            <v>0</v>
          </cell>
          <cell r="M23">
            <v>0</v>
          </cell>
          <cell r="N23">
            <v>0</v>
          </cell>
          <cell r="O23">
            <v>0</v>
          </cell>
          <cell r="P23">
            <v>0</v>
          </cell>
          <cell r="Q23">
            <v>0</v>
          </cell>
          <cell r="R23">
            <v>0</v>
          </cell>
        </row>
        <row r="24">
          <cell r="B24" t="str">
            <v>Not used</v>
          </cell>
          <cell r="D24" t="str">
            <v>TBA1</v>
          </cell>
          <cell r="E24" t="str">
            <v>NONE</v>
          </cell>
          <cell r="F24" t="str">
            <v>TBA1-US$</v>
          </cell>
          <cell r="H24">
            <v>0</v>
          </cell>
          <cell r="I24">
            <v>0</v>
          </cell>
          <cell r="J24">
            <v>0</v>
          </cell>
          <cell r="K24">
            <v>0</v>
          </cell>
          <cell r="L24">
            <v>0</v>
          </cell>
          <cell r="M24">
            <v>0</v>
          </cell>
          <cell r="N24">
            <v>0</v>
          </cell>
          <cell r="O24">
            <v>0</v>
          </cell>
          <cell r="P24">
            <v>0</v>
          </cell>
          <cell r="Q24">
            <v>0</v>
          </cell>
          <cell r="R24">
            <v>0</v>
          </cell>
        </row>
        <row r="25">
          <cell r="B25" t="str">
            <v>Not used</v>
          </cell>
          <cell r="D25" t="str">
            <v>TBA1</v>
          </cell>
          <cell r="E25" t="str">
            <v>NONE</v>
          </cell>
          <cell r="F25" t="str">
            <v>TBA1-US$</v>
          </cell>
          <cell r="H25">
            <v>0</v>
          </cell>
          <cell r="I25">
            <v>0</v>
          </cell>
          <cell r="J25">
            <v>0</v>
          </cell>
          <cell r="K25">
            <v>0</v>
          </cell>
          <cell r="L25">
            <v>0</v>
          </cell>
          <cell r="M25">
            <v>0</v>
          </cell>
          <cell r="N25">
            <v>0</v>
          </cell>
          <cell r="O25">
            <v>0</v>
          </cell>
          <cell r="P25">
            <v>0</v>
          </cell>
          <cell r="Q25">
            <v>0</v>
          </cell>
          <cell r="R25">
            <v>0</v>
          </cell>
        </row>
        <row r="26">
          <cell r="B26" t="str">
            <v>Not used</v>
          </cell>
          <cell r="D26" t="str">
            <v>TBA1</v>
          </cell>
          <cell r="E26" t="str">
            <v>NONE</v>
          </cell>
          <cell r="F26" t="str">
            <v>TBA1-US$</v>
          </cell>
          <cell r="H26">
            <v>0</v>
          </cell>
          <cell r="I26">
            <v>0</v>
          </cell>
          <cell r="J26">
            <v>0</v>
          </cell>
          <cell r="K26">
            <v>0</v>
          </cell>
          <cell r="L26">
            <v>0</v>
          </cell>
          <cell r="M26">
            <v>0</v>
          </cell>
          <cell r="N26">
            <v>0</v>
          </cell>
          <cell r="O26">
            <v>0</v>
          </cell>
          <cell r="P26">
            <v>0</v>
          </cell>
          <cell r="Q26">
            <v>0</v>
          </cell>
          <cell r="R26">
            <v>0</v>
          </cell>
        </row>
        <row r="27">
          <cell r="B27" t="str">
            <v>Not used</v>
          </cell>
          <cell r="C27">
            <v>0</v>
          </cell>
          <cell r="D27" t="str">
            <v>TBA1</v>
          </cell>
          <cell r="E27" t="str">
            <v>NONE</v>
          </cell>
          <cell r="F27" t="str">
            <v>TBA1-US$</v>
          </cell>
          <cell r="H27">
            <v>0</v>
          </cell>
          <cell r="I27">
            <v>0</v>
          </cell>
          <cell r="J27">
            <v>0</v>
          </cell>
          <cell r="K27">
            <v>0</v>
          </cell>
          <cell r="L27">
            <v>0</v>
          </cell>
          <cell r="M27">
            <v>0</v>
          </cell>
          <cell r="N27">
            <v>0</v>
          </cell>
          <cell r="O27">
            <v>0</v>
          </cell>
          <cell r="P27">
            <v>0</v>
          </cell>
          <cell r="Q27">
            <v>0</v>
          </cell>
          <cell r="R27">
            <v>0</v>
          </cell>
        </row>
        <row r="28">
          <cell r="B28" t="str">
            <v>Not used</v>
          </cell>
          <cell r="C28">
            <v>0</v>
          </cell>
          <cell r="D28" t="str">
            <v>TBA1</v>
          </cell>
          <cell r="E28" t="str">
            <v>NONE</v>
          </cell>
          <cell r="F28" t="str">
            <v>TBA1-US$</v>
          </cell>
          <cell r="H28">
            <v>0</v>
          </cell>
          <cell r="I28">
            <v>0</v>
          </cell>
          <cell r="J28">
            <v>0</v>
          </cell>
          <cell r="K28">
            <v>0</v>
          </cell>
          <cell r="L28">
            <v>0</v>
          </cell>
          <cell r="M28">
            <v>0</v>
          </cell>
          <cell r="N28">
            <v>0</v>
          </cell>
          <cell r="O28">
            <v>0</v>
          </cell>
          <cell r="P28">
            <v>0</v>
          </cell>
          <cell r="Q28">
            <v>0</v>
          </cell>
          <cell r="R28">
            <v>0</v>
          </cell>
        </row>
        <row r="29">
          <cell r="B29" t="str">
            <v>Not used</v>
          </cell>
          <cell r="C29">
            <v>0</v>
          </cell>
          <cell r="D29" t="str">
            <v>TBA1</v>
          </cell>
          <cell r="E29" t="str">
            <v>NONE</v>
          </cell>
          <cell r="F29" t="str">
            <v>TBA1-US$</v>
          </cell>
          <cell r="H29">
            <v>0</v>
          </cell>
          <cell r="I29">
            <v>0</v>
          </cell>
          <cell r="J29">
            <v>0</v>
          </cell>
          <cell r="K29">
            <v>0</v>
          </cell>
          <cell r="L29">
            <v>0</v>
          </cell>
          <cell r="M29">
            <v>0</v>
          </cell>
          <cell r="N29">
            <v>0</v>
          </cell>
          <cell r="O29">
            <v>0</v>
          </cell>
          <cell r="P29">
            <v>0</v>
          </cell>
          <cell r="Q29">
            <v>0</v>
          </cell>
          <cell r="R29">
            <v>0</v>
          </cell>
        </row>
        <row r="30">
          <cell r="B30" t="str">
            <v>Not used</v>
          </cell>
          <cell r="C30">
            <v>0</v>
          </cell>
          <cell r="D30" t="str">
            <v>TBA1</v>
          </cell>
          <cell r="E30" t="str">
            <v>NONE</v>
          </cell>
          <cell r="F30" t="str">
            <v>TBA1-US$</v>
          </cell>
          <cell r="H30">
            <v>0</v>
          </cell>
          <cell r="I30">
            <v>0</v>
          </cell>
          <cell r="J30">
            <v>0</v>
          </cell>
          <cell r="K30">
            <v>0</v>
          </cell>
          <cell r="L30">
            <v>0</v>
          </cell>
          <cell r="M30">
            <v>0</v>
          </cell>
          <cell r="N30">
            <v>0</v>
          </cell>
          <cell r="O30">
            <v>0</v>
          </cell>
          <cell r="P30">
            <v>0</v>
          </cell>
          <cell r="Q30">
            <v>0</v>
          </cell>
          <cell r="R30">
            <v>0</v>
          </cell>
        </row>
        <row r="31">
          <cell r="B31" t="str">
            <v>Not used</v>
          </cell>
          <cell r="C31">
            <v>0</v>
          </cell>
          <cell r="D31" t="str">
            <v>TBA1</v>
          </cell>
          <cell r="E31" t="str">
            <v>NONE</v>
          </cell>
          <cell r="F31" t="str">
            <v>TBA1-US$</v>
          </cell>
          <cell r="H31">
            <v>0</v>
          </cell>
          <cell r="I31">
            <v>0</v>
          </cell>
          <cell r="J31">
            <v>0</v>
          </cell>
          <cell r="K31">
            <v>0</v>
          </cell>
          <cell r="L31">
            <v>0</v>
          </cell>
          <cell r="M31">
            <v>0</v>
          </cell>
          <cell r="N31">
            <v>0</v>
          </cell>
          <cell r="O31">
            <v>0</v>
          </cell>
          <cell r="P31">
            <v>0</v>
          </cell>
          <cell r="Q31">
            <v>0</v>
          </cell>
          <cell r="R31">
            <v>0</v>
          </cell>
        </row>
        <row r="32">
          <cell r="B32" t="str">
            <v>Not used</v>
          </cell>
          <cell r="C32">
            <v>0</v>
          </cell>
          <cell r="D32" t="str">
            <v>TBA1</v>
          </cell>
          <cell r="E32" t="str">
            <v>NONE</v>
          </cell>
          <cell r="F32" t="str">
            <v>TBA1-US$</v>
          </cell>
          <cell r="H32">
            <v>0</v>
          </cell>
          <cell r="I32">
            <v>0</v>
          </cell>
          <cell r="J32">
            <v>0</v>
          </cell>
          <cell r="K32">
            <v>0</v>
          </cell>
          <cell r="L32">
            <v>0</v>
          </cell>
          <cell r="M32">
            <v>0</v>
          </cell>
          <cell r="N32">
            <v>0</v>
          </cell>
          <cell r="O32">
            <v>0</v>
          </cell>
          <cell r="P32">
            <v>0</v>
          </cell>
          <cell r="Q32">
            <v>0</v>
          </cell>
          <cell r="R32">
            <v>0</v>
          </cell>
        </row>
        <row r="33">
          <cell r="B33" t="str">
            <v>Not used</v>
          </cell>
          <cell r="C33">
            <v>0</v>
          </cell>
          <cell r="D33" t="str">
            <v>TBA1</v>
          </cell>
          <cell r="E33" t="str">
            <v>NONE</v>
          </cell>
          <cell r="F33" t="str">
            <v>TBA1-US$</v>
          </cell>
          <cell r="H33">
            <v>0</v>
          </cell>
          <cell r="I33">
            <v>0</v>
          </cell>
          <cell r="J33">
            <v>0</v>
          </cell>
          <cell r="K33">
            <v>0</v>
          </cell>
          <cell r="L33">
            <v>0</v>
          </cell>
          <cell r="M33">
            <v>0</v>
          </cell>
          <cell r="N33">
            <v>0</v>
          </cell>
          <cell r="O33">
            <v>0</v>
          </cell>
          <cell r="P33">
            <v>0</v>
          </cell>
          <cell r="Q33">
            <v>0</v>
          </cell>
          <cell r="R33">
            <v>0</v>
          </cell>
        </row>
        <row r="34">
          <cell r="B34" t="str">
            <v>Not used</v>
          </cell>
          <cell r="C34">
            <v>0</v>
          </cell>
          <cell r="D34" t="str">
            <v>TBA1</v>
          </cell>
          <cell r="E34" t="str">
            <v>NONE</v>
          </cell>
          <cell r="F34" t="str">
            <v>TBA1-US$</v>
          </cell>
          <cell r="H34">
            <v>0</v>
          </cell>
          <cell r="I34">
            <v>0</v>
          </cell>
          <cell r="J34">
            <v>0</v>
          </cell>
          <cell r="K34">
            <v>0</v>
          </cell>
          <cell r="L34">
            <v>0</v>
          </cell>
          <cell r="M34">
            <v>0</v>
          </cell>
          <cell r="N34">
            <v>0</v>
          </cell>
          <cell r="O34">
            <v>0</v>
          </cell>
          <cell r="P34">
            <v>0</v>
          </cell>
          <cell r="Q34">
            <v>0</v>
          </cell>
          <cell r="R34">
            <v>0</v>
          </cell>
        </row>
        <row r="35">
          <cell r="B35" t="str">
            <v>Not used</v>
          </cell>
          <cell r="C35">
            <v>0</v>
          </cell>
          <cell r="D35" t="str">
            <v>TBA1</v>
          </cell>
          <cell r="E35" t="str">
            <v>NONE</v>
          </cell>
          <cell r="F35" t="str">
            <v>TBA1-US$</v>
          </cell>
          <cell r="H35">
            <v>0</v>
          </cell>
          <cell r="I35">
            <v>0</v>
          </cell>
          <cell r="J35">
            <v>0</v>
          </cell>
          <cell r="K35">
            <v>0</v>
          </cell>
          <cell r="L35">
            <v>0</v>
          </cell>
          <cell r="M35">
            <v>0</v>
          </cell>
          <cell r="N35">
            <v>0</v>
          </cell>
          <cell r="O35">
            <v>0</v>
          </cell>
          <cell r="P35">
            <v>0</v>
          </cell>
          <cell r="Q35">
            <v>0</v>
          </cell>
          <cell r="R35">
            <v>0</v>
          </cell>
        </row>
      </sheetData>
      <sheetData sheetId="4" refreshError="1"/>
      <sheetData sheetId="5" refreshError="1"/>
      <sheetData sheetId="6" refreshError="1"/>
      <sheetData sheetId="7" refreshError="1"/>
      <sheetData sheetId="8" refreshError="1"/>
      <sheetData sheetId="9" refreshError="1">
        <row r="7">
          <cell r="B7" t="str">
            <v>Programme Manager</v>
          </cell>
          <cell r="C7">
            <v>961</v>
          </cell>
          <cell r="D7" t="str">
            <v>€</v>
          </cell>
          <cell r="E7" t="str">
            <v>NONE</v>
          </cell>
          <cell r="F7" t="str">
            <v>€-US$</v>
          </cell>
          <cell r="H7">
            <v>1256.4235086000001</v>
          </cell>
          <cell r="I7">
            <v>1256.4235086000001</v>
          </cell>
          <cell r="J7">
            <v>1256.4235086000001</v>
          </cell>
          <cell r="K7">
            <v>1256.4235086000001</v>
          </cell>
          <cell r="L7">
            <v>1256.4235086000001</v>
          </cell>
          <cell r="M7">
            <v>1256.4235086000001</v>
          </cell>
          <cell r="N7">
            <v>1256.4235086000001</v>
          </cell>
          <cell r="O7">
            <v>1256.4235086000001</v>
          </cell>
          <cell r="P7">
            <v>1256.4235086000001</v>
          </cell>
          <cell r="Q7">
            <v>1256.4235086000001</v>
          </cell>
          <cell r="R7">
            <v>1256.4235086000001</v>
          </cell>
        </row>
        <row r="8">
          <cell r="B8" t="str">
            <v>PMO 1: PL</v>
          </cell>
          <cell r="C8">
            <v>511.82621033252951</v>
          </cell>
          <cell r="D8" t="str">
            <v>Z</v>
          </cell>
          <cell r="E8" t="str">
            <v>NONE</v>
          </cell>
          <cell r="F8" t="str">
            <v>Z-US$</v>
          </cell>
          <cell r="H8">
            <v>164.93205521783807</v>
          </cell>
          <cell r="I8">
            <v>164.93205521783807</v>
          </cell>
          <cell r="J8">
            <v>164.93205521783807</v>
          </cell>
          <cell r="K8">
            <v>164.93205521783807</v>
          </cell>
          <cell r="L8">
            <v>164.93205521783807</v>
          </cell>
          <cell r="M8">
            <v>164.93205521783807</v>
          </cell>
          <cell r="N8">
            <v>164.93205521783807</v>
          </cell>
          <cell r="O8">
            <v>164.93205521783807</v>
          </cell>
          <cell r="P8">
            <v>164.93205521783807</v>
          </cell>
          <cell r="Q8">
            <v>164.93205521783807</v>
          </cell>
          <cell r="R8">
            <v>164.93205521783807</v>
          </cell>
        </row>
        <row r="9">
          <cell r="B9" t="str">
            <v>PMO 2: PO</v>
          </cell>
          <cell r="C9">
            <v>349.81166451289317</v>
          </cell>
          <cell r="D9" t="str">
            <v>Z</v>
          </cell>
          <cell r="E9" t="str">
            <v>NONE</v>
          </cell>
          <cell r="F9" t="str">
            <v>Z-US$</v>
          </cell>
          <cell r="H9">
            <v>112.72411533946307</v>
          </cell>
          <cell r="I9">
            <v>112.72411533946307</v>
          </cell>
          <cell r="J9">
            <v>112.72411533946307</v>
          </cell>
          <cell r="K9">
            <v>112.72411533946307</v>
          </cell>
          <cell r="L9">
            <v>112.72411533946307</v>
          </cell>
          <cell r="M9">
            <v>112.72411533946307</v>
          </cell>
          <cell r="N9">
            <v>112.72411533946307</v>
          </cell>
          <cell r="O9">
            <v>112.72411533946307</v>
          </cell>
          <cell r="P9">
            <v>112.72411533946307</v>
          </cell>
          <cell r="Q9">
            <v>112.72411533946307</v>
          </cell>
          <cell r="R9">
            <v>112.72411533946307</v>
          </cell>
        </row>
        <row r="10">
          <cell r="B10" t="str">
            <v>HR: Recruiting  Mgr</v>
          </cell>
          <cell r="C10">
            <v>1187.7386645488932</v>
          </cell>
          <cell r="D10" t="str">
            <v>Z</v>
          </cell>
          <cell r="E10" t="str">
            <v>NONE</v>
          </cell>
          <cell r="F10" t="str">
            <v>Z-US$</v>
          </cell>
          <cell r="H10">
            <v>382.73963906316379</v>
          </cell>
          <cell r="I10">
            <v>382.73963906316379</v>
          </cell>
          <cell r="J10">
            <v>382.73963906316379</v>
          </cell>
          <cell r="K10">
            <v>382.73963906316379</v>
          </cell>
          <cell r="L10">
            <v>382.73963906316379</v>
          </cell>
          <cell r="M10">
            <v>382.73963906316379</v>
          </cell>
          <cell r="N10">
            <v>382.73963906316379</v>
          </cell>
          <cell r="O10">
            <v>382.73963906316379</v>
          </cell>
          <cell r="P10">
            <v>382.73963906316379</v>
          </cell>
          <cell r="Q10">
            <v>382.73963906316379</v>
          </cell>
          <cell r="R10">
            <v>382.73963906316379</v>
          </cell>
        </row>
        <row r="11">
          <cell r="B11" t="str">
            <v>HR: Recruiting  PL</v>
          </cell>
          <cell r="C11">
            <v>511.82621033252951</v>
          </cell>
          <cell r="D11" t="str">
            <v>Z</v>
          </cell>
          <cell r="E11" t="str">
            <v>NONE</v>
          </cell>
          <cell r="F11" t="str">
            <v>Z-US$</v>
          </cell>
          <cell r="H11">
            <v>164.93205521783807</v>
          </cell>
          <cell r="I11">
            <v>164.93205521783807</v>
          </cell>
          <cell r="J11">
            <v>164.93205521783807</v>
          </cell>
          <cell r="K11">
            <v>164.93205521783807</v>
          </cell>
          <cell r="L11">
            <v>164.93205521783807</v>
          </cell>
          <cell r="M11">
            <v>164.93205521783807</v>
          </cell>
          <cell r="N11">
            <v>164.93205521783807</v>
          </cell>
          <cell r="O11">
            <v>164.93205521783807</v>
          </cell>
          <cell r="P11">
            <v>164.93205521783807</v>
          </cell>
          <cell r="Q11">
            <v>164.93205521783807</v>
          </cell>
          <cell r="R11">
            <v>164.93205521783807</v>
          </cell>
        </row>
        <row r="12">
          <cell r="B12" t="str">
            <v>Office: Premises Development</v>
          </cell>
          <cell r="C12">
            <v>511.82621033252951</v>
          </cell>
          <cell r="D12" t="str">
            <v>Z</v>
          </cell>
          <cell r="E12" t="str">
            <v>NONE</v>
          </cell>
          <cell r="F12" t="str">
            <v>Z-US$</v>
          </cell>
          <cell r="H12">
            <v>164.93205521783807</v>
          </cell>
          <cell r="I12">
            <v>164.93205521783807</v>
          </cell>
          <cell r="J12">
            <v>164.93205521783807</v>
          </cell>
          <cell r="K12">
            <v>164.93205521783807</v>
          </cell>
          <cell r="L12">
            <v>164.93205521783807</v>
          </cell>
          <cell r="M12">
            <v>164.93205521783807</v>
          </cell>
          <cell r="N12">
            <v>164.93205521783807</v>
          </cell>
          <cell r="O12">
            <v>164.93205521783807</v>
          </cell>
          <cell r="P12">
            <v>164.93205521783807</v>
          </cell>
          <cell r="Q12">
            <v>164.93205521783807</v>
          </cell>
          <cell r="R12">
            <v>164.93205521783807</v>
          </cell>
        </row>
        <row r="13">
          <cell r="B13" t="str">
            <v>Knowledge Manager 1: PO</v>
          </cell>
          <cell r="C13">
            <v>349.81166451289317</v>
          </cell>
          <cell r="D13" t="str">
            <v>Z</v>
          </cell>
          <cell r="E13" t="str">
            <v>NONE</v>
          </cell>
          <cell r="F13" t="str">
            <v>Z-US$</v>
          </cell>
          <cell r="H13">
            <v>112.72411533946307</v>
          </cell>
          <cell r="I13">
            <v>112.72411533946307</v>
          </cell>
          <cell r="J13">
            <v>112.72411533946307</v>
          </cell>
          <cell r="K13">
            <v>112.72411533946307</v>
          </cell>
          <cell r="L13">
            <v>112.72411533946307</v>
          </cell>
          <cell r="M13">
            <v>112.72411533946307</v>
          </cell>
          <cell r="N13">
            <v>112.72411533946307</v>
          </cell>
          <cell r="O13">
            <v>112.72411533946307</v>
          </cell>
          <cell r="P13">
            <v>112.72411533946307</v>
          </cell>
          <cell r="Q13">
            <v>112.72411533946307</v>
          </cell>
          <cell r="R13">
            <v>112.72411533946307</v>
          </cell>
        </row>
        <row r="14">
          <cell r="B14" t="str">
            <v>Knowledge Manager 2: PO</v>
          </cell>
          <cell r="C14">
            <v>349.81166451289317</v>
          </cell>
          <cell r="D14" t="str">
            <v>Z</v>
          </cell>
          <cell r="E14" t="str">
            <v>NONE</v>
          </cell>
          <cell r="F14" t="str">
            <v>Z-US$</v>
          </cell>
          <cell r="H14">
            <v>112.72411533946307</v>
          </cell>
          <cell r="I14">
            <v>112.72411533946307</v>
          </cell>
          <cell r="J14">
            <v>112.72411533946307</v>
          </cell>
          <cell r="K14">
            <v>112.72411533946307</v>
          </cell>
          <cell r="L14">
            <v>112.72411533946307</v>
          </cell>
          <cell r="M14">
            <v>112.72411533946307</v>
          </cell>
          <cell r="N14">
            <v>112.72411533946307</v>
          </cell>
          <cell r="O14">
            <v>112.72411533946307</v>
          </cell>
          <cell r="P14">
            <v>112.72411533946307</v>
          </cell>
          <cell r="Q14">
            <v>112.72411533946307</v>
          </cell>
          <cell r="R14">
            <v>112.72411533946307</v>
          </cell>
        </row>
        <row r="15">
          <cell r="B15" t="str">
            <v>IT: IT Architect</v>
          </cell>
          <cell r="C15">
            <v>961</v>
          </cell>
          <cell r="D15" t="str">
            <v>€</v>
          </cell>
          <cell r="E15" t="str">
            <v>NONE</v>
          </cell>
          <cell r="F15" t="str">
            <v>€-US$</v>
          </cell>
          <cell r="H15">
            <v>1256.4235086000001</v>
          </cell>
          <cell r="I15">
            <v>1256.4235086000001</v>
          </cell>
          <cell r="J15">
            <v>1256.4235086000001</v>
          </cell>
          <cell r="K15">
            <v>1256.4235086000001</v>
          </cell>
          <cell r="L15">
            <v>1256.4235086000001</v>
          </cell>
          <cell r="M15">
            <v>1256.4235086000001</v>
          </cell>
          <cell r="N15">
            <v>1256.4235086000001</v>
          </cell>
          <cell r="O15">
            <v>1256.4235086000001</v>
          </cell>
          <cell r="P15">
            <v>1256.4235086000001</v>
          </cell>
          <cell r="Q15">
            <v>1256.4235086000001</v>
          </cell>
          <cell r="R15">
            <v>1256.4235086000001</v>
          </cell>
        </row>
        <row r="16">
          <cell r="B16" t="str">
            <v>IT: Local IT Support Krakow</v>
          </cell>
          <cell r="C16">
            <v>684.34686384889312</v>
          </cell>
          <cell r="D16" t="str">
            <v>Z</v>
          </cell>
          <cell r="E16" t="str">
            <v>NONE</v>
          </cell>
          <cell r="F16" t="str">
            <v>Z-US$</v>
          </cell>
          <cell r="H16">
            <v>220.52550740445415</v>
          </cell>
          <cell r="I16">
            <v>220.52550740445415</v>
          </cell>
          <cell r="J16">
            <v>220.52550740445415</v>
          </cell>
          <cell r="K16">
            <v>220.52550740445415</v>
          </cell>
          <cell r="L16">
            <v>220.52550740445415</v>
          </cell>
          <cell r="M16">
            <v>220.52550740445415</v>
          </cell>
          <cell r="N16">
            <v>220.52550740445415</v>
          </cell>
          <cell r="O16">
            <v>220.52550740445415</v>
          </cell>
          <cell r="P16">
            <v>220.52550740445415</v>
          </cell>
          <cell r="Q16">
            <v>220.52550740445415</v>
          </cell>
          <cell r="R16">
            <v>220.52550740445415</v>
          </cell>
        </row>
        <row r="17">
          <cell r="B17" t="str">
            <v>Projects Manager</v>
          </cell>
          <cell r="C17">
            <v>614</v>
          </cell>
          <cell r="D17" t="str">
            <v>€</v>
          </cell>
          <cell r="E17" t="str">
            <v>NONE</v>
          </cell>
          <cell r="F17" t="str">
            <v>€-US$</v>
          </cell>
          <cell r="H17">
            <v>802.75133640000013</v>
          </cell>
          <cell r="I17">
            <v>802.75133640000013</v>
          </cell>
          <cell r="J17">
            <v>802.75133640000013</v>
          </cell>
          <cell r="K17">
            <v>802.75133640000013</v>
          </cell>
          <cell r="L17">
            <v>802.75133640000013</v>
          </cell>
          <cell r="M17">
            <v>802.75133640000013</v>
          </cell>
          <cell r="N17">
            <v>802.75133640000013</v>
          </cell>
          <cell r="O17">
            <v>802.75133640000013</v>
          </cell>
          <cell r="P17">
            <v>802.75133640000013</v>
          </cell>
          <cell r="Q17">
            <v>802.75133640000013</v>
          </cell>
          <cell r="R17">
            <v>802.75133640000013</v>
          </cell>
        </row>
        <row r="18">
          <cell r="B18" t="str">
            <v>Transition Leaders UK-ignore</v>
          </cell>
          <cell r="C18">
            <v>961</v>
          </cell>
          <cell r="D18" t="str">
            <v>€</v>
          </cell>
          <cell r="E18" t="str">
            <v>NONE</v>
          </cell>
          <cell r="F18" t="str">
            <v>€-US$</v>
          </cell>
          <cell r="H18">
            <v>1256.4235086000001</v>
          </cell>
          <cell r="I18">
            <v>1256.4235086000001</v>
          </cell>
          <cell r="J18">
            <v>1256.4235086000001</v>
          </cell>
          <cell r="K18">
            <v>1256.4235086000001</v>
          </cell>
          <cell r="L18">
            <v>1256.4235086000001</v>
          </cell>
          <cell r="M18">
            <v>1256.4235086000001</v>
          </cell>
          <cell r="N18">
            <v>1256.4235086000001</v>
          </cell>
          <cell r="O18">
            <v>1256.4235086000001</v>
          </cell>
          <cell r="P18">
            <v>1256.4235086000001</v>
          </cell>
          <cell r="Q18">
            <v>1256.4235086000001</v>
          </cell>
          <cell r="R18">
            <v>1256.4235086000001</v>
          </cell>
        </row>
        <row r="19">
          <cell r="B19" t="str">
            <v>Transition Leaders US-ignore</v>
          </cell>
          <cell r="C19">
            <v>1530</v>
          </cell>
          <cell r="D19" t="str">
            <v>€</v>
          </cell>
          <cell r="E19" t="str">
            <v>NONE</v>
          </cell>
          <cell r="F19" t="str">
            <v>€-US$</v>
          </cell>
          <cell r="H19">
            <v>2000.3412780000001</v>
          </cell>
          <cell r="I19">
            <v>2000.3412780000001</v>
          </cell>
          <cell r="J19">
            <v>2000.3412780000001</v>
          </cell>
          <cell r="K19">
            <v>2000.3412780000001</v>
          </cell>
          <cell r="L19">
            <v>2000.3412780000001</v>
          </cell>
          <cell r="M19">
            <v>2000.3412780000001</v>
          </cell>
          <cell r="N19">
            <v>2000.3412780000001</v>
          </cell>
          <cell r="O19">
            <v>2000.3412780000001</v>
          </cell>
          <cell r="P19">
            <v>2000.3412780000001</v>
          </cell>
          <cell r="Q19">
            <v>2000.3412780000001</v>
          </cell>
          <cell r="R19">
            <v>2000.3412780000001</v>
          </cell>
        </row>
        <row r="20">
          <cell r="B20" t="str">
            <v>Transition Leaders CH-ignore</v>
          </cell>
          <cell r="C20">
            <v>961</v>
          </cell>
          <cell r="D20" t="str">
            <v>€</v>
          </cell>
          <cell r="E20" t="str">
            <v>NONE</v>
          </cell>
          <cell r="F20" t="str">
            <v>€-US$</v>
          </cell>
          <cell r="H20">
            <v>1256.4235086000001</v>
          </cell>
          <cell r="I20">
            <v>1256.4235086000001</v>
          </cell>
          <cell r="J20">
            <v>1256.4235086000001</v>
          </cell>
          <cell r="K20">
            <v>1256.4235086000001</v>
          </cell>
          <cell r="L20">
            <v>1256.4235086000001</v>
          </cell>
          <cell r="M20">
            <v>1256.4235086000001</v>
          </cell>
          <cell r="N20">
            <v>1256.4235086000001</v>
          </cell>
          <cell r="O20">
            <v>1256.4235086000001</v>
          </cell>
          <cell r="P20">
            <v>1256.4235086000001</v>
          </cell>
          <cell r="Q20">
            <v>1256.4235086000001</v>
          </cell>
          <cell r="R20">
            <v>1256.4235086000001</v>
          </cell>
        </row>
        <row r="21">
          <cell r="B21" t="str">
            <v>Transition Leaders Other-ignore</v>
          </cell>
          <cell r="C21">
            <v>800</v>
          </cell>
          <cell r="D21" t="str">
            <v>€</v>
          </cell>
          <cell r="E21" t="str">
            <v>NONE</v>
          </cell>
          <cell r="F21" t="str">
            <v>€-US$</v>
          </cell>
          <cell r="H21">
            <v>1045.9300800000001</v>
          </cell>
          <cell r="I21">
            <v>1045.9300800000001</v>
          </cell>
          <cell r="J21">
            <v>1045.9300800000001</v>
          </cell>
          <cell r="K21">
            <v>1045.9300800000001</v>
          </cell>
          <cell r="L21">
            <v>1045.9300800000001</v>
          </cell>
          <cell r="M21">
            <v>1045.9300800000001</v>
          </cell>
          <cell r="N21">
            <v>1045.9300800000001</v>
          </cell>
          <cell r="O21">
            <v>1045.9300800000001</v>
          </cell>
          <cell r="P21">
            <v>1045.9300800000001</v>
          </cell>
          <cell r="Q21">
            <v>1045.9300800000001</v>
          </cell>
          <cell r="R21">
            <v>1045.9300800000001</v>
          </cell>
        </row>
        <row r="22">
          <cell r="B22" t="str">
            <v>Transition Leaders UK</v>
          </cell>
          <cell r="C22">
            <v>1969.8750457943474</v>
          </cell>
          <cell r="D22" t="str">
            <v>Z</v>
          </cell>
          <cell r="E22" t="str">
            <v>NONE</v>
          </cell>
          <cell r="F22" t="str">
            <v>Z-US$</v>
          </cell>
          <cell r="H22">
            <v>634.77706546937577</v>
          </cell>
          <cell r="I22">
            <v>634.77706546937577</v>
          </cell>
          <cell r="J22">
            <v>634.77706546937577</v>
          </cell>
          <cell r="K22">
            <v>634.77706546937577</v>
          </cell>
          <cell r="L22">
            <v>634.77706546937577</v>
          </cell>
          <cell r="M22">
            <v>634.77706546937577</v>
          </cell>
          <cell r="N22">
            <v>634.77706546937577</v>
          </cell>
          <cell r="O22">
            <v>634.77706546937577</v>
          </cell>
          <cell r="P22">
            <v>634.77706546937577</v>
          </cell>
          <cell r="Q22">
            <v>634.77706546937577</v>
          </cell>
          <cell r="R22">
            <v>634.77706546937577</v>
          </cell>
        </row>
        <row r="23">
          <cell r="B23" t="str">
            <v>Transition Leaders US</v>
          </cell>
          <cell r="C23">
            <v>1187.7386645488932</v>
          </cell>
          <cell r="D23" t="str">
            <v>Z</v>
          </cell>
          <cell r="E23" t="str">
            <v>NONE</v>
          </cell>
          <cell r="F23" t="str">
            <v>Z-US$</v>
          </cell>
          <cell r="H23">
            <v>382.73963906316379</v>
          </cell>
          <cell r="I23">
            <v>382.73963906316379</v>
          </cell>
          <cell r="J23">
            <v>382.73963906316379</v>
          </cell>
          <cell r="K23">
            <v>382.73963906316379</v>
          </cell>
          <cell r="L23">
            <v>382.73963906316379</v>
          </cell>
          <cell r="M23">
            <v>382.73963906316379</v>
          </cell>
          <cell r="N23">
            <v>382.73963906316379</v>
          </cell>
          <cell r="O23">
            <v>382.73963906316379</v>
          </cell>
          <cell r="P23">
            <v>382.73963906316379</v>
          </cell>
          <cell r="Q23">
            <v>382.73963906316379</v>
          </cell>
          <cell r="R23">
            <v>382.73963906316379</v>
          </cell>
        </row>
        <row r="24">
          <cell r="B24" t="str">
            <v>Transition Leaders CH</v>
          </cell>
          <cell r="C24">
            <v>684.34686384889312</v>
          </cell>
          <cell r="D24" t="str">
            <v>Z</v>
          </cell>
          <cell r="E24" t="str">
            <v>NONE</v>
          </cell>
          <cell r="F24" t="str">
            <v>Z-US$</v>
          </cell>
          <cell r="H24">
            <v>220.52550740445415</v>
          </cell>
          <cell r="I24">
            <v>220.52550740445415</v>
          </cell>
          <cell r="J24">
            <v>220.52550740445415</v>
          </cell>
          <cell r="K24">
            <v>220.52550740445415</v>
          </cell>
          <cell r="L24">
            <v>220.52550740445415</v>
          </cell>
          <cell r="M24">
            <v>220.52550740445415</v>
          </cell>
          <cell r="N24">
            <v>220.52550740445415</v>
          </cell>
          <cell r="O24">
            <v>220.52550740445415</v>
          </cell>
          <cell r="P24">
            <v>220.52550740445415</v>
          </cell>
          <cell r="Q24">
            <v>220.52550740445415</v>
          </cell>
          <cell r="R24">
            <v>220.52550740445415</v>
          </cell>
        </row>
        <row r="25">
          <cell r="B25" t="str">
            <v>Transition Leaders Other</v>
          </cell>
          <cell r="C25">
            <v>684.34686384889312</v>
          </cell>
          <cell r="D25" t="str">
            <v>Z</v>
          </cell>
          <cell r="E25" t="str">
            <v>NONE</v>
          </cell>
          <cell r="F25" t="str">
            <v>Z-US$</v>
          </cell>
          <cell r="H25">
            <v>220.52550740445415</v>
          </cell>
          <cell r="I25">
            <v>220.52550740445415</v>
          </cell>
          <cell r="J25">
            <v>220.52550740445415</v>
          </cell>
          <cell r="K25">
            <v>220.52550740445415</v>
          </cell>
          <cell r="L25">
            <v>220.52550740445415</v>
          </cell>
          <cell r="M25">
            <v>220.52550740445415</v>
          </cell>
          <cell r="N25">
            <v>220.52550740445415</v>
          </cell>
          <cell r="O25">
            <v>220.52550740445415</v>
          </cell>
          <cell r="P25">
            <v>220.52550740445415</v>
          </cell>
          <cell r="Q25">
            <v>220.52550740445415</v>
          </cell>
          <cell r="R25">
            <v>220.52550740445415</v>
          </cell>
        </row>
        <row r="26">
          <cell r="B26" t="str">
            <v>Blended: Transf. Team</v>
          </cell>
          <cell r="C26">
            <v>390</v>
          </cell>
          <cell r="D26" t="str">
            <v>€</v>
          </cell>
          <cell r="E26" t="str">
            <v>NONE</v>
          </cell>
          <cell r="F26" t="str">
            <v>€-US$</v>
          </cell>
          <cell r="H26">
            <v>509.89091400000007</v>
          </cell>
          <cell r="I26">
            <v>509.89091400000007</v>
          </cell>
          <cell r="J26">
            <v>509.89091400000007</v>
          </cell>
          <cell r="K26">
            <v>509.89091400000007</v>
          </cell>
          <cell r="L26">
            <v>509.89091400000007</v>
          </cell>
          <cell r="M26">
            <v>509.89091400000007</v>
          </cell>
          <cell r="N26">
            <v>509.89091400000007</v>
          </cell>
          <cell r="O26">
            <v>509.89091400000007</v>
          </cell>
          <cell r="P26">
            <v>509.89091400000007</v>
          </cell>
          <cell r="Q26">
            <v>509.89091400000007</v>
          </cell>
          <cell r="R26">
            <v>509.89091400000007</v>
          </cell>
        </row>
        <row r="27">
          <cell r="B27" t="str">
            <v>not used</v>
          </cell>
          <cell r="C27">
            <v>0</v>
          </cell>
          <cell r="D27" t="str">
            <v>€</v>
          </cell>
          <cell r="E27" t="str">
            <v>NONE</v>
          </cell>
          <cell r="F27" t="str">
            <v>€-US$</v>
          </cell>
          <cell r="H27">
            <v>0</v>
          </cell>
          <cell r="I27">
            <v>0</v>
          </cell>
          <cell r="J27">
            <v>0</v>
          </cell>
          <cell r="K27">
            <v>0</v>
          </cell>
          <cell r="L27">
            <v>0</v>
          </cell>
          <cell r="M27">
            <v>0</v>
          </cell>
          <cell r="N27">
            <v>0</v>
          </cell>
          <cell r="O27">
            <v>0</v>
          </cell>
          <cell r="P27">
            <v>0</v>
          </cell>
          <cell r="Q27">
            <v>0</v>
          </cell>
          <cell r="R27">
            <v>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ow r="6">
          <cell r="A6" t="str">
            <v>None</v>
          </cell>
          <cell r="H6">
            <v>0</v>
          </cell>
          <cell r="I6">
            <v>0</v>
          </cell>
          <cell r="J6">
            <v>0</v>
          </cell>
          <cell r="K6">
            <v>0</v>
          </cell>
          <cell r="L6">
            <v>0</v>
          </cell>
          <cell r="M6">
            <v>0</v>
          </cell>
          <cell r="N6">
            <v>0</v>
          </cell>
          <cell r="O6">
            <v>0</v>
          </cell>
          <cell r="P6">
            <v>0</v>
          </cell>
          <cell r="Q6">
            <v>0</v>
          </cell>
          <cell r="R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row>
        <row r="7">
          <cell r="A7" t="str">
            <v>Run period</v>
          </cell>
          <cell r="H7">
            <v>0</v>
          </cell>
          <cell r="I7">
            <v>1</v>
          </cell>
          <cell r="J7">
            <v>1</v>
          </cell>
          <cell r="K7">
            <v>1</v>
          </cell>
          <cell r="L7">
            <v>1</v>
          </cell>
          <cell r="M7">
            <v>1</v>
          </cell>
          <cell r="N7">
            <v>1</v>
          </cell>
          <cell r="O7">
            <v>1</v>
          </cell>
          <cell r="P7">
            <v>1</v>
          </cell>
          <cell r="Q7">
            <v>1</v>
          </cell>
          <cell r="R7">
            <v>1</v>
          </cell>
          <cell r="AC7">
            <v>0</v>
          </cell>
          <cell r="AD7">
            <v>0</v>
          </cell>
          <cell r="AE7">
            <v>0</v>
          </cell>
          <cell r="AF7">
            <v>8.3333333333333329E-2</v>
          </cell>
          <cell r="AG7">
            <v>8.3333333333333329E-2</v>
          </cell>
          <cell r="AH7">
            <v>8.3333333333333329E-2</v>
          </cell>
          <cell r="AI7">
            <v>8.3333333333333329E-2</v>
          </cell>
          <cell r="AJ7">
            <v>8.3333333333333329E-2</v>
          </cell>
          <cell r="AK7">
            <v>8.3333333333333329E-2</v>
          </cell>
          <cell r="AL7">
            <v>8.3333333333333329E-2</v>
          </cell>
          <cell r="AM7">
            <v>8.3333333333333329E-2</v>
          </cell>
          <cell r="AN7">
            <v>8.3333333333333329E-2</v>
          </cell>
          <cell r="AO7">
            <v>8.3333333333333329E-2</v>
          </cell>
          <cell r="AP7">
            <v>8.3333333333333329E-2</v>
          </cell>
          <cell r="AQ7">
            <v>8.3333333333333329E-2</v>
          </cell>
        </row>
        <row r="8">
          <cell r="A8" t="str">
            <v>Contract period</v>
          </cell>
          <cell r="H8">
            <v>0.25</v>
          </cell>
          <cell r="I8">
            <v>1</v>
          </cell>
          <cell r="J8">
            <v>1</v>
          </cell>
          <cell r="K8">
            <v>1</v>
          </cell>
          <cell r="L8">
            <v>1</v>
          </cell>
          <cell r="M8">
            <v>1</v>
          </cell>
          <cell r="N8">
            <v>1</v>
          </cell>
          <cell r="O8">
            <v>1</v>
          </cell>
          <cell r="P8">
            <v>1</v>
          </cell>
          <cell r="Q8">
            <v>1</v>
          </cell>
          <cell r="R8">
            <v>1</v>
          </cell>
          <cell r="AC8">
            <v>8.3333333333333329E-2</v>
          </cell>
          <cell r="AD8">
            <v>8.3333333333333329E-2</v>
          </cell>
          <cell r="AE8">
            <v>8.3333333333333329E-2</v>
          </cell>
          <cell r="AF8">
            <v>8.3333333333333329E-2</v>
          </cell>
          <cell r="AG8">
            <v>8.3333333333333329E-2</v>
          </cell>
          <cell r="AH8">
            <v>8.3333333333333329E-2</v>
          </cell>
          <cell r="AI8">
            <v>8.3333333333333329E-2</v>
          </cell>
          <cell r="AJ8">
            <v>8.3333333333333329E-2</v>
          </cell>
          <cell r="AK8">
            <v>8.3333333333333329E-2</v>
          </cell>
          <cell r="AL8">
            <v>8.3333333333333329E-2</v>
          </cell>
          <cell r="AM8">
            <v>8.3333333333333329E-2</v>
          </cell>
          <cell r="AN8">
            <v>8.3333333333333329E-2</v>
          </cell>
          <cell r="AO8">
            <v>8.3333333333333329E-2</v>
          </cell>
          <cell r="AP8">
            <v>8.3333333333333329E-2</v>
          </cell>
          <cell r="AQ8">
            <v>8.3333333333333329E-2</v>
          </cell>
        </row>
        <row r="9">
          <cell r="A9" t="str">
            <v>Annual</v>
          </cell>
          <cell r="H9">
            <v>0.25</v>
          </cell>
          <cell r="I9">
            <v>1</v>
          </cell>
          <cell r="J9">
            <v>1</v>
          </cell>
          <cell r="K9">
            <v>1</v>
          </cell>
          <cell r="L9">
            <v>1</v>
          </cell>
          <cell r="M9">
            <v>1</v>
          </cell>
          <cell r="N9">
            <v>0</v>
          </cell>
          <cell r="O9">
            <v>0</v>
          </cell>
          <cell r="P9">
            <v>0</v>
          </cell>
          <cell r="Q9">
            <v>0</v>
          </cell>
          <cell r="R9">
            <v>0</v>
          </cell>
          <cell r="AC9">
            <v>8.3333333333333329E-2</v>
          </cell>
          <cell r="AD9">
            <v>8.3333333333333329E-2</v>
          </cell>
          <cell r="AE9">
            <v>8.3333333333333329E-2</v>
          </cell>
          <cell r="AF9">
            <v>8.3333333333333329E-2</v>
          </cell>
          <cell r="AG9">
            <v>8.3333333333333329E-2</v>
          </cell>
          <cell r="AH9">
            <v>8.3333333333333329E-2</v>
          </cell>
          <cell r="AI9">
            <v>8.3333333333333329E-2</v>
          </cell>
          <cell r="AJ9">
            <v>8.3333333333333329E-2</v>
          </cell>
          <cell r="AK9">
            <v>8.3333333333333329E-2</v>
          </cell>
          <cell r="AL9">
            <v>8.3333333333333329E-2</v>
          </cell>
          <cell r="AM9">
            <v>8.3333333333333329E-2</v>
          </cell>
          <cell r="AN9">
            <v>8.3333333333333329E-2</v>
          </cell>
          <cell r="AO9">
            <v>8.3333333333333329E-2</v>
          </cell>
          <cell r="AP9">
            <v>8.3333333333333329E-2</v>
          </cell>
          <cell r="AQ9">
            <v>8.3333333333333329E-2</v>
          </cell>
        </row>
        <row r="10">
          <cell r="A10" t="str">
            <v>Monthly</v>
          </cell>
          <cell r="H10">
            <v>0</v>
          </cell>
          <cell r="I10">
            <v>0</v>
          </cell>
          <cell r="J10">
            <v>12</v>
          </cell>
          <cell r="K10">
            <v>12</v>
          </cell>
          <cell r="L10">
            <v>12</v>
          </cell>
          <cell r="M10">
            <v>12</v>
          </cell>
          <cell r="N10">
            <v>12</v>
          </cell>
          <cell r="O10">
            <v>12</v>
          </cell>
          <cell r="P10">
            <v>12</v>
          </cell>
          <cell r="Q10">
            <v>12</v>
          </cell>
          <cell r="R10">
            <v>12</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row>
        <row r="11">
          <cell r="A11" t="str">
            <v>Quarterly</v>
          </cell>
          <cell r="H11">
            <v>1</v>
          </cell>
          <cell r="I11">
            <v>4</v>
          </cell>
          <cell r="J11">
            <v>4</v>
          </cell>
          <cell r="K11">
            <v>4</v>
          </cell>
          <cell r="L11">
            <v>4</v>
          </cell>
          <cell r="M11">
            <v>4</v>
          </cell>
          <cell r="AC11">
            <v>1</v>
          </cell>
          <cell r="AD11">
            <v>0</v>
          </cell>
          <cell r="AE11">
            <v>0</v>
          </cell>
          <cell r="AF11">
            <v>1</v>
          </cell>
          <cell r="AG11">
            <v>0</v>
          </cell>
          <cell r="AH11">
            <v>0</v>
          </cell>
          <cell r="AI11">
            <v>1</v>
          </cell>
          <cell r="AJ11">
            <v>0</v>
          </cell>
          <cell r="AK11">
            <v>0</v>
          </cell>
          <cell r="AL11">
            <v>1</v>
          </cell>
          <cell r="AM11">
            <v>0</v>
          </cell>
          <cell r="AN11">
            <v>0</v>
          </cell>
          <cell r="AO11">
            <v>1</v>
          </cell>
          <cell r="AP11">
            <v>0</v>
          </cell>
          <cell r="AQ11">
            <v>0</v>
          </cell>
        </row>
        <row r="12">
          <cell r="A12" t="str">
            <v>One-off</v>
          </cell>
          <cell r="H12">
            <v>1</v>
          </cell>
          <cell r="I12">
            <v>0</v>
          </cell>
          <cell r="J12">
            <v>0</v>
          </cell>
          <cell r="K12">
            <v>0</v>
          </cell>
          <cell r="L12">
            <v>0</v>
          </cell>
          <cell r="M12">
            <v>0</v>
          </cell>
          <cell r="N12">
            <v>0</v>
          </cell>
          <cell r="O12">
            <v>0</v>
          </cell>
          <cell r="P12">
            <v>0</v>
          </cell>
          <cell r="Q12">
            <v>0</v>
          </cell>
          <cell r="R12">
            <v>0</v>
          </cell>
          <cell r="T12">
            <v>1</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row>
        <row r="13">
          <cell r="A13" t="str">
            <v>per Run FTE per mth</v>
          </cell>
          <cell r="H13">
            <v>0</v>
          </cell>
          <cell r="I13">
            <v>125.38202599702383</v>
          </cell>
          <cell r="J13">
            <v>506.94410813988094</v>
          </cell>
          <cell r="K13">
            <v>609.93732999999986</v>
          </cell>
          <cell r="L13">
            <v>565.01327874999981</v>
          </cell>
          <cell r="M13">
            <v>538.31796849999978</v>
          </cell>
          <cell r="N13">
            <v>0</v>
          </cell>
          <cell r="O13">
            <v>0</v>
          </cell>
          <cell r="P13">
            <v>0</v>
          </cell>
          <cell r="Q13">
            <v>0</v>
          </cell>
          <cell r="R13">
            <v>0</v>
          </cell>
          <cell r="AC13">
            <v>0</v>
          </cell>
          <cell r="AD13">
            <v>0</v>
          </cell>
          <cell r="AE13">
            <v>0</v>
          </cell>
          <cell r="AF13">
            <v>18.787608333333338</v>
          </cell>
          <cell r="AG13">
            <v>18.787608333333338</v>
          </cell>
          <cell r="AH13">
            <v>18.787608333333338</v>
          </cell>
          <cell r="AI13">
            <v>67.382700000000014</v>
          </cell>
          <cell r="AJ13">
            <v>67.3827</v>
          </cell>
          <cell r="AK13">
            <v>67.3827</v>
          </cell>
          <cell r="AL13">
            <v>144.82687958333335</v>
          </cell>
          <cell r="AM13">
            <v>144.82687958333335</v>
          </cell>
          <cell r="AN13">
            <v>144.82687958333335</v>
          </cell>
          <cell r="AO13">
            <v>270.59381190476188</v>
          </cell>
          <cell r="AP13">
            <v>270.59381190476188</v>
          </cell>
          <cell r="AQ13">
            <v>270.40512440476192</v>
          </cell>
        </row>
        <row r="14">
          <cell r="A14" t="str">
            <v>per T - Man days</v>
          </cell>
          <cell r="H14">
            <v>0</v>
          </cell>
          <cell r="I14">
            <v>0</v>
          </cell>
          <cell r="J14">
            <v>0</v>
          </cell>
          <cell r="K14">
            <v>0</v>
          </cell>
          <cell r="L14">
            <v>0</v>
          </cell>
          <cell r="M14">
            <v>0</v>
          </cell>
          <cell r="N14">
            <v>0</v>
          </cell>
          <cell r="O14">
            <v>0</v>
          </cell>
          <cell r="P14">
            <v>0</v>
          </cell>
          <cell r="Q14">
            <v>0</v>
          </cell>
          <cell r="R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row>
        <row r="15">
          <cell r="A15" t="str">
            <v>per P - Man days</v>
          </cell>
          <cell r="H15">
            <v>0</v>
          </cell>
          <cell r="I15">
            <v>0</v>
          </cell>
          <cell r="J15">
            <v>0</v>
          </cell>
          <cell r="K15">
            <v>0</v>
          </cell>
          <cell r="L15">
            <v>0</v>
          </cell>
          <cell r="M15">
            <v>0</v>
          </cell>
          <cell r="N15">
            <v>0</v>
          </cell>
          <cell r="O15">
            <v>0</v>
          </cell>
          <cell r="P15">
            <v>0</v>
          </cell>
          <cell r="Q15">
            <v>0</v>
          </cell>
          <cell r="R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row>
        <row r="16">
          <cell r="A16" t="str">
            <v>FTE recruited</v>
          </cell>
          <cell r="H16">
            <v>19.331333333333333</v>
          </cell>
          <cell r="I16">
            <v>414.34396666666669</v>
          </cell>
          <cell r="J16">
            <v>343.19649999999996</v>
          </cell>
          <cell r="K16">
            <v>0</v>
          </cell>
          <cell r="L16">
            <v>0</v>
          </cell>
          <cell r="M16">
            <v>0</v>
          </cell>
          <cell r="N16">
            <v>0</v>
          </cell>
          <cell r="O16">
            <v>0</v>
          </cell>
          <cell r="P16">
            <v>0</v>
          </cell>
          <cell r="Q16">
            <v>0</v>
          </cell>
          <cell r="R16">
            <v>0</v>
          </cell>
          <cell r="AC16">
            <v>3.8662666666666672</v>
          </cell>
          <cell r="AD16">
            <v>7.7325333333333344</v>
          </cell>
          <cell r="AE16">
            <v>7.7325333333333344</v>
          </cell>
          <cell r="AF16">
            <v>10.467333333333336</v>
          </cell>
          <cell r="AG16">
            <v>20.934666666666672</v>
          </cell>
          <cell r="AH16">
            <v>20.934666666666672</v>
          </cell>
          <cell r="AI16">
            <v>16.804043809523808</v>
          </cell>
          <cell r="AJ16">
            <v>33.608087619047616</v>
          </cell>
          <cell r="AK16">
            <v>33.608087619047616</v>
          </cell>
          <cell r="AL16">
            <v>27.195632380952379</v>
          </cell>
          <cell r="AM16">
            <v>54.391264761904758</v>
          </cell>
          <cell r="AN16">
            <v>54.391264761904758</v>
          </cell>
          <cell r="AO16">
            <v>14.200891904761907</v>
          </cell>
          <cell r="AP16">
            <v>14.200891904761907</v>
          </cell>
          <cell r="AQ16">
            <v>113.60713523809525</v>
          </cell>
        </row>
        <row r="17">
          <cell r="A17" t="str">
            <v>FTE Language recruitment</v>
          </cell>
          <cell r="H17">
            <v>1.2937314457314457</v>
          </cell>
          <cell r="I17">
            <v>27.729583354783358</v>
          </cell>
          <cell r="J17">
            <v>22.968105534105536</v>
          </cell>
          <cell r="K17">
            <v>0</v>
          </cell>
          <cell r="L17">
            <v>0</v>
          </cell>
          <cell r="M17">
            <v>0</v>
          </cell>
          <cell r="N17">
            <v>0</v>
          </cell>
          <cell r="O17">
            <v>0</v>
          </cell>
          <cell r="P17">
            <v>0</v>
          </cell>
          <cell r="Q17">
            <v>0</v>
          </cell>
          <cell r="R17">
            <v>0</v>
          </cell>
          <cell r="S17">
            <v>6.6924066924066924E-2</v>
          </cell>
          <cell r="AC17">
            <v>0.25874628914628917</v>
          </cell>
          <cell r="AD17">
            <v>0.51749257829257833</v>
          </cell>
          <cell r="AE17">
            <v>0.51749257829257833</v>
          </cell>
          <cell r="AF17">
            <v>0.7005165165165167</v>
          </cell>
          <cell r="AG17">
            <v>1.4010330330330334</v>
          </cell>
          <cell r="AH17">
            <v>1.4010330330330334</v>
          </cell>
          <cell r="AI17">
            <v>1.1245949525035239</v>
          </cell>
          <cell r="AJ17">
            <v>2.2491899050070479</v>
          </cell>
          <cell r="AK17">
            <v>2.2491899050070479</v>
          </cell>
          <cell r="AL17">
            <v>1.8200423215051784</v>
          </cell>
          <cell r="AM17">
            <v>3.6400846430103568</v>
          </cell>
          <cell r="AN17">
            <v>3.6400846430103568</v>
          </cell>
          <cell r="AO17">
            <v>0.95038144021572601</v>
          </cell>
          <cell r="AP17">
            <v>0.95038144021572601</v>
          </cell>
          <cell r="AQ17">
            <v>7.6030515217258081</v>
          </cell>
        </row>
        <row r="18">
          <cell r="A18" t="str">
            <v>Space to be recovered</v>
          </cell>
          <cell r="H18">
            <v>0.75</v>
          </cell>
          <cell r="I18">
            <v>0.7910299566716269</v>
          </cell>
          <cell r="J18">
            <v>0.15509315310019847</v>
          </cell>
          <cell r="K18">
            <v>0</v>
          </cell>
          <cell r="L18">
            <v>0</v>
          </cell>
          <cell r="M18">
            <v>0</v>
          </cell>
          <cell r="N18">
            <v>0</v>
          </cell>
          <cell r="O18">
            <v>0</v>
          </cell>
          <cell r="P18">
            <v>0</v>
          </cell>
          <cell r="Q18">
            <v>0</v>
          </cell>
          <cell r="R18">
            <v>0</v>
          </cell>
          <cell r="S18">
            <v>600</v>
          </cell>
          <cell r="AC18">
            <v>1</v>
          </cell>
          <cell r="AD18">
            <v>1</v>
          </cell>
          <cell r="AE18">
            <v>1</v>
          </cell>
          <cell r="AF18">
            <v>0.96868731944444453</v>
          </cell>
          <cell r="AG18">
            <v>0.96868731944444453</v>
          </cell>
          <cell r="AH18">
            <v>0.96868731944444453</v>
          </cell>
          <cell r="AI18">
            <v>0.88769549999999997</v>
          </cell>
          <cell r="AJ18">
            <v>0.88769549999999997</v>
          </cell>
          <cell r="AK18">
            <v>0.88769549999999997</v>
          </cell>
          <cell r="AL18">
            <v>0.75862186736111104</v>
          </cell>
          <cell r="AM18">
            <v>0.75862186736111104</v>
          </cell>
          <cell r="AN18">
            <v>0.75862186736111104</v>
          </cell>
          <cell r="AO18">
            <v>0.54901031349206353</v>
          </cell>
          <cell r="AP18">
            <v>0.54901031349206353</v>
          </cell>
          <cell r="AQ18">
            <v>0.54932479265873013</v>
          </cell>
        </row>
        <row r="19">
          <cell r="A19" t="str">
            <v>Connectivity</v>
          </cell>
          <cell r="H19">
            <v>10736.8421052632</v>
          </cell>
          <cell r="I19">
            <v>106574.72209747024</v>
          </cell>
          <cell r="J19">
            <v>318204.91710934078</v>
          </cell>
          <cell r="K19">
            <v>320275.97250965243</v>
          </cell>
          <cell r="L19">
            <v>356023.81116602302</v>
          </cell>
          <cell r="M19">
            <v>407043.20830517355</v>
          </cell>
          <cell r="N19">
            <v>0</v>
          </cell>
          <cell r="O19">
            <v>0</v>
          </cell>
          <cell r="P19">
            <v>0</v>
          </cell>
          <cell r="Q19">
            <v>0</v>
          </cell>
          <cell r="R19">
            <v>0</v>
          </cell>
          <cell r="AC19">
            <v>3578.9473684210666</v>
          </cell>
          <cell r="AD19">
            <v>3578.9473684210666</v>
          </cell>
          <cell r="AE19">
            <v>3578.9473684210666</v>
          </cell>
          <cell r="AF19">
            <v>1330.7889236111114</v>
          </cell>
          <cell r="AG19">
            <v>1330.7889236111114</v>
          </cell>
          <cell r="AH19">
            <v>1330.7889236111114</v>
          </cell>
          <cell r="AI19">
            <v>4772.9412500000008</v>
          </cell>
          <cell r="AJ19">
            <v>4772.9412499999999</v>
          </cell>
          <cell r="AK19">
            <v>4772.9412499999999</v>
          </cell>
          <cell r="AL19">
            <v>10258.570637152778</v>
          </cell>
          <cell r="AM19">
            <v>10258.570637152778</v>
          </cell>
          <cell r="AN19">
            <v>10258.570637152778</v>
          </cell>
          <cell r="AO19">
            <v>19167.061676587298</v>
          </cell>
          <cell r="AP19">
            <v>19167.061676587298</v>
          </cell>
          <cell r="AQ19">
            <v>19153.696312003969</v>
          </cell>
        </row>
        <row r="20">
          <cell r="A20" t="str">
            <v>Connectivity per Run FTE</v>
          </cell>
          <cell r="H20">
            <v>14166.666666666666</v>
          </cell>
          <cell r="I20">
            <v>170000</v>
          </cell>
          <cell r="J20">
            <v>340000</v>
          </cell>
          <cell r="K20">
            <v>340000</v>
          </cell>
          <cell r="L20">
            <v>340000</v>
          </cell>
          <cell r="M20">
            <v>340000</v>
          </cell>
          <cell r="N20">
            <v>0</v>
          </cell>
          <cell r="O20">
            <v>0</v>
          </cell>
          <cell r="P20">
            <v>0</v>
          </cell>
          <cell r="Q20">
            <v>0</v>
          </cell>
          <cell r="R20">
            <v>0</v>
          </cell>
          <cell r="AC20">
            <v>0</v>
          </cell>
          <cell r="AD20">
            <v>0</v>
          </cell>
          <cell r="AE20">
            <v>14166.666666666666</v>
          </cell>
          <cell r="AF20">
            <v>14166.666666666666</v>
          </cell>
          <cell r="AG20">
            <v>14166.666666666666</v>
          </cell>
          <cell r="AH20">
            <v>14166.666666666666</v>
          </cell>
          <cell r="AI20">
            <v>14166.666666666666</v>
          </cell>
          <cell r="AJ20">
            <v>14166.666666666666</v>
          </cell>
          <cell r="AK20">
            <v>14166.666666666666</v>
          </cell>
          <cell r="AL20">
            <v>14166.666666666666</v>
          </cell>
          <cell r="AM20">
            <v>14166.666666666666</v>
          </cell>
          <cell r="AN20">
            <v>14166.666666666666</v>
          </cell>
          <cell r="AO20">
            <v>14166.666666666666</v>
          </cell>
          <cell r="AP20">
            <v>14166.666666666666</v>
          </cell>
          <cell r="AQ20">
            <v>14166.666666666666</v>
          </cell>
        </row>
        <row r="21">
          <cell r="A21" t="str">
            <v># PM Flights</v>
          </cell>
          <cell r="H21">
            <v>48</v>
          </cell>
          <cell r="I21">
            <v>228</v>
          </cell>
          <cell r="J21">
            <v>6</v>
          </cell>
          <cell r="K21">
            <v>0</v>
          </cell>
          <cell r="L21">
            <v>0</v>
          </cell>
          <cell r="M21">
            <v>0</v>
          </cell>
          <cell r="N21">
            <v>0</v>
          </cell>
          <cell r="O21">
            <v>0</v>
          </cell>
          <cell r="P21">
            <v>0</v>
          </cell>
          <cell r="Q21">
            <v>0</v>
          </cell>
          <cell r="R21">
            <v>0</v>
          </cell>
          <cell r="AC21">
            <v>16</v>
          </cell>
          <cell r="AD21">
            <v>16</v>
          </cell>
          <cell r="AE21">
            <v>16</v>
          </cell>
          <cell r="AF21">
            <v>16</v>
          </cell>
          <cell r="AG21">
            <v>16</v>
          </cell>
          <cell r="AH21">
            <v>16</v>
          </cell>
          <cell r="AI21">
            <v>20</v>
          </cell>
          <cell r="AJ21">
            <v>20</v>
          </cell>
          <cell r="AK21">
            <v>20</v>
          </cell>
          <cell r="AL21">
            <v>20</v>
          </cell>
          <cell r="AM21">
            <v>20</v>
          </cell>
          <cell r="AN21">
            <v>20</v>
          </cell>
          <cell r="AO21">
            <v>20</v>
          </cell>
          <cell r="AP21">
            <v>20</v>
          </cell>
          <cell r="AQ21">
            <v>20</v>
          </cell>
        </row>
        <row r="22">
          <cell r="A22" t="str">
            <v># PM Onsite days</v>
          </cell>
          <cell r="H22">
            <v>228</v>
          </cell>
          <cell r="I22">
            <v>1092</v>
          </cell>
          <cell r="J22">
            <v>20</v>
          </cell>
          <cell r="K22">
            <v>0</v>
          </cell>
          <cell r="L22">
            <v>0</v>
          </cell>
          <cell r="M22">
            <v>0</v>
          </cell>
          <cell r="N22">
            <v>0</v>
          </cell>
          <cell r="O22">
            <v>0</v>
          </cell>
          <cell r="P22">
            <v>0</v>
          </cell>
          <cell r="Q22">
            <v>0</v>
          </cell>
          <cell r="R22">
            <v>0</v>
          </cell>
          <cell r="AC22">
            <v>76</v>
          </cell>
          <cell r="AD22">
            <v>76</v>
          </cell>
          <cell r="AE22">
            <v>76</v>
          </cell>
          <cell r="AF22">
            <v>76</v>
          </cell>
          <cell r="AG22">
            <v>76</v>
          </cell>
          <cell r="AH22">
            <v>76</v>
          </cell>
          <cell r="AI22">
            <v>96</v>
          </cell>
          <cell r="AJ22">
            <v>96</v>
          </cell>
          <cell r="AK22">
            <v>96</v>
          </cell>
          <cell r="AL22">
            <v>96</v>
          </cell>
          <cell r="AM22">
            <v>96</v>
          </cell>
          <cell r="AN22">
            <v>96</v>
          </cell>
          <cell r="AO22">
            <v>96</v>
          </cell>
          <cell r="AP22">
            <v>96</v>
          </cell>
          <cell r="AQ22">
            <v>96</v>
          </cell>
        </row>
        <row r="23">
          <cell r="A23" t="str">
            <v># Transition Flights</v>
          </cell>
          <cell r="H23">
            <v>23</v>
          </cell>
          <cell r="I23">
            <v>361</v>
          </cell>
          <cell r="J23">
            <v>116</v>
          </cell>
          <cell r="K23">
            <v>0</v>
          </cell>
          <cell r="L23">
            <v>0</v>
          </cell>
          <cell r="M23">
            <v>0</v>
          </cell>
          <cell r="N23">
            <v>0</v>
          </cell>
          <cell r="O23">
            <v>0</v>
          </cell>
          <cell r="P23">
            <v>0</v>
          </cell>
          <cell r="Q23">
            <v>0</v>
          </cell>
          <cell r="R23">
            <v>0</v>
          </cell>
          <cell r="AC23">
            <v>8</v>
          </cell>
          <cell r="AD23">
            <v>15</v>
          </cell>
          <cell r="AE23">
            <v>0</v>
          </cell>
          <cell r="AF23">
            <v>20</v>
          </cell>
          <cell r="AG23">
            <v>39</v>
          </cell>
          <cell r="AH23">
            <v>0</v>
          </cell>
          <cell r="AI23">
            <v>31</v>
          </cell>
          <cell r="AJ23">
            <v>62</v>
          </cell>
          <cell r="AK23">
            <v>0</v>
          </cell>
          <cell r="AL23">
            <v>51</v>
          </cell>
          <cell r="AM23">
            <v>100</v>
          </cell>
          <cell r="AN23">
            <v>0</v>
          </cell>
          <cell r="AO23">
            <v>25</v>
          </cell>
          <cell r="AP23">
            <v>33</v>
          </cell>
          <cell r="AQ23">
            <v>0</v>
          </cell>
        </row>
        <row r="24">
          <cell r="A24" t="str">
            <v># Transition onsites</v>
          </cell>
          <cell r="H24">
            <v>111.9741456666667</v>
          </cell>
          <cell r="I24">
            <v>1788.7936184666669</v>
          </cell>
          <cell r="J24">
            <v>562</v>
          </cell>
          <cell r="K24">
            <v>0</v>
          </cell>
          <cell r="L24">
            <v>0</v>
          </cell>
          <cell r="M24">
            <v>0</v>
          </cell>
          <cell r="N24">
            <v>0</v>
          </cell>
          <cell r="O24">
            <v>0</v>
          </cell>
          <cell r="P24">
            <v>0</v>
          </cell>
          <cell r="Q24">
            <v>0</v>
          </cell>
          <cell r="R24">
            <v>0</v>
          </cell>
          <cell r="AC24">
            <v>37.575216666666677</v>
          </cell>
          <cell r="AD24">
            <v>74.398929000000024</v>
          </cell>
          <cell r="AE24">
            <v>0</v>
          </cell>
          <cell r="AF24">
            <v>97.190183333333366</v>
          </cell>
          <cell r="AG24">
            <v>192.43656300000004</v>
          </cell>
          <cell r="AH24">
            <v>0</v>
          </cell>
          <cell r="AI24">
            <v>154.88835916666665</v>
          </cell>
          <cell r="AJ24">
            <v>306.67895114999999</v>
          </cell>
          <cell r="AK24">
            <v>0</v>
          </cell>
          <cell r="AL24">
            <v>251.53386464285717</v>
          </cell>
          <cell r="AM24">
            <v>498.03705199285724</v>
          </cell>
          <cell r="AN24">
            <v>0</v>
          </cell>
          <cell r="AO24">
            <v>124.15027809523814</v>
          </cell>
          <cell r="AP24">
            <v>163.87836708571433</v>
          </cell>
          <cell r="AQ24">
            <v>0</v>
          </cell>
        </row>
        <row r="25">
          <cell r="A25" t="str">
            <v>AR TECH - maint</v>
          </cell>
          <cell r="B25" t="str">
            <v>Capgemini share</v>
          </cell>
          <cell r="H25">
            <v>0</v>
          </cell>
          <cell r="I25">
            <v>42500</v>
          </cell>
          <cell r="J25">
            <v>42500</v>
          </cell>
          <cell r="K25">
            <v>42500</v>
          </cell>
          <cell r="L25">
            <v>42500</v>
          </cell>
          <cell r="M25">
            <v>42500</v>
          </cell>
          <cell r="N25">
            <v>0</v>
          </cell>
          <cell r="O25">
            <v>0</v>
          </cell>
          <cell r="P25">
            <v>0</v>
          </cell>
          <cell r="Q25">
            <v>0</v>
          </cell>
          <cell r="R25">
            <v>0</v>
          </cell>
          <cell r="S25">
            <v>42500</v>
          </cell>
          <cell r="AC25">
            <v>0</v>
          </cell>
          <cell r="AD25">
            <v>0</v>
          </cell>
          <cell r="AE25">
            <v>0</v>
          </cell>
          <cell r="AF25">
            <v>0</v>
          </cell>
          <cell r="AG25">
            <v>0</v>
          </cell>
          <cell r="AH25">
            <v>0</v>
          </cell>
          <cell r="AI25">
            <v>42500</v>
          </cell>
          <cell r="AJ25">
            <v>0</v>
          </cell>
          <cell r="AK25">
            <v>0</v>
          </cell>
          <cell r="AL25">
            <v>0</v>
          </cell>
          <cell r="AM25">
            <v>0</v>
          </cell>
          <cell r="AN25">
            <v>0</v>
          </cell>
          <cell r="AO25">
            <v>0</v>
          </cell>
          <cell r="AP25">
            <v>0</v>
          </cell>
          <cell r="AQ25">
            <v>0</v>
          </cell>
        </row>
        <row r="26">
          <cell r="A26" t="str">
            <v>MI Tech - maint</v>
          </cell>
          <cell r="H26">
            <v>0</v>
          </cell>
          <cell r="I26">
            <v>0</v>
          </cell>
          <cell r="J26">
            <v>42500</v>
          </cell>
          <cell r="K26">
            <v>42500</v>
          </cell>
          <cell r="L26">
            <v>42500</v>
          </cell>
          <cell r="M26">
            <v>42500</v>
          </cell>
          <cell r="N26">
            <v>0</v>
          </cell>
          <cell r="O26">
            <v>0</v>
          </cell>
          <cell r="P26">
            <v>0</v>
          </cell>
          <cell r="Q26">
            <v>0</v>
          </cell>
          <cell r="R26">
            <v>0</v>
          </cell>
          <cell r="S26">
            <v>42500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row>
        <row r="27">
          <cell r="A27" t="str">
            <v>other Techn - maint</v>
          </cell>
          <cell r="H27">
            <v>0</v>
          </cell>
          <cell r="I27">
            <v>8500</v>
          </cell>
          <cell r="J27">
            <v>17000</v>
          </cell>
          <cell r="K27">
            <v>17000</v>
          </cell>
          <cell r="L27">
            <v>17000</v>
          </cell>
          <cell r="M27">
            <v>17000</v>
          </cell>
          <cell r="N27">
            <v>0</v>
          </cell>
          <cell r="O27">
            <v>0</v>
          </cell>
          <cell r="P27">
            <v>0</v>
          </cell>
          <cell r="Q27">
            <v>0</v>
          </cell>
          <cell r="R27">
            <v>0</v>
          </cell>
          <cell r="S27">
            <v>17000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8500</v>
          </cell>
        </row>
        <row r="28">
          <cell r="A28" t="str">
            <v>AR TECH - one off</v>
          </cell>
          <cell r="H28">
            <v>0</v>
          </cell>
          <cell r="I28">
            <v>1</v>
          </cell>
          <cell r="J28">
            <v>0</v>
          </cell>
          <cell r="K28">
            <v>0</v>
          </cell>
          <cell r="L28">
            <v>0</v>
          </cell>
          <cell r="M28">
            <v>0</v>
          </cell>
          <cell r="N28">
            <v>0</v>
          </cell>
          <cell r="O28">
            <v>0</v>
          </cell>
          <cell r="P28">
            <v>0</v>
          </cell>
          <cell r="Q28">
            <v>0</v>
          </cell>
          <cell r="R28">
            <v>0</v>
          </cell>
          <cell r="AC28">
            <v>0</v>
          </cell>
          <cell r="AD28">
            <v>0</v>
          </cell>
          <cell r="AE28">
            <v>0</v>
          </cell>
          <cell r="AF28">
            <v>0</v>
          </cell>
          <cell r="AG28">
            <v>0</v>
          </cell>
          <cell r="AH28">
            <v>0</v>
          </cell>
          <cell r="AI28">
            <v>1</v>
          </cell>
          <cell r="AJ28">
            <v>0</v>
          </cell>
          <cell r="AK28">
            <v>0</v>
          </cell>
          <cell r="AL28">
            <v>0</v>
          </cell>
          <cell r="AM28">
            <v>0</v>
          </cell>
          <cell r="AN28">
            <v>0</v>
          </cell>
          <cell r="AO28">
            <v>0</v>
          </cell>
          <cell r="AP28">
            <v>0</v>
          </cell>
          <cell r="AQ28">
            <v>0</v>
          </cell>
        </row>
        <row r="29">
          <cell r="A29" t="str">
            <v>MI Tech - one off</v>
          </cell>
          <cell r="H29">
            <v>0</v>
          </cell>
          <cell r="I29">
            <v>0</v>
          </cell>
          <cell r="J29">
            <v>1</v>
          </cell>
          <cell r="K29">
            <v>0</v>
          </cell>
          <cell r="L29">
            <v>0</v>
          </cell>
          <cell r="M29">
            <v>0</v>
          </cell>
          <cell r="N29">
            <v>0</v>
          </cell>
          <cell r="O29">
            <v>0</v>
          </cell>
          <cell r="P29">
            <v>0</v>
          </cell>
          <cell r="Q29">
            <v>0</v>
          </cell>
          <cell r="R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row>
        <row r="30">
          <cell r="A30" t="str">
            <v>other Techn - one off</v>
          </cell>
          <cell r="H30">
            <v>0</v>
          </cell>
          <cell r="I30">
            <v>0.5</v>
          </cell>
          <cell r="J30">
            <v>0.5</v>
          </cell>
          <cell r="K30">
            <v>0</v>
          </cell>
          <cell r="L30">
            <v>0</v>
          </cell>
          <cell r="M30">
            <v>0</v>
          </cell>
          <cell r="N30">
            <v>0</v>
          </cell>
          <cell r="O30">
            <v>0</v>
          </cell>
          <cell r="P30">
            <v>0</v>
          </cell>
          <cell r="Q30">
            <v>0</v>
          </cell>
          <cell r="R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0.5</v>
          </cell>
        </row>
        <row r="31">
          <cell r="A31" t="str">
            <v>IT Ongoing Maint</v>
          </cell>
          <cell r="H31">
            <v>0</v>
          </cell>
          <cell r="I31">
            <v>51000</v>
          </cell>
          <cell r="J31">
            <v>102000</v>
          </cell>
          <cell r="K31">
            <v>102000</v>
          </cell>
          <cell r="L31">
            <v>102000</v>
          </cell>
          <cell r="M31">
            <v>102000</v>
          </cell>
          <cell r="N31">
            <v>0</v>
          </cell>
          <cell r="O31">
            <v>0</v>
          </cell>
          <cell r="P31">
            <v>0</v>
          </cell>
          <cell r="Q31">
            <v>0</v>
          </cell>
          <cell r="R31">
            <v>0</v>
          </cell>
          <cell r="S31">
            <v>102000</v>
          </cell>
          <cell r="AC31">
            <v>0</v>
          </cell>
          <cell r="AD31">
            <v>0</v>
          </cell>
          <cell r="AE31">
            <v>0</v>
          </cell>
          <cell r="AF31">
            <v>0</v>
          </cell>
          <cell r="AG31">
            <v>0</v>
          </cell>
          <cell r="AH31">
            <v>0</v>
          </cell>
          <cell r="AI31">
            <v>42500</v>
          </cell>
          <cell r="AJ31">
            <v>0</v>
          </cell>
          <cell r="AK31">
            <v>0</v>
          </cell>
          <cell r="AL31">
            <v>0</v>
          </cell>
          <cell r="AM31">
            <v>0</v>
          </cell>
          <cell r="AN31">
            <v>0</v>
          </cell>
          <cell r="AO31">
            <v>0</v>
          </cell>
          <cell r="AP31">
            <v>0</v>
          </cell>
          <cell r="AQ31">
            <v>8500</v>
          </cell>
        </row>
        <row r="32">
          <cell r="A32" t="str">
            <v>Vol measure 17</v>
          </cell>
          <cell r="H32">
            <v>0</v>
          </cell>
          <cell r="I32">
            <v>0</v>
          </cell>
          <cell r="J32">
            <v>0</v>
          </cell>
          <cell r="K32">
            <v>0</v>
          </cell>
          <cell r="L32">
            <v>0</v>
          </cell>
          <cell r="M32">
            <v>0</v>
          </cell>
          <cell r="N32">
            <v>0</v>
          </cell>
          <cell r="O32">
            <v>0</v>
          </cell>
          <cell r="P32">
            <v>0</v>
          </cell>
          <cell r="Q32">
            <v>0</v>
          </cell>
          <cell r="R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row>
        <row r="33">
          <cell r="A33" t="str">
            <v>Vol measure 18</v>
          </cell>
          <cell r="H33">
            <v>0</v>
          </cell>
          <cell r="I33">
            <v>0</v>
          </cell>
          <cell r="J33">
            <v>0</v>
          </cell>
          <cell r="K33">
            <v>0</v>
          </cell>
          <cell r="L33">
            <v>0</v>
          </cell>
          <cell r="M33">
            <v>0</v>
          </cell>
          <cell r="N33">
            <v>0</v>
          </cell>
          <cell r="O33">
            <v>0</v>
          </cell>
          <cell r="P33">
            <v>0</v>
          </cell>
          <cell r="Q33">
            <v>0</v>
          </cell>
          <cell r="R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row>
        <row r="34">
          <cell r="A34" t="str">
            <v>Vol measure 19</v>
          </cell>
          <cell r="H34">
            <v>0</v>
          </cell>
          <cell r="I34">
            <v>0</v>
          </cell>
          <cell r="J34">
            <v>0</v>
          </cell>
          <cell r="K34">
            <v>0</v>
          </cell>
          <cell r="L34">
            <v>0</v>
          </cell>
          <cell r="M34">
            <v>0</v>
          </cell>
          <cell r="N34">
            <v>0</v>
          </cell>
          <cell r="O34">
            <v>0</v>
          </cell>
          <cell r="P34">
            <v>0</v>
          </cell>
          <cell r="Q34">
            <v>0</v>
          </cell>
          <cell r="R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row>
        <row r="35">
          <cell r="A35" t="str">
            <v>Vol measure 20</v>
          </cell>
          <cell r="H35">
            <v>0</v>
          </cell>
          <cell r="I35">
            <v>0</v>
          </cell>
          <cell r="J35">
            <v>0</v>
          </cell>
          <cell r="K35">
            <v>0</v>
          </cell>
          <cell r="L35">
            <v>0</v>
          </cell>
          <cell r="M35">
            <v>0</v>
          </cell>
          <cell r="N35">
            <v>0</v>
          </cell>
          <cell r="O35">
            <v>0</v>
          </cell>
          <cell r="P35">
            <v>0</v>
          </cell>
          <cell r="Q35">
            <v>0</v>
          </cell>
          <cell r="R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row>
      </sheetData>
      <sheetData sheetId="21">
        <row r="11">
          <cell r="C11" t="str">
            <v>Z-US$</v>
          </cell>
          <cell r="H11">
            <v>3.1032549109784782</v>
          </cell>
          <cell r="I11">
            <v>3.1032549109784782</v>
          </cell>
          <cell r="J11">
            <v>3.1032549109784782</v>
          </cell>
          <cell r="K11">
            <v>3.1032549109784782</v>
          </cell>
          <cell r="L11">
            <v>3.1032549109784782</v>
          </cell>
          <cell r="M11">
            <v>3.1032549109784782</v>
          </cell>
          <cell r="N11">
            <v>3.1032549109784782</v>
          </cell>
          <cell r="O11">
            <v>3.1032549109784782</v>
          </cell>
          <cell r="P11">
            <v>3.1032549109784782</v>
          </cell>
          <cell r="Q11">
            <v>3.1032549109784782</v>
          </cell>
          <cell r="R11">
            <v>3.1032549109784782</v>
          </cell>
        </row>
        <row r="12">
          <cell r="C12" t="str">
            <v>CNY-US$</v>
          </cell>
          <cell r="H12">
            <v>8.2765972591220507</v>
          </cell>
          <cell r="I12">
            <v>8.2765972591220507</v>
          </cell>
          <cell r="J12">
            <v>8.2765972591220507</v>
          </cell>
          <cell r="K12">
            <v>8.2765972591220507</v>
          </cell>
          <cell r="L12">
            <v>8.2765972591220507</v>
          </cell>
          <cell r="M12">
            <v>8.2765972591220507</v>
          </cell>
          <cell r="N12">
            <v>8.2765972591220507</v>
          </cell>
          <cell r="O12">
            <v>8.2765972591220507</v>
          </cell>
          <cell r="P12">
            <v>8.2765972591220507</v>
          </cell>
          <cell r="Q12">
            <v>8.2765972591220507</v>
          </cell>
          <cell r="R12">
            <v>8.2765972591220507</v>
          </cell>
        </row>
        <row r="13">
          <cell r="C13" t="str">
            <v>US$-US$</v>
          </cell>
          <cell r="H13">
            <v>1</v>
          </cell>
          <cell r="I13">
            <v>1</v>
          </cell>
          <cell r="J13">
            <v>1</v>
          </cell>
          <cell r="K13">
            <v>1</v>
          </cell>
          <cell r="L13">
            <v>1</v>
          </cell>
          <cell r="M13">
            <v>1</v>
          </cell>
          <cell r="N13">
            <v>1</v>
          </cell>
          <cell r="O13">
            <v>1</v>
          </cell>
          <cell r="P13">
            <v>1</v>
          </cell>
          <cell r="Q13">
            <v>1</v>
          </cell>
          <cell r="R13">
            <v>1</v>
          </cell>
        </row>
        <row r="14">
          <cell r="C14" t="str">
            <v>£-US$</v>
          </cell>
          <cell r="H14">
            <v>0.5285525403688609</v>
          </cell>
          <cell r="I14">
            <v>0.5285525403688609</v>
          </cell>
          <cell r="J14">
            <v>0.5285525403688609</v>
          </cell>
          <cell r="K14">
            <v>0.5285525403688609</v>
          </cell>
          <cell r="L14">
            <v>0.5285525403688609</v>
          </cell>
          <cell r="M14">
            <v>0.5285525403688609</v>
          </cell>
          <cell r="N14">
            <v>0.5285525403688609</v>
          </cell>
          <cell r="O14">
            <v>0.5285525403688609</v>
          </cell>
          <cell r="P14">
            <v>0.5285525403688609</v>
          </cell>
          <cell r="Q14">
            <v>0.5285525403688609</v>
          </cell>
          <cell r="R14">
            <v>0.5285525403688609</v>
          </cell>
        </row>
        <row r="15">
          <cell r="C15" t="str">
            <v>TBA1-US$</v>
          </cell>
          <cell r="H15">
            <v>1</v>
          </cell>
          <cell r="I15">
            <v>1</v>
          </cell>
          <cell r="J15">
            <v>1</v>
          </cell>
          <cell r="K15">
            <v>1</v>
          </cell>
          <cell r="L15">
            <v>1</v>
          </cell>
          <cell r="M15">
            <v>1</v>
          </cell>
          <cell r="N15">
            <v>1</v>
          </cell>
          <cell r="O15">
            <v>1</v>
          </cell>
          <cell r="P15">
            <v>1</v>
          </cell>
          <cell r="Q15">
            <v>1</v>
          </cell>
          <cell r="R15">
            <v>1</v>
          </cell>
        </row>
        <row r="16">
          <cell r="C16" t="str">
            <v>TBA2-US$</v>
          </cell>
          <cell r="H16">
            <v>1</v>
          </cell>
          <cell r="I16">
            <v>1</v>
          </cell>
          <cell r="J16">
            <v>1</v>
          </cell>
          <cell r="K16">
            <v>1</v>
          </cell>
          <cell r="L16">
            <v>1</v>
          </cell>
          <cell r="M16">
            <v>1</v>
          </cell>
          <cell r="N16">
            <v>1</v>
          </cell>
          <cell r="O16">
            <v>1</v>
          </cell>
          <cell r="P16">
            <v>1</v>
          </cell>
          <cell r="Q16">
            <v>1</v>
          </cell>
          <cell r="R16">
            <v>1</v>
          </cell>
        </row>
        <row r="17">
          <cell r="C17" t="str">
            <v>€-US$</v>
          </cell>
          <cell r="H17">
            <v>0.76486948343621586</v>
          </cell>
          <cell r="I17">
            <v>0.76486948343621586</v>
          </cell>
          <cell r="J17">
            <v>0.76486948343621586</v>
          </cell>
          <cell r="K17">
            <v>0.76486948343621586</v>
          </cell>
          <cell r="L17">
            <v>0.76486948343621586</v>
          </cell>
          <cell r="M17">
            <v>0.76486948343621586</v>
          </cell>
          <cell r="N17">
            <v>0.76486948343621586</v>
          </cell>
          <cell r="O17">
            <v>0.76486948343621586</v>
          </cell>
          <cell r="P17">
            <v>0.76486948343621586</v>
          </cell>
          <cell r="Q17">
            <v>0.76486948343621586</v>
          </cell>
          <cell r="R17">
            <v>0.76486948343621586</v>
          </cell>
        </row>
        <row r="20">
          <cell r="D20" t="str">
            <v>Annual eq</v>
          </cell>
          <cell r="I20">
            <v>0</v>
          </cell>
          <cell r="J20">
            <v>0</v>
          </cell>
          <cell r="K20">
            <v>0</v>
          </cell>
          <cell r="L20">
            <v>0</v>
          </cell>
          <cell r="M20">
            <v>0</v>
          </cell>
          <cell r="N20">
            <v>0</v>
          </cell>
          <cell r="O20">
            <v>0</v>
          </cell>
          <cell r="P20">
            <v>0</v>
          </cell>
          <cell r="Q20">
            <v>0</v>
          </cell>
          <cell r="R20">
            <v>0</v>
          </cell>
        </row>
        <row r="21">
          <cell r="D21" t="str">
            <v>Start</v>
          </cell>
          <cell r="H21">
            <v>1</v>
          </cell>
          <cell r="I21">
            <v>1</v>
          </cell>
          <cell r="J21">
            <v>1</v>
          </cell>
          <cell r="K21">
            <v>1</v>
          </cell>
          <cell r="L21">
            <v>1</v>
          </cell>
          <cell r="M21">
            <v>1</v>
          </cell>
          <cell r="N21">
            <v>1</v>
          </cell>
          <cell r="O21">
            <v>1</v>
          </cell>
          <cell r="P21">
            <v>1</v>
          </cell>
          <cell r="Q21">
            <v>1</v>
          </cell>
          <cell r="R21">
            <v>1</v>
          </cell>
        </row>
        <row r="22">
          <cell r="D22" t="str">
            <v>End</v>
          </cell>
          <cell r="H22">
            <v>1</v>
          </cell>
          <cell r="I22">
            <v>1</v>
          </cell>
          <cell r="J22">
            <v>1</v>
          </cell>
          <cell r="K22">
            <v>1</v>
          </cell>
          <cell r="L22">
            <v>1</v>
          </cell>
          <cell r="M22">
            <v>1</v>
          </cell>
          <cell r="N22">
            <v>1</v>
          </cell>
          <cell r="O22">
            <v>1</v>
          </cell>
          <cell r="P22">
            <v>1</v>
          </cell>
          <cell r="Q22">
            <v>1</v>
          </cell>
          <cell r="R22">
            <v>1</v>
          </cell>
        </row>
        <row r="23">
          <cell r="C23" t="str">
            <v>KRIND</v>
          </cell>
          <cell r="D23" t="str">
            <v>Period</v>
          </cell>
          <cell r="H23">
            <v>1</v>
          </cell>
          <cell r="I23">
            <v>1</v>
          </cell>
          <cell r="J23">
            <v>1</v>
          </cell>
          <cell r="K23">
            <v>1</v>
          </cell>
          <cell r="L23">
            <v>1</v>
          </cell>
          <cell r="M23">
            <v>1</v>
          </cell>
          <cell r="N23">
            <v>1</v>
          </cell>
          <cell r="O23">
            <v>1</v>
          </cell>
          <cell r="P23">
            <v>1</v>
          </cell>
          <cell r="Q23">
            <v>1</v>
          </cell>
          <cell r="R23">
            <v>1</v>
          </cell>
        </row>
        <row r="25">
          <cell r="D25" t="str">
            <v>Annual eq</v>
          </cell>
          <cell r="I25">
            <v>0</v>
          </cell>
          <cell r="J25">
            <v>0</v>
          </cell>
          <cell r="K25">
            <v>0</v>
          </cell>
          <cell r="L25">
            <v>0</v>
          </cell>
          <cell r="M25">
            <v>0</v>
          </cell>
          <cell r="N25">
            <v>0</v>
          </cell>
          <cell r="O25">
            <v>0</v>
          </cell>
          <cell r="P25">
            <v>0</v>
          </cell>
          <cell r="Q25">
            <v>0</v>
          </cell>
          <cell r="R25">
            <v>0</v>
          </cell>
        </row>
        <row r="26">
          <cell r="D26" t="str">
            <v>Start</v>
          </cell>
          <cell r="H26">
            <v>1</v>
          </cell>
          <cell r="I26">
            <v>1</v>
          </cell>
          <cell r="J26">
            <v>1</v>
          </cell>
          <cell r="K26">
            <v>1</v>
          </cell>
          <cell r="L26">
            <v>1</v>
          </cell>
          <cell r="M26">
            <v>1</v>
          </cell>
          <cell r="N26">
            <v>1</v>
          </cell>
          <cell r="O26">
            <v>1</v>
          </cell>
          <cell r="P26">
            <v>1</v>
          </cell>
          <cell r="Q26">
            <v>1</v>
          </cell>
          <cell r="R26">
            <v>1</v>
          </cell>
        </row>
        <row r="27">
          <cell r="D27" t="str">
            <v>End</v>
          </cell>
          <cell r="H27">
            <v>1</v>
          </cell>
          <cell r="I27">
            <v>1</v>
          </cell>
          <cell r="J27">
            <v>1</v>
          </cell>
          <cell r="K27">
            <v>1</v>
          </cell>
          <cell r="L27">
            <v>1</v>
          </cell>
          <cell r="M27">
            <v>1</v>
          </cell>
          <cell r="N27">
            <v>1</v>
          </cell>
          <cell r="O27">
            <v>1</v>
          </cell>
          <cell r="P27">
            <v>1</v>
          </cell>
          <cell r="Q27">
            <v>1</v>
          </cell>
          <cell r="R27">
            <v>1</v>
          </cell>
        </row>
        <row r="28">
          <cell r="C28" t="str">
            <v>GUIND</v>
          </cell>
          <cell r="D28" t="str">
            <v>Period</v>
          </cell>
          <cell r="H28">
            <v>1</v>
          </cell>
          <cell r="I28">
            <v>1</v>
          </cell>
          <cell r="J28">
            <v>1</v>
          </cell>
          <cell r="K28">
            <v>1</v>
          </cell>
          <cell r="L28">
            <v>1</v>
          </cell>
          <cell r="M28">
            <v>1</v>
          </cell>
          <cell r="N28">
            <v>1</v>
          </cell>
          <cell r="O28">
            <v>1</v>
          </cell>
          <cell r="P28">
            <v>1</v>
          </cell>
          <cell r="Q28">
            <v>1</v>
          </cell>
          <cell r="R28">
            <v>1</v>
          </cell>
        </row>
        <row r="30">
          <cell r="D30" t="str">
            <v>Annual eq</v>
          </cell>
          <cell r="I30">
            <v>0</v>
          </cell>
          <cell r="J30">
            <v>0</v>
          </cell>
          <cell r="K30">
            <v>0</v>
          </cell>
          <cell r="L30">
            <v>0</v>
          </cell>
          <cell r="M30">
            <v>0</v>
          </cell>
          <cell r="N30">
            <v>0</v>
          </cell>
          <cell r="O30">
            <v>0</v>
          </cell>
          <cell r="P30">
            <v>0</v>
          </cell>
          <cell r="Q30">
            <v>0</v>
          </cell>
          <cell r="R30">
            <v>0</v>
          </cell>
        </row>
        <row r="31">
          <cell r="D31" t="str">
            <v>Start</v>
          </cell>
          <cell r="H31">
            <v>1</v>
          </cell>
          <cell r="I31">
            <v>1</v>
          </cell>
          <cell r="J31">
            <v>1</v>
          </cell>
          <cell r="K31">
            <v>1</v>
          </cell>
          <cell r="L31">
            <v>1</v>
          </cell>
          <cell r="M31">
            <v>1</v>
          </cell>
          <cell r="N31">
            <v>1</v>
          </cell>
          <cell r="O31">
            <v>1</v>
          </cell>
          <cell r="P31">
            <v>1</v>
          </cell>
          <cell r="Q31">
            <v>1</v>
          </cell>
          <cell r="R31">
            <v>1</v>
          </cell>
        </row>
        <row r="32">
          <cell r="D32" t="str">
            <v>End</v>
          </cell>
          <cell r="H32">
            <v>1</v>
          </cell>
          <cell r="I32">
            <v>1</v>
          </cell>
          <cell r="J32">
            <v>1</v>
          </cell>
          <cell r="K32">
            <v>1</v>
          </cell>
          <cell r="L32">
            <v>1</v>
          </cell>
          <cell r="M32">
            <v>1</v>
          </cell>
          <cell r="N32">
            <v>1</v>
          </cell>
          <cell r="O32">
            <v>1</v>
          </cell>
          <cell r="P32">
            <v>1</v>
          </cell>
          <cell r="Q32">
            <v>1</v>
          </cell>
          <cell r="R32">
            <v>1</v>
          </cell>
        </row>
        <row r="33">
          <cell r="C33" t="str">
            <v>OTHIND</v>
          </cell>
          <cell r="D33" t="str">
            <v>Period</v>
          </cell>
          <cell r="H33">
            <v>1</v>
          </cell>
          <cell r="I33">
            <v>1</v>
          </cell>
          <cell r="J33">
            <v>1</v>
          </cell>
          <cell r="K33">
            <v>1</v>
          </cell>
          <cell r="L33">
            <v>1</v>
          </cell>
          <cell r="M33">
            <v>1</v>
          </cell>
          <cell r="N33">
            <v>1</v>
          </cell>
          <cell r="O33">
            <v>1</v>
          </cell>
          <cell r="P33">
            <v>1</v>
          </cell>
          <cell r="Q33">
            <v>1</v>
          </cell>
          <cell r="R33">
            <v>1</v>
          </cell>
        </row>
        <row r="35">
          <cell r="D35" t="str">
            <v>Annual eq</v>
          </cell>
          <cell r="I35">
            <v>0</v>
          </cell>
          <cell r="J35">
            <v>0</v>
          </cell>
          <cell r="K35">
            <v>0</v>
          </cell>
          <cell r="L35">
            <v>0</v>
          </cell>
          <cell r="M35">
            <v>0</v>
          </cell>
          <cell r="N35">
            <v>0</v>
          </cell>
          <cell r="O35">
            <v>0</v>
          </cell>
          <cell r="P35">
            <v>0</v>
          </cell>
          <cell r="Q35">
            <v>0</v>
          </cell>
          <cell r="R35">
            <v>0</v>
          </cell>
        </row>
        <row r="36">
          <cell r="D36" t="str">
            <v>Start</v>
          </cell>
          <cell r="H36">
            <v>1</v>
          </cell>
          <cell r="I36">
            <v>1</v>
          </cell>
          <cell r="J36">
            <v>1</v>
          </cell>
          <cell r="K36">
            <v>1</v>
          </cell>
          <cell r="L36">
            <v>1</v>
          </cell>
          <cell r="M36">
            <v>1</v>
          </cell>
          <cell r="N36">
            <v>1</v>
          </cell>
          <cell r="O36">
            <v>1</v>
          </cell>
          <cell r="P36">
            <v>1</v>
          </cell>
          <cell r="Q36">
            <v>1</v>
          </cell>
          <cell r="R36">
            <v>1</v>
          </cell>
        </row>
        <row r="37">
          <cell r="D37" t="str">
            <v>End</v>
          </cell>
          <cell r="H37">
            <v>1</v>
          </cell>
          <cell r="I37">
            <v>1</v>
          </cell>
          <cell r="J37">
            <v>1</v>
          </cell>
          <cell r="K37">
            <v>1</v>
          </cell>
          <cell r="L37">
            <v>1</v>
          </cell>
          <cell r="M37">
            <v>1</v>
          </cell>
          <cell r="N37">
            <v>1</v>
          </cell>
          <cell r="O37">
            <v>1</v>
          </cell>
          <cell r="P37">
            <v>1</v>
          </cell>
          <cell r="Q37">
            <v>1</v>
          </cell>
          <cell r="R37">
            <v>1</v>
          </cell>
        </row>
        <row r="38">
          <cell r="C38" t="str">
            <v>REVIND</v>
          </cell>
          <cell r="D38" t="str">
            <v>Period</v>
          </cell>
          <cell r="H38">
            <v>1</v>
          </cell>
          <cell r="I38">
            <v>1</v>
          </cell>
          <cell r="J38">
            <v>1</v>
          </cell>
          <cell r="K38">
            <v>1</v>
          </cell>
          <cell r="L38">
            <v>1</v>
          </cell>
          <cell r="M38">
            <v>1</v>
          </cell>
          <cell r="N38">
            <v>1</v>
          </cell>
          <cell r="O38">
            <v>1</v>
          </cell>
          <cell r="P38">
            <v>1</v>
          </cell>
          <cell r="Q38">
            <v>1</v>
          </cell>
          <cell r="R38">
            <v>1</v>
          </cell>
        </row>
        <row r="40">
          <cell r="D40" t="str">
            <v>Annual eq</v>
          </cell>
          <cell r="I40">
            <v>0</v>
          </cell>
          <cell r="J40">
            <v>0</v>
          </cell>
          <cell r="K40">
            <v>0</v>
          </cell>
          <cell r="L40">
            <v>0</v>
          </cell>
          <cell r="M40">
            <v>0</v>
          </cell>
          <cell r="N40">
            <v>0</v>
          </cell>
          <cell r="O40">
            <v>0</v>
          </cell>
          <cell r="P40">
            <v>0</v>
          </cell>
          <cell r="Q40">
            <v>0</v>
          </cell>
          <cell r="R40">
            <v>0</v>
          </cell>
        </row>
        <row r="41">
          <cell r="D41" t="str">
            <v>Start</v>
          </cell>
          <cell r="H41">
            <v>1</v>
          </cell>
          <cell r="I41">
            <v>1</v>
          </cell>
          <cell r="J41">
            <v>1</v>
          </cell>
          <cell r="K41">
            <v>1</v>
          </cell>
          <cell r="L41">
            <v>1</v>
          </cell>
          <cell r="M41">
            <v>1</v>
          </cell>
          <cell r="N41">
            <v>1</v>
          </cell>
          <cell r="O41">
            <v>1</v>
          </cell>
          <cell r="P41">
            <v>1</v>
          </cell>
          <cell r="Q41">
            <v>1</v>
          </cell>
          <cell r="R41">
            <v>1</v>
          </cell>
        </row>
        <row r="42">
          <cell r="D42" t="str">
            <v>End</v>
          </cell>
          <cell r="H42">
            <v>1</v>
          </cell>
          <cell r="I42">
            <v>1</v>
          </cell>
          <cell r="J42">
            <v>1</v>
          </cell>
          <cell r="K42">
            <v>1</v>
          </cell>
          <cell r="L42">
            <v>1</v>
          </cell>
          <cell r="M42">
            <v>1</v>
          </cell>
          <cell r="N42">
            <v>1</v>
          </cell>
          <cell r="O42">
            <v>1</v>
          </cell>
          <cell r="P42">
            <v>1</v>
          </cell>
          <cell r="Q42">
            <v>1</v>
          </cell>
          <cell r="R42">
            <v>1</v>
          </cell>
        </row>
        <row r="43">
          <cell r="C43" t="str">
            <v>NONE</v>
          </cell>
          <cell r="D43" t="str">
            <v>Period</v>
          </cell>
          <cell r="H43">
            <v>1</v>
          </cell>
          <cell r="I43">
            <v>1</v>
          </cell>
          <cell r="J43">
            <v>1</v>
          </cell>
          <cell r="K43">
            <v>1</v>
          </cell>
          <cell r="L43">
            <v>1</v>
          </cell>
          <cell r="M43">
            <v>1</v>
          </cell>
          <cell r="N43">
            <v>1</v>
          </cell>
          <cell r="O43">
            <v>1</v>
          </cell>
          <cell r="P43">
            <v>1</v>
          </cell>
          <cell r="Q43">
            <v>1</v>
          </cell>
          <cell r="R43">
            <v>1</v>
          </cell>
        </row>
      </sheetData>
      <sheetData sheetId="22" refreshError="1">
        <row r="67">
          <cell r="G67" t="str">
            <v>PROD1</v>
          </cell>
          <cell r="H67">
            <v>1</v>
          </cell>
          <cell r="I67">
            <v>1</v>
          </cell>
          <cell r="J67">
            <v>1</v>
          </cell>
          <cell r="K67">
            <v>1</v>
          </cell>
          <cell r="L67">
            <v>1</v>
          </cell>
          <cell r="M67">
            <v>1</v>
          </cell>
          <cell r="N67">
            <v>1</v>
          </cell>
          <cell r="O67">
            <v>1</v>
          </cell>
          <cell r="P67">
            <v>1</v>
          </cell>
          <cell r="Q67">
            <v>1</v>
          </cell>
          <cell r="R67">
            <v>1</v>
          </cell>
          <cell r="S67" t="str">
            <v>PROD1</v>
          </cell>
          <cell r="T67">
            <v>1</v>
          </cell>
          <cell r="U67">
            <v>1</v>
          </cell>
          <cell r="V67">
            <v>1</v>
          </cell>
          <cell r="W67">
            <v>1</v>
          </cell>
          <cell r="X67">
            <v>1</v>
          </cell>
          <cell r="Y67">
            <v>1</v>
          </cell>
          <cell r="Z67">
            <v>1</v>
          </cell>
          <cell r="AA67">
            <v>1</v>
          </cell>
          <cell r="AB67">
            <v>1</v>
          </cell>
          <cell r="AC67">
            <v>1</v>
          </cell>
          <cell r="AD67">
            <v>1</v>
          </cell>
          <cell r="AE67">
            <v>1</v>
          </cell>
          <cell r="AF67">
            <v>1</v>
          </cell>
          <cell r="AG67">
            <v>1</v>
          </cell>
          <cell r="AH67">
            <v>1</v>
          </cell>
          <cell r="AI67">
            <v>1</v>
          </cell>
          <cell r="AJ67">
            <v>1</v>
          </cell>
          <cell r="AK67">
            <v>1</v>
          </cell>
          <cell r="AL67">
            <v>1</v>
          </cell>
          <cell r="AM67">
            <v>1</v>
          </cell>
          <cell r="AN67">
            <v>1</v>
          </cell>
          <cell r="AO67">
            <v>1</v>
          </cell>
          <cell r="AP67">
            <v>1</v>
          </cell>
          <cell r="AQ67">
            <v>1</v>
          </cell>
        </row>
        <row r="68">
          <cell r="G68" t="str">
            <v>PROD2</v>
          </cell>
          <cell r="H68">
            <v>1</v>
          </cell>
          <cell r="I68">
            <v>1</v>
          </cell>
          <cell r="J68">
            <v>1</v>
          </cell>
          <cell r="K68">
            <v>1</v>
          </cell>
          <cell r="L68">
            <v>1</v>
          </cell>
          <cell r="M68">
            <v>1</v>
          </cell>
          <cell r="N68">
            <v>1</v>
          </cell>
          <cell r="O68">
            <v>1</v>
          </cell>
          <cell r="P68">
            <v>1</v>
          </cell>
          <cell r="Q68">
            <v>1</v>
          </cell>
          <cell r="R68">
            <v>1</v>
          </cell>
          <cell r="S68" t="str">
            <v>PROD2</v>
          </cell>
          <cell r="T68">
            <v>1</v>
          </cell>
          <cell r="U68">
            <v>1</v>
          </cell>
          <cell r="V68">
            <v>1</v>
          </cell>
          <cell r="W68">
            <v>1</v>
          </cell>
          <cell r="X68">
            <v>1</v>
          </cell>
          <cell r="Y68">
            <v>1</v>
          </cell>
          <cell r="Z68">
            <v>1</v>
          </cell>
          <cell r="AA68">
            <v>1</v>
          </cell>
          <cell r="AB68">
            <v>1</v>
          </cell>
          <cell r="AC68">
            <v>1</v>
          </cell>
          <cell r="AD68">
            <v>1</v>
          </cell>
          <cell r="AE68">
            <v>1</v>
          </cell>
          <cell r="AF68">
            <v>1</v>
          </cell>
          <cell r="AG68">
            <v>1</v>
          </cell>
          <cell r="AH68">
            <v>1</v>
          </cell>
          <cell r="AI68">
            <v>1</v>
          </cell>
          <cell r="AJ68">
            <v>1</v>
          </cell>
          <cell r="AK68">
            <v>1</v>
          </cell>
          <cell r="AL68">
            <v>1</v>
          </cell>
          <cell r="AM68">
            <v>1</v>
          </cell>
          <cell r="AN68">
            <v>1</v>
          </cell>
          <cell r="AO68">
            <v>1</v>
          </cell>
          <cell r="AP68">
            <v>1</v>
          </cell>
          <cell r="AQ68">
            <v>1</v>
          </cell>
        </row>
        <row r="69">
          <cell r="G69" t="str">
            <v>PROD3</v>
          </cell>
          <cell r="H69">
            <v>1</v>
          </cell>
          <cell r="I69">
            <v>1</v>
          </cell>
          <cell r="J69">
            <v>1</v>
          </cell>
          <cell r="K69">
            <v>1</v>
          </cell>
          <cell r="L69">
            <v>1</v>
          </cell>
          <cell r="M69">
            <v>1</v>
          </cell>
          <cell r="N69">
            <v>1</v>
          </cell>
          <cell r="O69">
            <v>1</v>
          </cell>
          <cell r="P69">
            <v>1</v>
          </cell>
          <cell r="Q69">
            <v>1</v>
          </cell>
          <cell r="R69">
            <v>1</v>
          </cell>
          <cell r="S69" t="str">
            <v>PROD3</v>
          </cell>
          <cell r="T69">
            <v>1</v>
          </cell>
          <cell r="U69">
            <v>1</v>
          </cell>
          <cell r="V69">
            <v>1</v>
          </cell>
          <cell r="W69">
            <v>1</v>
          </cell>
          <cell r="X69">
            <v>1</v>
          </cell>
          <cell r="Y69">
            <v>1</v>
          </cell>
          <cell r="Z69">
            <v>1</v>
          </cell>
          <cell r="AA69">
            <v>1</v>
          </cell>
          <cell r="AB69">
            <v>1</v>
          </cell>
          <cell r="AC69">
            <v>1</v>
          </cell>
          <cell r="AD69">
            <v>1</v>
          </cell>
          <cell r="AE69">
            <v>1</v>
          </cell>
          <cell r="AF69">
            <v>1</v>
          </cell>
          <cell r="AG69">
            <v>1</v>
          </cell>
          <cell r="AH69">
            <v>1</v>
          </cell>
          <cell r="AI69">
            <v>1</v>
          </cell>
          <cell r="AJ69">
            <v>1</v>
          </cell>
          <cell r="AK69">
            <v>1</v>
          </cell>
          <cell r="AL69">
            <v>1</v>
          </cell>
          <cell r="AM69">
            <v>1</v>
          </cell>
          <cell r="AN69">
            <v>1</v>
          </cell>
          <cell r="AO69">
            <v>1</v>
          </cell>
          <cell r="AP69">
            <v>1</v>
          </cell>
          <cell r="AQ69">
            <v>1</v>
          </cell>
        </row>
        <row r="70">
          <cell r="G70" t="str">
            <v>PROD4</v>
          </cell>
          <cell r="H70">
            <v>1</v>
          </cell>
          <cell r="I70">
            <v>1</v>
          </cell>
          <cell r="J70">
            <v>1</v>
          </cell>
          <cell r="K70">
            <v>1</v>
          </cell>
          <cell r="L70">
            <v>1</v>
          </cell>
          <cell r="M70">
            <v>1</v>
          </cell>
          <cell r="N70">
            <v>1</v>
          </cell>
          <cell r="O70">
            <v>1</v>
          </cell>
          <cell r="P70">
            <v>1</v>
          </cell>
          <cell r="Q70">
            <v>1</v>
          </cell>
          <cell r="R70">
            <v>1</v>
          </cell>
          <cell r="S70" t="str">
            <v>PROD4</v>
          </cell>
          <cell r="T70">
            <v>1</v>
          </cell>
          <cell r="U70">
            <v>1</v>
          </cell>
          <cell r="V70">
            <v>1</v>
          </cell>
          <cell r="W70">
            <v>1</v>
          </cell>
          <cell r="X70">
            <v>1</v>
          </cell>
          <cell r="Y70">
            <v>1</v>
          </cell>
          <cell r="Z70">
            <v>1</v>
          </cell>
          <cell r="AA70">
            <v>1</v>
          </cell>
          <cell r="AB70">
            <v>1</v>
          </cell>
          <cell r="AC70">
            <v>1</v>
          </cell>
          <cell r="AD70">
            <v>1</v>
          </cell>
          <cell r="AE70">
            <v>1</v>
          </cell>
          <cell r="AF70">
            <v>1</v>
          </cell>
          <cell r="AG70">
            <v>1</v>
          </cell>
          <cell r="AH70">
            <v>1</v>
          </cell>
          <cell r="AI70">
            <v>1</v>
          </cell>
          <cell r="AJ70">
            <v>1</v>
          </cell>
          <cell r="AK70">
            <v>1</v>
          </cell>
          <cell r="AL70">
            <v>1</v>
          </cell>
          <cell r="AM70">
            <v>1</v>
          </cell>
          <cell r="AN70">
            <v>1</v>
          </cell>
          <cell r="AO70">
            <v>1</v>
          </cell>
          <cell r="AP70">
            <v>1</v>
          </cell>
          <cell r="AQ70">
            <v>1</v>
          </cell>
        </row>
        <row r="71">
          <cell r="G71" t="str">
            <v>PROD5</v>
          </cell>
          <cell r="H71">
            <v>1</v>
          </cell>
          <cell r="I71">
            <v>1</v>
          </cell>
          <cell r="J71">
            <v>1</v>
          </cell>
          <cell r="K71">
            <v>1</v>
          </cell>
          <cell r="L71">
            <v>1</v>
          </cell>
          <cell r="M71">
            <v>1</v>
          </cell>
          <cell r="N71">
            <v>1</v>
          </cell>
          <cell r="O71">
            <v>1</v>
          </cell>
          <cell r="P71">
            <v>1</v>
          </cell>
          <cell r="Q71">
            <v>1</v>
          </cell>
          <cell r="R71">
            <v>1</v>
          </cell>
          <cell r="S71" t="str">
            <v>PROD5</v>
          </cell>
          <cell r="T71">
            <v>1</v>
          </cell>
          <cell r="U71">
            <v>1</v>
          </cell>
          <cell r="V71">
            <v>1</v>
          </cell>
          <cell r="W71">
            <v>1</v>
          </cell>
          <cell r="X71">
            <v>1</v>
          </cell>
          <cell r="Y71">
            <v>1</v>
          </cell>
          <cell r="Z71">
            <v>1</v>
          </cell>
          <cell r="AA71">
            <v>1</v>
          </cell>
          <cell r="AB71">
            <v>1</v>
          </cell>
          <cell r="AC71">
            <v>1</v>
          </cell>
          <cell r="AD71">
            <v>1</v>
          </cell>
          <cell r="AE71">
            <v>1</v>
          </cell>
          <cell r="AF71">
            <v>1</v>
          </cell>
          <cell r="AG71">
            <v>1</v>
          </cell>
          <cell r="AH71">
            <v>1</v>
          </cell>
          <cell r="AI71">
            <v>1</v>
          </cell>
          <cell r="AJ71">
            <v>1</v>
          </cell>
          <cell r="AK71">
            <v>1</v>
          </cell>
          <cell r="AL71">
            <v>1</v>
          </cell>
          <cell r="AM71">
            <v>1</v>
          </cell>
          <cell r="AN71">
            <v>1</v>
          </cell>
          <cell r="AO71">
            <v>1</v>
          </cell>
          <cell r="AP71">
            <v>1</v>
          </cell>
          <cell r="AQ71">
            <v>1</v>
          </cell>
        </row>
        <row r="72">
          <cell r="G72" t="str">
            <v>NONE</v>
          </cell>
          <cell r="H72">
            <v>1</v>
          </cell>
          <cell r="I72">
            <v>1</v>
          </cell>
          <cell r="J72">
            <v>1</v>
          </cell>
          <cell r="K72">
            <v>1</v>
          </cell>
          <cell r="L72">
            <v>1</v>
          </cell>
          <cell r="M72">
            <v>1</v>
          </cell>
          <cell r="N72">
            <v>1</v>
          </cell>
          <cell r="O72">
            <v>1</v>
          </cell>
          <cell r="P72">
            <v>1</v>
          </cell>
          <cell r="Q72">
            <v>1</v>
          </cell>
          <cell r="R72">
            <v>1</v>
          </cell>
          <cell r="S72" t="str">
            <v>NONE</v>
          </cell>
          <cell r="T72">
            <v>1</v>
          </cell>
          <cell r="U72">
            <v>1</v>
          </cell>
          <cell r="V72">
            <v>1</v>
          </cell>
          <cell r="W72">
            <v>1</v>
          </cell>
          <cell r="X72">
            <v>1</v>
          </cell>
          <cell r="Y72">
            <v>1</v>
          </cell>
          <cell r="Z72">
            <v>1</v>
          </cell>
          <cell r="AA72">
            <v>1</v>
          </cell>
          <cell r="AB72">
            <v>1</v>
          </cell>
          <cell r="AC72">
            <v>1</v>
          </cell>
          <cell r="AD72">
            <v>1</v>
          </cell>
          <cell r="AE72">
            <v>1</v>
          </cell>
          <cell r="AF72">
            <v>1</v>
          </cell>
          <cell r="AG72">
            <v>1</v>
          </cell>
          <cell r="AH72">
            <v>1</v>
          </cell>
          <cell r="AI72">
            <v>1</v>
          </cell>
          <cell r="AJ72">
            <v>1</v>
          </cell>
          <cell r="AK72">
            <v>1</v>
          </cell>
          <cell r="AL72">
            <v>1</v>
          </cell>
          <cell r="AM72">
            <v>1</v>
          </cell>
          <cell r="AN72">
            <v>1</v>
          </cell>
          <cell r="AO72">
            <v>1</v>
          </cell>
          <cell r="AP72">
            <v>1</v>
          </cell>
          <cell r="AQ72">
            <v>1</v>
          </cell>
        </row>
        <row r="75">
          <cell r="G75" t="str">
            <v>PROD1</v>
          </cell>
          <cell r="H75">
            <v>1</v>
          </cell>
          <cell r="I75">
            <v>1</v>
          </cell>
          <cell r="J75">
            <v>1</v>
          </cell>
          <cell r="K75">
            <v>1</v>
          </cell>
          <cell r="L75">
            <v>1</v>
          </cell>
          <cell r="M75">
            <v>1</v>
          </cell>
          <cell r="N75">
            <v>1</v>
          </cell>
          <cell r="O75">
            <v>1</v>
          </cell>
          <cell r="P75">
            <v>1</v>
          </cell>
          <cell r="Q75">
            <v>1</v>
          </cell>
          <cell r="R75">
            <v>1</v>
          </cell>
          <cell r="S75" t="str">
            <v>PROD1</v>
          </cell>
          <cell r="T75">
            <v>1</v>
          </cell>
          <cell r="U75">
            <v>1</v>
          </cell>
          <cell r="V75">
            <v>1</v>
          </cell>
          <cell r="W75">
            <v>1</v>
          </cell>
          <cell r="X75">
            <v>1</v>
          </cell>
          <cell r="Y75">
            <v>1</v>
          </cell>
          <cell r="Z75">
            <v>1</v>
          </cell>
          <cell r="AA75">
            <v>1</v>
          </cell>
          <cell r="AB75">
            <v>1</v>
          </cell>
          <cell r="AC75">
            <v>1</v>
          </cell>
          <cell r="AD75">
            <v>1</v>
          </cell>
          <cell r="AE75">
            <v>1</v>
          </cell>
          <cell r="AF75">
            <v>1</v>
          </cell>
          <cell r="AG75">
            <v>1</v>
          </cell>
          <cell r="AH75">
            <v>1</v>
          </cell>
          <cell r="AI75">
            <v>1</v>
          </cell>
          <cell r="AJ75">
            <v>1</v>
          </cell>
          <cell r="AK75">
            <v>1</v>
          </cell>
          <cell r="AL75">
            <v>1</v>
          </cell>
          <cell r="AM75">
            <v>1</v>
          </cell>
          <cell r="AN75">
            <v>1</v>
          </cell>
          <cell r="AO75">
            <v>1</v>
          </cell>
          <cell r="AP75">
            <v>1</v>
          </cell>
          <cell r="AQ75">
            <v>1</v>
          </cell>
        </row>
        <row r="76">
          <cell r="G76" t="str">
            <v>PROD2</v>
          </cell>
          <cell r="H76">
            <v>1</v>
          </cell>
          <cell r="I76">
            <v>1</v>
          </cell>
          <cell r="J76">
            <v>1</v>
          </cell>
          <cell r="K76">
            <v>1</v>
          </cell>
          <cell r="L76">
            <v>1</v>
          </cell>
          <cell r="M76">
            <v>1</v>
          </cell>
          <cell r="N76">
            <v>1</v>
          </cell>
          <cell r="O76">
            <v>1</v>
          </cell>
          <cell r="P76">
            <v>1</v>
          </cell>
          <cell r="Q76">
            <v>1</v>
          </cell>
          <cell r="R76">
            <v>1</v>
          </cell>
          <cell r="S76" t="str">
            <v>PROD2</v>
          </cell>
          <cell r="T76">
            <v>1</v>
          </cell>
          <cell r="U76">
            <v>1</v>
          </cell>
          <cell r="V76">
            <v>1</v>
          </cell>
          <cell r="W76">
            <v>1</v>
          </cell>
          <cell r="X76">
            <v>1</v>
          </cell>
          <cell r="Y76">
            <v>1</v>
          </cell>
          <cell r="Z76">
            <v>1</v>
          </cell>
          <cell r="AA76">
            <v>1</v>
          </cell>
          <cell r="AB76">
            <v>1</v>
          </cell>
          <cell r="AC76">
            <v>1</v>
          </cell>
          <cell r="AD76">
            <v>1</v>
          </cell>
          <cell r="AE76">
            <v>1</v>
          </cell>
          <cell r="AF76">
            <v>1</v>
          </cell>
          <cell r="AG76">
            <v>1</v>
          </cell>
          <cell r="AH76">
            <v>1</v>
          </cell>
          <cell r="AI76">
            <v>1</v>
          </cell>
          <cell r="AJ76">
            <v>1</v>
          </cell>
          <cell r="AK76">
            <v>1</v>
          </cell>
          <cell r="AL76">
            <v>1</v>
          </cell>
          <cell r="AM76">
            <v>1</v>
          </cell>
          <cell r="AN76">
            <v>1</v>
          </cell>
          <cell r="AO76">
            <v>1</v>
          </cell>
          <cell r="AP76">
            <v>1</v>
          </cell>
          <cell r="AQ76">
            <v>1</v>
          </cell>
        </row>
        <row r="77">
          <cell r="G77" t="str">
            <v>PROD3</v>
          </cell>
          <cell r="H77">
            <v>1</v>
          </cell>
          <cell r="I77">
            <v>1</v>
          </cell>
          <cell r="J77">
            <v>1</v>
          </cell>
          <cell r="K77">
            <v>1</v>
          </cell>
          <cell r="L77">
            <v>1</v>
          </cell>
          <cell r="M77">
            <v>1</v>
          </cell>
          <cell r="N77">
            <v>1</v>
          </cell>
          <cell r="O77">
            <v>1</v>
          </cell>
          <cell r="P77">
            <v>1</v>
          </cell>
          <cell r="Q77">
            <v>1</v>
          </cell>
          <cell r="R77">
            <v>1</v>
          </cell>
          <cell r="S77" t="str">
            <v>PROD3</v>
          </cell>
          <cell r="T77">
            <v>1</v>
          </cell>
          <cell r="U77">
            <v>1</v>
          </cell>
          <cell r="V77">
            <v>1</v>
          </cell>
          <cell r="W77">
            <v>1</v>
          </cell>
          <cell r="X77">
            <v>1</v>
          </cell>
          <cell r="Y77">
            <v>1</v>
          </cell>
          <cell r="Z77">
            <v>1</v>
          </cell>
          <cell r="AA77">
            <v>1</v>
          </cell>
          <cell r="AB77">
            <v>1</v>
          </cell>
          <cell r="AC77">
            <v>1</v>
          </cell>
          <cell r="AD77">
            <v>1</v>
          </cell>
          <cell r="AE77">
            <v>1</v>
          </cell>
          <cell r="AF77">
            <v>1</v>
          </cell>
          <cell r="AG77">
            <v>1</v>
          </cell>
          <cell r="AH77">
            <v>1</v>
          </cell>
          <cell r="AI77">
            <v>1</v>
          </cell>
          <cell r="AJ77">
            <v>1</v>
          </cell>
          <cell r="AK77">
            <v>1</v>
          </cell>
          <cell r="AL77">
            <v>1</v>
          </cell>
          <cell r="AM77">
            <v>1</v>
          </cell>
          <cell r="AN77">
            <v>1</v>
          </cell>
          <cell r="AO77">
            <v>1</v>
          </cell>
          <cell r="AP77">
            <v>1</v>
          </cell>
          <cell r="AQ77">
            <v>1</v>
          </cell>
        </row>
        <row r="78">
          <cell r="G78" t="str">
            <v>PROD4</v>
          </cell>
          <cell r="H78">
            <v>1</v>
          </cell>
          <cell r="I78">
            <v>1</v>
          </cell>
          <cell r="J78">
            <v>1</v>
          </cell>
          <cell r="K78">
            <v>1</v>
          </cell>
          <cell r="L78">
            <v>1</v>
          </cell>
          <cell r="M78">
            <v>1</v>
          </cell>
          <cell r="N78">
            <v>1</v>
          </cell>
          <cell r="O78">
            <v>1</v>
          </cell>
          <cell r="P78">
            <v>1</v>
          </cell>
          <cell r="Q78">
            <v>1</v>
          </cell>
          <cell r="R78">
            <v>1</v>
          </cell>
          <cell r="S78" t="str">
            <v>PROD4</v>
          </cell>
          <cell r="T78">
            <v>1</v>
          </cell>
          <cell r="U78">
            <v>1</v>
          </cell>
          <cell r="V78">
            <v>1</v>
          </cell>
          <cell r="W78">
            <v>1</v>
          </cell>
          <cell r="X78">
            <v>1</v>
          </cell>
          <cell r="Y78">
            <v>1</v>
          </cell>
          <cell r="Z78">
            <v>1</v>
          </cell>
          <cell r="AA78">
            <v>1</v>
          </cell>
          <cell r="AB78">
            <v>1</v>
          </cell>
          <cell r="AC78">
            <v>1</v>
          </cell>
          <cell r="AD78">
            <v>1</v>
          </cell>
          <cell r="AE78">
            <v>1</v>
          </cell>
          <cell r="AF78">
            <v>1</v>
          </cell>
          <cell r="AG78">
            <v>1</v>
          </cell>
          <cell r="AH78">
            <v>1</v>
          </cell>
          <cell r="AI78">
            <v>1</v>
          </cell>
          <cell r="AJ78">
            <v>1</v>
          </cell>
          <cell r="AK78">
            <v>1</v>
          </cell>
          <cell r="AL78">
            <v>1</v>
          </cell>
          <cell r="AM78">
            <v>1</v>
          </cell>
          <cell r="AN78">
            <v>1</v>
          </cell>
          <cell r="AO78">
            <v>1</v>
          </cell>
          <cell r="AP78">
            <v>1</v>
          </cell>
          <cell r="AQ78">
            <v>1</v>
          </cell>
        </row>
        <row r="79">
          <cell r="G79" t="str">
            <v>PROD5</v>
          </cell>
          <cell r="H79">
            <v>1</v>
          </cell>
          <cell r="I79">
            <v>1</v>
          </cell>
          <cell r="J79">
            <v>1</v>
          </cell>
          <cell r="K79">
            <v>1</v>
          </cell>
          <cell r="L79">
            <v>1</v>
          </cell>
          <cell r="M79">
            <v>1</v>
          </cell>
          <cell r="N79">
            <v>1</v>
          </cell>
          <cell r="O79">
            <v>1</v>
          </cell>
          <cell r="P79">
            <v>1</v>
          </cell>
          <cell r="Q79">
            <v>1</v>
          </cell>
          <cell r="R79">
            <v>1</v>
          </cell>
          <cell r="S79" t="str">
            <v>PROD5</v>
          </cell>
          <cell r="T79">
            <v>1</v>
          </cell>
          <cell r="U79">
            <v>1</v>
          </cell>
          <cell r="V79">
            <v>1</v>
          </cell>
          <cell r="W79">
            <v>1</v>
          </cell>
          <cell r="X79">
            <v>1</v>
          </cell>
          <cell r="Y79">
            <v>1</v>
          </cell>
          <cell r="Z79">
            <v>1</v>
          </cell>
          <cell r="AA79">
            <v>1</v>
          </cell>
          <cell r="AB79">
            <v>1</v>
          </cell>
          <cell r="AC79">
            <v>1</v>
          </cell>
          <cell r="AD79">
            <v>1</v>
          </cell>
          <cell r="AE79">
            <v>1</v>
          </cell>
          <cell r="AF79">
            <v>1</v>
          </cell>
          <cell r="AG79">
            <v>1</v>
          </cell>
          <cell r="AH79">
            <v>1</v>
          </cell>
          <cell r="AI79">
            <v>1</v>
          </cell>
          <cell r="AJ79">
            <v>1</v>
          </cell>
          <cell r="AK79">
            <v>1</v>
          </cell>
          <cell r="AL79">
            <v>1</v>
          </cell>
          <cell r="AM79">
            <v>1</v>
          </cell>
          <cell r="AN79">
            <v>1</v>
          </cell>
          <cell r="AO79">
            <v>1</v>
          </cell>
          <cell r="AP79">
            <v>1</v>
          </cell>
          <cell r="AQ79">
            <v>1</v>
          </cell>
        </row>
        <row r="80">
          <cell r="G80" t="str">
            <v>NONE</v>
          </cell>
          <cell r="H80">
            <v>1</v>
          </cell>
          <cell r="I80">
            <v>1</v>
          </cell>
          <cell r="J80">
            <v>1</v>
          </cell>
          <cell r="K80">
            <v>1</v>
          </cell>
          <cell r="L80">
            <v>1</v>
          </cell>
          <cell r="M80">
            <v>1</v>
          </cell>
          <cell r="N80">
            <v>1</v>
          </cell>
          <cell r="O80">
            <v>1</v>
          </cell>
          <cell r="P80">
            <v>1</v>
          </cell>
          <cell r="Q80">
            <v>1</v>
          </cell>
          <cell r="R80">
            <v>1</v>
          </cell>
          <cell r="S80" t="str">
            <v>NONE</v>
          </cell>
          <cell r="T80">
            <v>1</v>
          </cell>
          <cell r="U80">
            <v>1</v>
          </cell>
          <cell r="V80">
            <v>1</v>
          </cell>
          <cell r="W80">
            <v>1</v>
          </cell>
          <cell r="X80">
            <v>1</v>
          </cell>
          <cell r="Y80">
            <v>1</v>
          </cell>
          <cell r="Z80">
            <v>1</v>
          </cell>
          <cell r="AA80">
            <v>1</v>
          </cell>
          <cell r="AB80">
            <v>1</v>
          </cell>
          <cell r="AC80">
            <v>1</v>
          </cell>
          <cell r="AD80">
            <v>1</v>
          </cell>
          <cell r="AE80">
            <v>1</v>
          </cell>
          <cell r="AF80">
            <v>1</v>
          </cell>
          <cell r="AG80">
            <v>1</v>
          </cell>
          <cell r="AH80">
            <v>1</v>
          </cell>
          <cell r="AI80">
            <v>1</v>
          </cell>
          <cell r="AJ80">
            <v>1</v>
          </cell>
          <cell r="AK80">
            <v>1</v>
          </cell>
          <cell r="AL80">
            <v>1</v>
          </cell>
          <cell r="AM80">
            <v>1</v>
          </cell>
          <cell r="AN80">
            <v>1</v>
          </cell>
          <cell r="AO80">
            <v>1</v>
          </cell>
          <cell r="AP80">
            <v>1</v>
          </cell>
          <cell r="AQ80">
            <v>1</v>
          </cell>
        </row>
      </sheetData>
      <sheetData sheetId="23" refreshError="1">
        <row r="6">
          <cell r="B6" t="str">
            <v>KR-R</v>
          </cell>
        </row>
        <row r="7">
          <cell r="B7" t="str">
            <v>BPO-R</v>
          </cell>
        </row>
        <row r="8">
          <cell r="B8" t="str">
            <v>Gain</v>
          </cell>
        </row>
        <row r="9">
          <cell r="B9" t="str">
            <v>CSTS-R</v>
          </cell>
        </row>
        <row r="10">
          <cell r="B10" t="str">
            <v>Exp-R</v>
          </cell>
        </row>
        <row r="11">
          <cell r="B11" t="str">
            <v>Pass-R</v>
          </cell>
        </row>
        <row r="13">
          <cell r="B13" t="str">
            <v>KR-T</v>
          </cell>
        </row>
        <row r="14">
          <cell r="B14" t="str">
            <v>Exp-T</v>
          </cell>
        </row>
        <row r="15">
          <cell r="B15" t="str">
            <v>Transf-T</v>
          </cell>
        </row>
        <row r="16">
          <cell r="B16" t="str">
            <v>Transf-Exp</v>
          </cell>
        </row>
        <row r="17">
          <cell r="B17" t="str">
            <v>Setup-T</v>
          </cell>
        </row>
        <row r="18">
          <cell r="B18" t="str">
            <v>Pass-T</v>
          </cell>
        </row>
        <row r="23">
          <cell r="B23" t="str">
            <v>Z</v>
          </cell>
        </row>
        <row r="24">
          <cell r="B24" t="str">
            <v>CNY</v>
          </cell>
        </row>
        <row r="25">
          <cell r="B25" t="str">
            <v>€</v>
          </cell>
        </row>
        <row r="26">
          <cell r="B26" t="str">
            <v>US$</v>
          </cell>
        </row>
        <row r="27">
          <cell r="B27" t="str">
            <v>£</v>
          </cell>
        </row>
        <row r="28">
          <cell r="B28" t="str">
            <v>TBA1</v>
          </cell>
        </row>
        <row r="29">
          <cell r="B29" t="str">
            <v>TBA1</v>
          </cell>
        </row>
        <row r="33">
          <cell r="B33" t="str">
            <v>Z-US$</v>
          </cell>
        </row>
        <row r="34">
          <cell r="B34" t="str">
            <v>CNY-US$</v>
          </cell>
        </row>
        <row r="35">
          <cell r="B35" t="str">
            <v>US$-US$</v>
          </cell>
        </row>
        <row r="36">
          <cell r="B36" t="str">
            <v>£-US$</v>
          </cell>
        </row>
        <row r="37">
          <cell r="B37" t="str">
            <v>TBA1-US$</v>
          </cell>
        </row>
        <row r="38">
          <cell r="B38" t="str">
            <v>TBA2-US$</v>
          </cell>
        </row>
        <row r="39">
          <cell r="B39" t="str">
            <v>€-US$</v>
          </cell>
        </row>
        <row r="43">
          <cell r="B43" t="str">
            <v>KRIND</v>
          </cell>
        </row>
        <row r="44">
          <cell r="B44" t="str">
            <v>GUIND</v>
          </cell>
        </row>
        <row r="45">
          <cell r="B45" t="str">
            <v>OTHIND</v>
          </cell>
        </row>
        <row r="46">
          <cell r="B46" t="str">
            <v>REVIND</v>
          </cell>
        </row>
        <row r="47">
          <cell r="B47" t="str">
            <v>NONE</v>
          </cell>
        </row>
      </sheetData>
      <sheetData sheetId="24" refreshError="1"/>
      <sheetData sheetId="25" refreshError="1"/>
      <sheetData sheetId="26" refreshError="1"/>
      <sheetData sheetId="27" refreshError="1"/>
      <sheetData sheetId="2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 Lists"/>
      <sheetName val="Cover"/>
      <sheetName val="Cost Rates"/>
      <sheetName val="Input - US AR Support"/>
      <sheetName val="Input - US Route Acctg"/>
      <sheetName val="Input - US Collections 2"/>
      <sheetName val="Output - Forecast Summary"/>
      <sheetName val="Output - Forecast Detail"/>
      <sheetName val="Drop_Down_Lists"/>
      <sheetName val="Cost_Rates"/>
      <sheetName val="Input_-_US_AR_Support"/>
      <sheetName val="Input_-_US_Route_Acctg"/>
      <sheetName val="Input_-_US_Collections_2"/>
      <sheetName val="Output_-_Forecast_Summary"/>
      <sheetName val="Output_-_Forecast_Detail"/>
    </sheetNames>
    <sheetDataSet>
      <sheetData sheetId="0" refreshError="1">
        <row r="8">
          <cell r="B8" t="str">
            <v>US</v>
          </cell>
          <cell r="C8" t="str">
            <v>Collections</v>
          </cell>
        </row>
        <row r="9">
          <cell r="B9" t="str">
            <v>Canada</v>
          </cell>
          <cell r="C9" t="str">
            <v>Dispute Mgmt</v>
          </cell>
        </row>
        <row r="10">
          <cell r="B10" t="str">
            <v>GB</v>
          </cell>
          <cell r="C10" t="str">
            <v>Cash App</v>
          </cell>
        </row>
        <row r="11">
          <cell r="B11" t="str">
            <v>France</v>
          </cell>
          <cell r="C11" t="str">
            <v>AR Support</v>
          </cell>
        </row>
        <row r="12">
          <cell r="B12" t="str">
            <v>Benelux</v>
          </cell>
          <cell r="C12" t="str">
            <v>Master Data</v>
          </cell>
        </row>
        <row r="13">
          <cell r="B13" t="str">
            <v>Non-Specific</v>
          </cell>
          <cell r="C13" t="str">
            <v>Route Acctg</v>
          </cell>
        </row>
        <row r="14">
          <cell r="C14" t="str">
            <v>AP</v>
          </cell>
        </row>
        <row r="15">
          <cell r="C15" t="str">
            <v>GL</v>
          </cell>
        </row>
        <row r="16">
          <cell r="C16" t="str">
            <v>Fixed Assets</v>
          </cell>
        </row>
        <row r="17">
          <cell r="C17" t="str">
            <v>DM</v>
          </cell>
        </row>
        <row r="18">
          <cell r="C18" t="str">
            <v>Customer Service</v>
          </cell>
        </row>
        <row r="19">
          <cell r="C19" t="str">
            <v>Credit</v>
          </cell>
        </row>
        <row r="20">
          <cell r="C20" t="str">
            <v>Collections_US_2</v>
          </cell>
        </row>
        <row r="21">
          <cell r="C21" t="str">
            <v>Non-Specific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tats"/>
      <sheetName val="Curr Data"/>
      <sheetName val="Bud Data"/>
      <sheetName val="PY Data"/>
      <sheetName val="DSO Days"/>
      <sheetName val="Stock Months"/>
      <sheetName val="FX"/>
      <sheetName val="Formula Calcs"/>
      <sheetName val="Date adjuster"/>
      <sheetName val="EU Comps"/>
      <sheetName val="T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 - Model Structure"/>
      <sheetName val="INPUT - Custom Cost Rates"/>
      <sheetName val="Std grade levels"/>
      <sheetName val="Lookups"/>
      <sheetName val="INPUT - Staffing (Delivery)"/>
      <sheetName val="INPUT - Staffing (Transition)"/>
      <sheetName val="INPUT - FTE-Related Expenses"/>
      <sheetName val="INPUT - Other Expenses"/>
      <sheetName val="INPUT - Capital Expenditures"/>
      <sheetName val="Expenses Calc Template"/>
      <sheetName val="CODEc 6 2 Input Template v18 (2"/>
    </sheetNames>
    <sheetDataSet>
      <sheetData sheetId="0"/>
      <sheetData sheetId="1"/>
      <sheetData sheetId="2"/>
      <sheetData sheetId="3"/>
      <sheetData sheetId="4">
        <row r="8">
          <cell r="P8" t="str">
            <v>Hardware</v>
          </cell>
        </row>
        <row r="9">
          <cell r="P9" t="str">
            <v>Software</v>
          </cell>
        </row>
        <row r="10">
          <cell r="P10" t="str">
            <v>Network</v>
          </cell>
        </row>
        <row r="11">
          <cell r="P11" t="str">
            <v>Lease</v>
          </cell>
        </row>
        <row r="12">
          <cell r="P12" t="str">
            <v>3rd-party</v>
          </cell>
        </row>
        <row r="13">
          <cell r="P13" t="str">
            <v>Travel</v>
          </cell>
        </row>
        <row r="14">
          <cell r="P14" t="str">
            <v>FTE-related</v>
          </cell>
        </row>
        <row r="15">
          <cell r="P15" t="str">
            <v>Passthrough</v>
          </cell>
        </row>
        <row r="16">
          <cell r="P16" t="str">
            <v>Incremental SG&amp;A</v>
          </cell>
        </row>
        <row r="17">
          <cell r="P17" t="str">
            <v>Restructuring</v>
          </cell>
        </row>
        <row r="18">
          <cell r="P18" t="str">
            <v>Other</v>
          </cell>
        </row>
      </sheetData>
      <sheetData sheetId="5"/>
      <sheetData sheetId="6"/>
      <sheetData sheetId="7"/>
      <sheetData sheetId="8"/>
      <sheetData sheetId="9"/>
      <sheetData sheetId="10"/>
      <sheetData sheetId="1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and ID"/>
      <sheetName val="Headcount Statistics"/>
      <sheetName val="Headcount Level Activities"/>
      <sheetName val="Process Headcount and Cost"/>
      <sheetName val="Key Metrics"/>
      <sheetName val="Systems Inventory"/>
      <sheetName val="Third Party &amp; Vendor Inventory"/>
      <sheetName val="Process Definitions"/>
      <sheetName val="Cost Category Definitions"/>
      <sheetName val="Process and Instructions"/>
      <sheetName val="Output"/>
    </sheetNames>
    <sheetDataSet>
      <sheetData sheetId="0"/>
      <sheetData sheetId="1"/>
      <sheetData sheetId="2"/>
      <sheetData sheetId="3"/>
      <sheetData sheetId="4" refreshError="1"/>
      <sheetData sheetId="5" refreshError="1"/>
      <sheetData sheetId="6" refreshError="1"/>
      <sheetData sheetId="7" refreshError="1"/>
      <sheetData sheetId="8"/>
      <sheetData sheetId="9" refreshError="1"/>
      <sheetData sheetId="10"/>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Model Structure"/>
      <sheetName val="Change Log"/>
      <sheetName val="Scratch Sheet"/>
      <sheetName val="INPUT - Global Variables"/>
      <sheetName val="CALCULATION - List Lookup"/>
      <sheetName val="--------- DEAL REVIEW --------&gt;"/>
      <sheetName val="All Towers Internal View"/>
      <sheetName val="Review Template Instructions"/>
      <sheetName val="Service Lines"/>
      <sheetName val="Summary - P&amp;L"/>
      <sheetName val="Summary - Cashflows &amp; KPIs"/>
      <sheetName val="Notes"/>
      <sheetName val="----------- OUTPUTS ----------&gt;"/>
      <sheetName val="OUTPUT - Review Financials"/>
      <sheetName val="OUTPUT - Review Scenarios"/>
      <sheetName val="OUTPUT - Termination Schedule"/>
      <sheetName val="OUTPUT - Investment Analysis"/>
      <sheetName val="OUTPUT- Consolidated Financials"/>
      <sheetName val="OUTPUT - Individual P&amp;L"/>
      <sheetName val="OUTPUT - Inflationary View"/>
      <sheetName val="OUTPUT - Service Revenue"/>
      <sheetName val="OUTPUT - Direct Expenses"/>
      <sheetName val="OUTPUT - Contribution"/>
      <sheetName val="OUTPUT - Contribution %"/>
      <sheetName val="OUTPUT - SG&amp;A"/>
      <sheetName val="OUTPUT - GOP"/>
      <sheetName val="OUTPUT - GOP %"/>
      <sheetName val="OUTPUT - Staffing Plan"/>
      <sheetName val="----------- INPUTS -----------&gt;"/>
      <sheetName val="INPUT - Pricing Options"/>
      <sheetName val="INPUT - Manual Pricing"/>
      <sheetName val="INPUT - Standard Compensation"/>
      <sheetName val="INPUT - Staffing Plan"/>
      <sheetName val="INPUT - FTE-Related Expenses"/>
      <sheetName val="INPUT - Other Expenses"/>
      <sheetName val="INPUT - Capital Expenditures"/>
      <sheetName val="Lookups"/>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Pricing Parametres"/>
      <sheetName val="INPUT Rates"/>
      <sheetName val="INPUT Grade Mix"/>
      <sheetName val="INPUT Language Requirements"/>
      <sheetName val="INPUT Base Data"/>
      <sheetName val="INPUT Transition Staffing"/>
      <sheetName val="INPUT Transition Plan"/>
      <sheetName val="INPUT Efficiency"/>
      <sheetName val="INPUT TXN Matrix"/>
      <sheetName val="INPUT Manual FTE"/>
      <sheetName val="INPUT Non FTE costs"/>
      <sheetName val="WORKINGS_Scanning Price"/>
      <sheetName val="Defined 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4">
          <cell r="E4" t="str">
            <v>Stnd</v>
          </cell>
          <cell r="H4" t="str">
            <v>Run Delivery</v>
          </cell>
          <cell r="I4" t="str">
            <v>India</v>
          </cell>
          <cell r="J4" t="str">
            <v>VP</v>
          </cell>
          <cell r="K4" t="str">
            <v>Fixed</v>
          </cell>
        </row>
        <row r="5">
          <cell r="E5" t="str">
            <v>Non-Stnd L1</v>
          </cell>
          <cell r="H5" t="str">
            <v>Run Management</v>
          </cell>
          <cell r="I5" t="str">
            <v>Guatemala</v>
          </cell>
          <cell r="J5" t="str">
            <v>O10</v>
          </cell>
          <cell r="K5" t="str">
            <v>Variable</v>
          </cell>
        </row>
        <row r="6">
          <cell r="E6" t="str">
            <v>Non-Stnd L2</v>
          </cell>
          <cell r="H6" t="str">
            <v>Command Center</v>
          </cell>
          <cell r="I6" t="str">
            <v>Brazil</v>
          </cell>
          <cell r="J6" t="str">
            <v>O9</v>
          </cell>
        </row>
        <row r="7">
          <cell r="E7" t="str">
            <v>Non-Stnd L3</v>
          </cell>
          <cell r="H7" t="str">
            <v>PMO</v>
          </cell>
          <cell r="I7" t="str">
            <v>Chile</v>
          </cell>
          <cell r="J7" t="str">
            <v>O8</v>
          </cell>
        </row>
        <row r="8">
          <cell r="E8" t="str">
            <v>Non-Stnd L4</v>
          </cell>
          <cell r="H8" t="str">
            <v>Transition Team</v>
          </cell>
          <cell r="I8" t="str">
            <v>Morocco</v>
          </cell>
          <cell r="J8" t="str">
            <v>O7</v>
          </cell>
        </row>
        <row r="9">
          <cell r="H9" t="str">
            <v>Tools and Technology</v>
          </cell>
          <cell r="I9" t="str">
            <v>Poland</v>
          </cell>
          <cell r="J9" t="str">
            <v>O6</v>
          </cell>
        </row>
        <row r="10">
          <cell r="I10" t="str">
            <v>China</v>
          </cell>
          <cell r="J10" t="str">
            <v>O5</v>
          </cell>
        </row>
        <row r="11">
          <cell r="I11" t="str">
            <v>UK</v>
          </cell>
          <cell r="J11" t="str">
            <v>O4</v>
          </cell>
        </row>
        <row r="12">
          <cell r="I12" t="str">
            <v>IT SW HW</v>
          </cell>
          <cell r="J12" t="str">
            <v>O3</v>
          </cell>
        </row>
        <row r="13">
          <cell r="I13" t="str">
            <v>Recruitment</v>
          </cell>
          <cell r="J13" t="str">
            <v>O2</v>
          </cell>
        </row>
        <row r="14">
          <cell r="I14" t="str">
            <v>Travel</v>
          </cell>
          <cell r="J14" t="str">
            <v>O1</v>
          </cell>
        </row>
        <row r="15">
          <cell r="I15" t="str">
            <v>Xerox</v>
          </cell>
          <cell r="J15" t="str">
            <v>C4</v>
          </cell>
        </row>
        <row r="16">
          <cell r="I16" t="str">
            <v>IT Effort</v>
          </cell>
        </row>
        <row r="17">
          <cell r="I17" t="str">
            <v>US</v>
          </cell>
        </row>
        <row r="18">
          <cell r="I18" t="str">
            <v>UK P&amp;C</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Baseline costs"/>
      <sheetName val="Retained costs"/>
      <sheetName val="Client one off costs"/>
      <sheetName val="Capgemini charges"/>
      <sheetName val="Client CM &amp; Transition"/>
      <sheetName val="Business case detail"/>
      <sheetName val="Transformation Costs"/>
      <sheetName val="Calculation Gain --&gt;Sourcing"/>
      <sheetName val="Dynamic"/>
      <sheetName val="Client View - Business Case"/>
      <sheetName val="---&gt; Base Data"/>
      <sheetName val="Savings Profile"/>
      <sheetName val="---&gt; not relevant"/>
      <sheetName val="not use_BC Summary_Conservative"/>
      <sheetName val="not use_BC Summary_Maximum"/>
      <sheetName val="not use_Michelin View"/>
      <sheetName val="INPUT - Global Variables"/>
    </sheetNames>
    <sheetDataSet>
      <sheetData sheetId="0" refreshError="1">
        <row r="1">
          <cell r="C1" t="str">
            <v>BPO - Client Business Case</v>
          </cell>
        </row>
        <row r="28">
          <cell r="C28" t="str">
            <v>€</v>
          </cell>
        </row>
      </sheetData>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Version control"/>
      <sheetName val="General assumptions"/>
      <sheetName val="Group and LoB names"/>
      <sheetName val="Inflation inputs"/>
      <sheetName val="Line items"/>
      <sheetName val="Trans staff"/>
      <sheetName val="Transn transf 1"/>
      <sheetName val="Transn transf 2"/>
      <sheetName val="Allocated"/>
      <sheetName val="Ops staff (banded)"/>
      <sheetName val="Ops staff (bottom up)"/>
      <sheetName val="Ops Group 1"/>
      <sheetName val="Ops Group 2"/>
      <sheetName val="Ops Group 3"/>
      <sheetName val="Ops Group 4"/>
      <sheetName val="Ops Group 5"/>
      <sheetName val="Ops Group 6"/>
      <sheetName val="Ops Group 7"/>
      <sheetName val="Ops Group 8"/>
      <sheetName val="Ops Group 9"/>
      <sheetName val="Ops Group 10"/>
      <sheetName val="Interest and tax"/>
      <sheetName val="Group consolidation"/>
      <sheetName val="Key deal parameters"/>
      <sheetName val="Contract year roll up"/>
      <sheetName val="Calendar (defined) year roll up"/>
      <sheetName val="Pisces reports"/>
      <sheetName val="Client value proposition"/>
      <sheetName val="Key Deal Facts &amp; Metrics"/>
      <sheetName val="Corporate Fact Sheet"/>
      <sheetName val="Corporate I&amp;E - Contract Yr"/>
      <sheetName val="Corporate I&amp;E - Calendar Yr"/>
      <sheetName val="Corporate Cash Flow"/>
      <sheetName val="Staffing &amp; Cost Dynamics"/>
      <sheetName val="T's &amp; C's"/>
      <sheetName val="Summary Client Value Prop"/>
      <sheetName val="Slide Pack Summary 1"/>
      <sheetName val="Slide Pack Summary 2"/>
      <sheetName val="Deal Shaper"/>
      <sheetName val="Policy Checker"/>
      <sheetName val="LoB consolidation"/>
      <sheetName val="Voldriver"/>
      <sheetName val="Vol by ctry"/>
      <sheetName val="Baseline FTE"/>
      <sheetName val="Baseline Cost"/>
      <sheetName val="AP"/>
      <sheetName val="TE"/>
      <sheetName val="AR"/>
      <sheetName val="ICO"/>
      <sheetName val="FA"/>
      <sheetName val="Inflation"/>
      <sheetName val="Issues Assumptions"/>
      <sheetName val="Recruitment"/>
      <sheetName val="Transition Analysis"/>
      <sheetName val="Exchange Rates"/>
      <sheetName val="Travel assumptions"/>
      <sheetName val="Capricorn Sub-process"/>
      <sheetName val="Capricorn"/>
      <sheetName val="Capricorn wave2"/>
      <sheetName val="Wave 2 charge"/>
      <sheetName val="Wave 2 FC working"/>
      <sheetName val="Summary IT"/>
      <sheetName val="Applications"/>
      <sheetName val="Websphere"/>
      <sheetName val="LAN"/>
      <sheetName val="Connectivity"/>
      <sheetName val="Summary"/>
      <sheetName val="One off"/>
      <sheetName val="Detailed Base"/>
      <sheetName val="Sheet1"/>
      <sheetName val="Adj Detailed Base"/>
      <sheetName val="ARCs RRCs"/>
      <sheetName val="Supp Investments"/>
      <sheetName val="Termination Fees"/>
      <sheetName val="Term Fees Cal"/>
      <sheetName val="CVP"/>
      <sheetName val="Analysis"/>
      <sheetName val="Retained Cost"/>
      <sheetName val="Rev Profile"/>
      <sheetName val="Operational Variance"/>
      <sheetName val="Greek Costs"/>
      <sheetName val="Weighted RA"/>
      <sheetName val="Client View"/>
      <sheetName val="Blank sheet 5"/>
      <sheetName val="Blank sheet 6"/>
      <sheetName val="CHECKS"/>
      <sheetName val="Rates"/>
      <sheetName val="Mappings"/>
      <sheetName val="Exceptions Log"/>
      <sheetName val="Dolphin"/>
      <sheetName val="Tables"/>
      <sheetName val="Hidden calculations"/>
      <sheetName val="BTODSD Export"/>
      <sheetName val="LastSheet"/>
      <sheetName val="Lists"/>
    </sheetNames>
    <sheetDataSet>
      <sheetData sheetId="0" refreshError="1"/>
      <sheetData sheetId="1" refreshError="1"/>
      <sheetData sheetId="2" refreshError="1">
        <row r="14">
          <cell r="B14" t="str">
            <v>US$</v>
          </cell>
        </row>
        <row r="15">
          <cell r="B15" t="str">
            <v>GBP</v>
          </cell>
        </row>
        <row r="16">
          <cell r="B16" t="str">
            <v>JPY</v>
          </cell>
        </row>
        <row r="17">
          <cell r="B17" t="str">
            <v>PLN</v>
          </cell>
        </row>
        <row r="18">
          <cell r="B18" t="str">
            <v>INR</v>
          </cell>
        </row>
        <row r="19">
          <cell r="B19" t="str">
            <v>ZZZ</v>
          </cell>
        </row>
        <row r="20">
          <cell r="B20" t="str">
            <v>ZZZ</v>
          </cell>
        </row>
        <row r="21">
          <cell r="B21" t="str">
            <v>ZZZ</v>
          </cell>
        </row>
        <row r="22">
          <cell r="B22" t="str">
            <v>ZZZ</v>
          </cell>
        </row>
        <row r="23">
          <cell r="B23" t="str">
            <v>ZZZ</v>
          </cell>
        </row>
        <row r="24">
          <cell r="B24" t="str">
            <v>ZZZ</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Baseline costs"/>
      <sheetName val="Retained costs"/>
      <sheetName val="Client one off costs"/>
      <sheetName val="Capgemini charges"/>
      <sheetName val="Business case detail"/>
      <sheetName val="Business case summary"/>
      <sheetName val="Assumptions"/>
      <sheetName val="Graph 1"/>
      <sheetName val="Graph2"/>
      <sheetName val="Graph 3"/>
      <sheetName val="Graph data"/>
    </sheetNames>
    <sheetDataSet>
      <sheetData sheetId="0" refreshError="1">
        <row r="28">
          <cell r="C28" t="str">
            <v>€</v>
          </cell>
        </row>
      </sheetData>
      <sheetData sheetId="1"/>
      <sheetData sheetId="2"/>
      <sheetData sheetId="3"/>
      <sheetData sheetId="4"/>
      <sheetData sheetId="5"/>
      <sheetData sheetId="6"/>
      <sheetData sheetId="7"/>
      <sheetData sheetId="8" refreshError="1"/>
      <sheetData sheetId="9" refreshError="1"/>
      <sheetData sheetId="10" refreshError="1"/>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ar-02"/>
      <sheetName val="Feb-02"/>
      <sheetName val="Jan-02"/>
      <sheetName val="Dec-01"/>
      <sheetName val="Nov-01"/>
      <sheetName val="Oct-01"/>
      <sheetName val="Sep-01"/>
      <sheetName val="Aug-01"/>
      <sheetName val="Jul-01"/>
      <sheetName val="Jun-01"/>
      <sheetName val="May-01"/>
      <sheetName val="Apr-0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IC"/>
      <sheetName val="LSIWKSH"/>
      <sheetName val="LSI Growth"/>
      <sheetName val="LSIPROD"/>
      <sheetName val="Export"/>
      <sheetName val="Roic2"/>
      <sheetName val="Product Line"/>
      <sheetName val="Old Product Line"/>
      <sheetName val="Inputs"/>
      <sheetName val="DCF"/>
      <sheetName val="Date adjus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Output - High_level_summary"/>
      <sheetName val="Output - detail_summary"/>
      <sheetName val="Input - Transition resources"/>
      <sheetName val="Input - PMO resources"/>
      <sheetName val="Sheet3"/>
      <sheetName val="Solution Detail"/>
      <sheetName val="Transition Timeline"/>
      <sheetName val="data"/>
    </sheetNames>
    <sheetDataSet>
      <sheetData sheetId="0" refreshError="1"/>
      <sheetData sheetId="1" refreshError="1"/>
      <sheetData sheetId="2" refreshError="1"/>
      <sheetData sheetId="3">
        <row r="5">
          <cell r="BR5" t="str">
            <v>N</v>
          </cell>
        </row>
      </sheetData>
      <sheetData sheetId="4">
        <row r="5">
          <cell r="BC5" t="str">
            <v>Due Diligence</v>
          </cell>
          <cell r="BD5" t="str">
            <v>Programme team</v>
          </cell>
          <cell r="BE5" t="str">
            <v>Transition support</v>
          </cell>
          <cell r="BF5" t="str">
            <v>Enablment</v>
          </cell>
          <cell r="BH5" t="str">
            <v>Programme Director</v>
          </cell>
          <cell r="BI5" t="str">
            <v>Transition Manager</v>
          </cell>
          <cell r="BJ5" t="str">
            <v>Transition Leader</v>
          </cell>
          <cell r="BK5" t="str">
            <v>Transition support</v>
          </cell>
          <cell r="BL5" t="str">
            <v>Transition PMO</v>
          </cell>
        </row>
      </sheetData>
      <sheetData sheetId="5" refreshError="1"/>
      <sheetData sheetId="6" refreshError="1"/>
      <sheetData sheetId="7"/>
      <sheetData sheetId="8">
        <row r="4">
          <cell r="B4" t="str">
            <v>Poland - Europe</v>
          </cell>
          <cell r="C4" t="str">
            <v>Europe</v>
          </cell>
          <cell r="D4">
            <v>271.0720588235294</v>
          </cell>
          <cell r="E4">
            <v>878.6044117647059</v>
          </cell>
          <cell r="F4">
            <v>136.65808823529409</v>
          </cell>
          <cell r="G4">
            <v>31.985294117647058</v>
          </cell>
          <cell r="H4">
            <v>20.205882352941178</v>
          </cell>
          <cell r="I4">
            <v>39.999580882352944</v>
          </cell>
          <cell r="J4">
            <v>28.294117647058822</v>
          </cell>
          <cell r="K4">
            <v>1.75</v>
          </cell>
        </row>
        <row r="5">
          <cell r="B5" t="str">
            <v>Poland - N Europe</v>
          </cell>
          <cell r="C5" t="str">
            <v>N Europe</v>
          </cell>
          <cell r="D5">
            <v>201.5</v>
          </cell>
          <cell r="E5">
            <v>939.5</v>
          </cell>
          <cell r="F5">
            <v>157.29</v>
          </cell>
          <cell r="G5">
            <v>36.190000000000005</v>
          </cell>
          <cell r="H5">
            <v>20</v>
          </cell>
          <cell r="I5">
            <v>43.167500000000004</v>
          </cell>
          <cell r="J5">
            <v>28</v>
          </cell>
          <cell r="K5">
            <v>0</v>
          </cell>
        </row>
        <row r="6">
          <cell r="B6" t="str">
            <v>Poland - Denmark</v>
          </cell>
          <cell r="C6" t="str">
            <v>N Europe</v>
          </cell>
          <cell r="D6">
            <v>221</v>
          </cell>
          <cell r="E6">
            <v>892</v>
          </cell>
          <cell r="F6">
            <v>181.09</v>
          </cell>
          <cell r="G6">
            <v>40.24</v>
          </cell>
          <cell r="H6">
            <v>20</v>
          </cell>
          <cell r="I6">
            <v>43.46</v>
          </cell>
          <cell r="J6">
            <v>28</v>
          </cell>
          <cell r="K6">
            <v>0</v>
          </cell>
        </row>
        <row r="7">
          <cell r="B7" t="str">
            <v>Poland - Finland</v>
          </cell>
          <cell r="C7" t="str">
            <v>N Europe</v>
          </cell>
          <cell r="D7">
            <v>260</v>
          </cell>
          <cell r="E7">
            <v>1000</v>
          </cell>
          <cell r="F7">
            <v>150</v>
          </cell>
          <cell r="G7">
            <v>30</v>
          </cell>
          <cell r="H7">
            <v>20</v>
          </cell>
          <cell r="I7">
            <v>42</v>
          </cell>
          <cell r="J7">
            <v>28</v>
          </cell>
          <cell r="K7">
            <v>0</v>
          </cell>
        </row>
        <row r="8">
          <cell r="B8" t="str">
            <v>Poland - Norway</v>
          </cell>
          <cell r="C8" t="str">
            <v>N Europe</v>
          </cell>
          <cell r="D8">
            <v>101</v>
          </cell>
          <cell r="E8">
            <v>976</v>
          </cell>
          <cell r="F8">
            <v>149.54</v>
          </cell>
          <cell r="G8">
            <v>37.39</v>
          </cell>
          <cell r="H8">
            <v>20</v>
          </cell>
          <cell r="I8">
            <v>49.97</v>
          </cell>
          <cell r="J8">
            <v>28</v>
          </cell>
          <cell r="K8">
            <v>0</v>
          </cell>
        </row>
        <row r="9">
          <cell r="B9" t="str">
            <v>Poland - Sweden</v>
          </cell>
          <cell r="C9" t="str">
            <v>N Europe</v>
          </cell>
          <cell r="D9">
            <v>224</v>
          </cell>
          <cell r="E9">
            <v>890</v>
          </cell>
          <cell r="F9">
            <v>148.53</v>
          </cell>
          <cell r="G9">
            <v>37.130000000000003</v>
          </cell>
          <cell r="H9">
            <v>20</v>
          </cell>
          <cell r="I9">
            <v>37.24</v>
          </cell>
          <cell r="J9">
            <v>28</v>
          </cell>
          <cell r="K9">
            <v>0</v>
          </cell>
        </row>
        <row r="10">
          <cell r="B10" t="str">
            <v>Poland - E Europe</v>
          </cell>
          <cell r="C10" t="str">
            <v>E Europe</v>
          </cell>
          <cell r="D10">
            <v>269</v>
          </cell>
          <cell r="E10">
            <v>798.2</v>
          </cell>
          <cell r="F10">
            <v>125</v>
          </cell>
          <cell r="G10">
            <v>30</v>
          </cell>
          <cell r="H10">
            <v>20</v>
          </cell>
          <cell r="I10">
            <v>35.851999999999997</v>
          </cell>
          <cell r="J10">
            <v>28</v>
          </cell>
          <cell r="K10">
            <v>5</v>
          </cell>
        </row>
        <row r="11">
          <cell r="B11" t="str">
            <v>Poland - Bulgaria</v>
          </cell>
          <cell r="C11" t="str">
            <v>E Europe</v>
          </cell>
          <cell r="D11">
            <v>250</v>
          </cell>
          <cell r="E11">
            <v>807</v>
          </cell>
          <cell r="F11">
            <v>125</v>
          </cell>
          <cell r="G11">
            <v>30</v>
          </cell>
          <cell r="H11">
            <v>20</v>
          </cell>
          <cell r="I11">
            <v>36</v>
          </cell>
          <cell r="J11">
            <v>28</v>
          </cell>
          <cell r="K11">
            <v>0</v>
          </cell>
        </row>
        <row r="12">
          <cell r="B12" t="str">
            <v>Poland - Czech Republic</v>
          </cell>
          <cell r="C12" t="str">
            <v>E Europe</v>
          </cell>
          <cell r="D12">
            <v>185</v>
          </cell>
          <cell r="E12">
            <v>657</v>
          </cell>
          <cell r="F12">
            <v>125</v>
          </cell>
          <cell r="G12">
            <v>30</v>
          </cell>
          <cell r="H12">
            <v>20</v>
          </cell>
          <cell r="I12">
            <v>33</v>
          </cell>
          <cell r="J12">
            <v>28</v>
          </cell>
          <cell r="K12">
            <v>0</v>
          </cell>
        </row>
        <row r="13">
          <cell r="B13" t="str">
            <v>Poland - Estonia</v>
          </cell>
          <cell r="C13" t="str">
            <v>E Europe</v>
          </cell>
          <cell r="D13">
            <v>355</v>
          </cell>
          <cell r="E13">
            <v>1035</v>
          </cell>
          <cell r="F13">
            <v>125</v>
          </cell>
          <cell r="G13">
            <v>30</v>
          </cell>
          <cell r="H13">
            <v>20</v>
          </cell>
          <cell r="I13">
            <v>39</v>
          </cell>
          <cell r="J13">
            <v>28</v>
          </cell>
          <cell r="K13">
            <v>0</v>
          </cell>
        </row>
        <row r="14">
          <cell r="B14" t="str">
            <v>Poland - Hungary</v>
          </cell>
          <cell r="C14" t="str">
            <v>E Europe</v>
          </cell>
          <cell r="D14">
            <v>242</v>
          </cell>
          <cell r="E14">
            <v>705</v>
          </cell>
          <cell r="F14">
            <v>125</v>
          </cell>
          <cell r="G14">
            <v>30</v>
          </cell>
          <cell r="H14">
            <v>20</v>
          </cell>
          <cell r="I14">
            <v>33</v>
          </cell>
          <cell r="J14">
            <v>28</v>
          </cell>
          <cell r="K14">
            <v>0</v>
          </cell>
        </row>
        <row r="15">
          <cell r="B15" t="str">
            <v>Poland - Latvia</v>
          </cell>
          <cell r="C15" t="str">
            <v>E Europe</v>
          </cell>
          <cell r="D15">
            <v>247</v>
          </cell>
          <cell r="E15">
            <v>653</v>
          </cell>
          <cell r="F15">
            <v>125</v>
          </cell>
          <cell r="G15">
            <v>30</v>
          </cell>
          <cell r="H15">
            <v>20</v>
          </cell>
          <cell r="I15">
            <v>48</v>
          </cell>
          <cell r="J15">
            <v>28</v>
          </cell>
          <cell r="K15">
            <v>0</v>
          </cell>
        </row>
        <row r="16">
          <cell r="B16" t="str">
            <v>Poland - Lithuania</v>
          </cell>
          <cell r="C16" t="str">
            <v>E Europe</v>
          </cell>
          <cell r="D16">
            <v>222</v>
          </cell>
          <cell r="E16">
            <v>505</v>
          </cell>
          <cell r="F16">
            <v>125</v>
          </cell>
          <cell r="G16">
            <v>30</v>
          </cell>
          <cell r="H16">
            <v>20</v>
          </cell>
          <cell r="I16">
            <v>33</v>
          </cell>
          <cell r="J16">
            <v>28</v>
          </cell>
          <cell r="K16">
            <v>0</v>
          </cell>
        </row>
        <row r="17">
          <cell r="B17" t="str">
            <v>Poland - Romania</v>
          </cell>
          <cell r="C17" t="str">
            <v>E Europe</v>
          </cell>
          <cell r="D17">
            <v>298</v>
          </cell>
          <cell r="E17">
            <v>830</v>
          </cell>
          <cell r="F17">
            <v>125</v>
          </cell>
          <cell r="G17">
            <v>30</v>
          </cell>
          <cell r="H17">
            <v>20</v>
          </cell>
          <cell r="I17">
            <v>36</v>
          </cell>
          <cell r="J17">
            <v>28</v>
          </cell>
          <cell r="K17">
            <v>0</v>
          </cell>
        </row>
        <row r="18">
          <cell r="B18" t="str">
            <v>Poland - Russia</v>
          </cell>
          <cell r="C18" t="str">
            <v>E Europe</v>
          </cell>
          <cell r="D18">
            <v>314</v>
          </cell>
          <cell r="E18">
            <v>945</v>
          </cell>
          <cell r="F18">
            <v>125</v>
          </cell>
          <cell r="G18">
            <v>30</v>
          </cell>
          <cell r="H18">
            <v>20</v>
          </cell>
          <cell r="I18">
            <v>34.450000000000003</v>
          </cell>
          <cell r="J18">
            <v>28</v>
          </cell>
          <cell r="K18">
            <v>50</v>
          </cell>
        </row>
        <row r="19">
          <cell r="B19" t="str">
            <v>Poland - Slovakia</v>
          </cell>
          <cell r="C19" t="str">
            <v>E Europe</v>
          </cell>
          <cell r="D19">
            <v>292</v>
          </cell>
          <cell r="E19">
            <v>973</v>
          </cell>
          <cell r="F19">
            <v>125</v>
          </cell>
          <cell r="G19">
            <v>30</v>
          </cell>
          <cell r="H19">
            <v>20</v>
          </cell>
          <cell r="I19">
            <v>33</v>
          </cell>
          <cell r="J19">
            <v>28</v>
          </cell>
          <cell r="K19">
            <v>0</v>
          </cell>
        </row>
        <row r="20">
          <cell r="B20" t="str">
            <v>Poland - Ukraine</v>
          </cell>
          <cell r="C20" t="str">
            <v>E Europe</v>
          </cell>
          <cell r="D20">
            <v>285</v>
          </cell>
          <cell r="E20">
            <v>872</v>
          </cell>
          <cell r="F20">
            <v>125</v>
          </cell>
          <cell r="G20">
            <v>30</v>
          </cell>
          <cell r="H20">
            <v>20</v>
          </cell>
          <cell r="I20">
            <v>33.07</v>
          </cell>
          <cell r="J20">
            <v>28</v>
          </cell>
          <cell r="K20">
            <v>0</v>
          </cell>
        </row>
        <row r="21">
          <cell r="B21" t="str">
            <v>Poland - W Europe</v>
          </cell>
          <cell r="C21" t="str">
            <v>W Europe</v>
          </cell>
          <cell r="D21">
            <v>282.58823529411762</v>
          </cell>
          <cell r="E21">
            <v>804.11764705882354</v>
          </cell>
          <cell r="F21">
            <v>139.34235294117644</v>
          </cell>
          <cell r="G21">
            <v>31.751176470588234</v>
          </cell>
          <cell r="H21">
            <v>20.823529411764707</v>
          </cell>
          <cell r="I21">
            <v>44.97882352941177</v>
          </cell>
          <cell r="J21">
            <v>29.176470588235293</v>
          </cell>
          <cell r="K21">
            <v>0</v>
          </cell>
        </row>
        <row r="22">
          <cell r="B22" t="str">
            <v>Poland - Austria</v>
          </cell>
          <cell r="C22" t="str">
            <v>W Europe</v>
          </cell>
          <cell r="D22">
            <v>101</v>
          </cell>
          <cell r="E22">
            <v>859</v>
          </cell>
          <cell r="F22">
            <v>125</v>
          </cell>
          <cell r="G22">
            <v>25</v>
          </cell>
          <cell r="H22">
            <v>20</v>
          </cell>
          <cell r="I22">
            <v>45</v>
          </cell>
          <cell r="J22">
            <v>28</v>
          </cell>
          <cell r="K22">
            <v>0</v>
          </cell>
        </row>
        <row r="23">
          <cell r="B23" t="str">
            <v>Poland - Belgium</v>
          </cell>
          <cell r="C23" t="str">
            <v>W Europe</v>
          </cell>
          <cell r="D23">
            <v>183</v>
          </cell>
          <cell r="E23">
            <v>407</v>
          </cell>
          <cell r="F23">
            <v>150</v>
          </cell>
          <cell r="G23">
            <v>30</v>
          </cell>
          <cell r="H23">
            <v>20</v>
          </cell>
          <cell r="I23">
            <v>45</v>
          </cell>
          <cell r="J23">
            <v>28</v>
          </cell>
          <cell r="K23">
            <v>0</v>
          </cell>
        </row>
        <row r="24">
          <cell r="B24" t="str">
            <v>Poland - Croatia</v>
          </cell>
          <cell r="C24" t="str">
            <v>W Europe</v>
          </cell>
          <cell r="D24">
            <v>330</v>
          </cell>
          <cell r="E24">
            <v>969</v>
          </cell>
          <cell r="F24">
            <v>125</v>
          </cell>
          <cell r="G24">
            <v>30</v>
          </cell>
          <cell r="H24">
            <v>20</v>
          </cell>
          <cell r="I24">
            <v>36</v>
          </cell>
          <cell r="J24">
            <v>28</v>
          </cell>
          <cell r="K24">
            <v>0</v>
          </cell>
        </row>
        <row r="25">
          <cell r="B25" t="str">
            <v>Poland - France(Paris &amp; "petite couronne")</v>
          </cell>
          <cell r="C25" t="str">
            <v>W Europe</v>
          </cell>
          <cell r="D25">
            <v>227</v>
          </cell>
          <cell r="E25">
            <v>1029</v>
          </cell>
          <cell r="F25">
            <v>160</v>
          </cell>
          <cell r="G25">
            <v>30</v>
          </cell>
          <cell r="H25">
            <v>20</v>
          </cell>
          <cell r="I25">
            <v>45</v>
          </cell>
          <cell r="J25">
            <v>28</v>
          </cell>
          <cell r="K25">
            <v>0</v>
          </cell>
        </row>
        <row r="26">
          <cell r="B26" t="str">
            <v>Poland - France(Province)</v>
          </cell>
          <cell r="C26" t="str">
            <v>W Europe</v>
          </cell>
          <cell r="D26">
            <v>227</v>
          </cell>
          <cell r="E26">
            <v>1029</v>
          </cell>
          <cell r="F26">
            <v>100</v>
          </cell>
          <cell r="G26">
            <v>25</v>
          </cell>
          <cell r="H26">
            <v>20</v>
          </cell>
          <cell r="I26">
            <v>45</v>
          </cell>
          <cell r="J26">
            <v>28</v>
          </cell>
          <cell r="K26">
            <v>0</v>
          </cell>
        </row>
        <row r="27">
          <cell r="B27" t="str">
            <v>Poland - Germany</v>
          </cell>
          <cell r="C27" t="str">
            <v>W Europe</v>
          </cell>
          <cell r="D27">
            <v>198</v>
          </cell>
          <cell r="E27">
            <v>844</v>
          </cell>
          <cell r="F27">
            <v>150</v>
          </cell>
          <cell r="G27">
            <v>30</v>
          </cell>
          <cell r="H27">
            <v>20</v>
          </cell>
          <cell r="I27">
            <v>42</v>
          </cell>
          <cell r="J27">
            <v>28</v>
          </cell>
          <cell r="K27">
            <v>0</v>
          </cell>
        </row>
        <row r="28">
          <cell r="B28" t="str">
            <v>Poland - Iceland</v>
          </cell>
          <cell r="C28" t="str">
            <v>W Europe</v>
          </cell>
          <cell r="D28">
            <v>840</v>
          </cell>
          <cell r="E28">
            <v>1571</v>
          </cell>
          <cell r="F28">
            <v>125</v>
          </cell>
          <cell r="G28">
            <v>30</v>
          </cell>
          <cell r="H28">
            <v>20</v>
          </cell>
          <cell r="I28">
            <v>36</v>
          </cell>
          <cell r="J28">
            <v>28</v>
          </cell>
          <cell r="K28">
            <v>0</v>
          </cell>
        </row>
        <row r="29">
          <cell r="B29" t="str">
            <v>Poland - Ireland</v>
          </cell>
          <cell r="C29" t="str">
            <v>W Europe</v>
          </cell>
          <cell r="D29">
            <v>370</v>
          </cell>
          <cell r="E29">
            <v>0</v>
          </cell>
          <cell r="F29">
            <v>150</v>
          </cell>
          <cell r="G29">
            <v>51</v>
          </cell>
          <cell r="H29">
            <v>27</v>
          </cell>
          <cell r="I29">
            <v>62</v>
          </cell>
          <cell r="J29">
            <v>38</v>
          </cell>
          <cell r="K29">
            <v>0</v>
          </cell>
        </row>
        <row r="30">
          <cell r="B30" t="str">
            <v>Poland - Italy</v>
          </cell>
          <cell r="C30" t="str">
            <v>W Europe</v>
          </cell>
          <cell r="D30">
            <v>273</v>
          </cell>
          <cell r="E30">
            <v>889</v>
          </cell>
          <cell r="F30">
            <v>145</v>
          </cell>
          <cell r="G30">
            <v>30</v>
          </cell>
          <cell r="H30">
            <v>20</v>
          </cell>
          <cell r="I30">
            <v>42</v>
          </cell>
          <cell r="J30">
            <v>28</v>
          </cell>
          <cell r="K30">
            <v>0</v>
          </cell>
        </row>
        <row r="31">
          <cell r="B31" t="str">
            <v>Poland - Malta</v>
          </cell>
          <cell r="C31" t="str">
            <v>W Europe</v>
          </cell>
          <cell r="D31">
            <v>386</v>
          </cell>
          <cell r="E31">
            <v>1088</v>
          </cell>
          <cell r="F31">
            <v>125</v>
          </cell>
          <cell r="G31">
            <v>30</v>
          </cell>
          <cell r="H31">
            <v>20</v>
          </cell>
          <cell r="I31">
            <v>42</v>
          </cell>
          <cell r="J31">
            <v>28</v>
          </cell>
          <cell r="K31">
            <v>0</v>
          </cell>
        </row>
        <row r="32">
          <cell r="B32" t="str">
            <v>Poland - Netherlands</v>
          </cell>
          <cell r="C32" t="str">
            <v>W Europe</v>
          </cell>
          <cell r="D32">
            <v>235</v>
          </cell>
          <cell r="E32">
            <v>899</v>
          </cell>
          <cell r="F32">
            <v>140</v>
          </cell>
          <cell r="G32">
            <v>30</v>
          </cell>
          <cell r="H32">
            <v>20</v>
          </cell>
          <cell r="I32">
            <v>42</v>
          </cell>
          <cell r="J32">
            <v>28</v>
          </cell>
          <cell r="K32">
            <v>0</v>
          </cell>
        </row>
        <row r="33">
          <cell r="B33" t="str">
            <v>Poland - Portugal</v>
          </cell>
          <cell r="C33" t="str">
            <v>W Europe</v>
          </cell>
          <cell r="D33">
            <v>337</v>
          </cell>
          <cell r="E33">
            <v>1130</v>
          </cell>
          <cell r="F33">
            <v>125</v>
          </cell>
          <cell r="G33">
            <v>25</v>
          </cell>
          <cell r="H33">
            <v>20</v>
          </cell>
          <cell r="I33">
            <v>48</v>
          </cell>
          <cell r="J33">
            <v>28</v>
          </cell>
          <cell r="K33">
            <v>0</v>
          </cell>
        </row>
        <row r="34">
          <cell r="B34" t="str">
            <v>Poland - Slovenia</v>
          </cell>
          <cell r="C34" t="str">
            <v>W Europe</v>
          </cell>
          <cell r="D34">
            <v>290</v>
          </cell>
          <cell r="E34">
            <v>863</v>
          </cell>
          <cell r="F34">
            <v>125</v>
          </cell>
          <cell r="G34">
            <v>30</v>
          </cell>
          <cell r="H34">
            <v>20</v>
          </cell>
          <cell r="I34">
            <v>36</v>
          </cell>
          <cell r="J34">
            <v>28</v>
          </cell>
          <cell r="K34">
            <v>0</v>
          </cell>
        </row>
        <row r="35">
          <cell r="B35" t="str">
            <v>Poland - Spain</v>
          </cell>
          <cell r="C35" t="str">
            <v>W Europe</v>
          </cell>
          <cell r="D35">
            <v>242</v>
          </cell>
          <cell r="E35">
            <v>990</v>
          </cell>
          <cell r="F35">
            <v>125</v>
          </cell>
          <cell r="G35">
            <v>25</v>
          </cell>
          <cell r="H35">
            <v>20</v>
          </cell>
          <cell r="I35">
            <v>48</v>
          </cell>
          <cell r="J35">
            <v>28</v>
          </cell>
          <cell r="K35">
            <v>0</v>
          </cell>
        </row>
        <row r="36">
          <cell r="B36" t="str">
            <v>Poland - Switzerland</v>
          </cell>
          <cell r="C36" t="str">
            <v>W Europe</v>
          </cell>
          <cell r="D36">
            <v>217</v>
          </cell>
          <cell r="E36">
            <v>826</v>
          </cell>
          <cell r="F36">
            <v>156.08000000000001</v>
          </cell>
          <cell r="G36">
            <v>31.22</v>
          </cell>
          <cell r="H36">
            <v>20</v>
          </cell>
          <cell r="I36">
            <v>48.7</v>
          </cell>
          <cell r="J36">
            <v>28</v>
          </cell>
          <cell r="K36">
            <v>0</v>
          </cell>
        </row>
        <row r="37">
          <cell r="B37" t="str">
            <v>Poland - UK(London)</v>
          </cell>
          <cell r="C37" t="str">
            <v>W Europe</v>
          </cell>
          <cell r="D37">
            <v>250</v>
          </cell>
          <cell r="E37">
            <v>0</v>
          </cell>
          <cell r="F37">
            <v>175</v>
          </cell>
          <cell r="G37">
            <v>54</v>
          </cell>
          <cell r="H37">
            <v>27</v>
          </cell>
          <cell r="I37">
            <v>59</v>
          </cell>
          <cell r="J37">
            <v>38</v>
          </cell>
          <cell r="K37">
            <v>0</v>
          </cell>
        </row>
        <row r="38">
          <cell r="B38" t="str">
            <v>Poland - UK(Others)</v>
          </cell>
          <cell r="C38" t="str">
            <v>W Europe</v>
          </cell>
          <cell r="D38">
            <v>98</v>
          </cell>
          <cell r="E38">
            <v>277</v>
          </cell>
          <cell r="F38">
            <v>167.74</v>
          </cell>
          <cell r="G38">
            <v>33.549999999999997</v>
          </cell>
          <cell r="H38">
            <v>20</v>
          </cell>
          <cell r="I38">
            <v>42.94</v>
          </cell>
          <cell r="J38">
            <v>28</v>
          </cell>
          <cell r="K38">
            <v>0</v>
          </cell>
        </row>
        <row r="39">
          <cell r="B39" t="str">
            <v>Poland - S Europe</v>
          </cell>
          <cell r="C39" t="str">
            <v>S Europe</v>
          </cell>
          <cell r="D39">
            <v>331.2</v>
          </cell>
          <cell r="E39">
            <v>972.6</v>
          </cell>
          <cell r="F39">
            <v>125</v>
          </cell>
          <cell r="G39">
            <v>30</v>
          </cell>
          <cell r="H39">
            <v>20</v>
          </cell>
          <cell r="I39">
            <v>36</v>
          </cell>
          <cell r="J39">
            <v>28</v>
          </cell>
          <cell r="K39">
            <v>2</v>
          </cell>
        </row>
        <row r="40">
          <cell r="B40" t="str">
            <v>Poland - Cyprus</v>
          </cell>
          <cell r="C40" t="str">
            <v>S Europe</v>
          </cell>
          <cell r="D40">
            <v>422</v>
          </cell>
          <cell r="E40">
            <v>826</v>
          </cell>
          <cell r="F40">
            <v>125</v>
          </cell>
          <cell r="G40">
            <v>30</v>
          </cell>
          <cell r="H40">
            <v>20</v>
          </cell>
          <cell r="I40">
            <v>33</v>
          </cell>
          <cell r="J40">
            <v>28</v>
          </cell>
          <cell r="K40">
            <v>0</v>
          </cell>
        </row>
        <row r="41">
          <cell r="B41" t="str">
            <v>Poland - Greece</v>
          </cell>
          <cell r="C41" t="str">
            <v>S Europe</v>
          </cell>
          <cell r="D41">
            <v>360</v>
          </cell>
          <cell r="E41">
            <v>1056</v>
          </cell>
          <cell r="F41">
            <v>125</v>
          </cell>
          <cell r="G41">
            <v>30</v>
          </cell>
          <cell r="H41">
            <v>20</v>
          </cell>
          <cell r="I41">
            <v>45</v>
          </cell>
          <cell r="J41">
            <v>28</v>
          </cell>
          <cell r="K41">
            <v>0</v>
          </cell>
        </row>
        <row r="42">
          <cell r="B42" t="str">
            <v>Poland - Macedonia</v>
          </cell>
          <cell r="C42" t="str">
            <v>S Europe</v>
          </cell>
          <cell r="D42">
            <v>270</v>
          </cell>
          <cell r="E42">
            <v>1000</v>
          </cell>
          <cell r="F42">
            <v>125</v>
          </cell>
          <cell r="G42">
            <v>30</v>
          </cell>
          <cell r="H42">
            <v>20</v>
          </cell>
          <cell r="I42">
            <v>33</v>
          </cell>
          <cell r="J42">
            <v>28</v>
          </cell>
          <cell r="K42">
            <v>0</v>
          </cell>
        </row>
        <row r="43">
          <cell r="B43" t="str">
            <v>Poland - Serbia &amp; Montenegro</v>
          </cell>
          <cell r="C43" t="str">
            <v>S Europe</v>
          </cell>
          <cell r="D43">
            <v>318</v>
          </cell>
          <cell r="E43">
            <v>992</v>
          </cell>
          <cell r="F43">
            <v>125</v>
          </cell>
          <cell r="G43">
            <v>30</v>
          </cell>
          <cell r="H43">
            <v>20</v>
          </cell>
          <cell r="I43">
            <v>36</v>
          </cell>
          <cell r="J43">
            <v>28</v>
          </cell>
          <cell r="K43">
            <v>0</v>
          </cell>
        </row>
        <row r="44">
          <cell r="B44" t="str">
            <v>Poland - Turkey</v>
          </cell>
          <cell r="C44" t="str">
            <v>S Europe</v>
          </cell>
          <cell r="D44">
            <v>286</v>
          </cell>
          <cell r="E44">
            <v>989</v>
          </cell>
          <cell r="F44">
            <v>125</v>
          </cell>
          <cell r="G44">
            <v>30</v>
          </cell>
          <cell r="H44">
            <v>20</v>
          </cell>
          <cell r="I44">
            <v>33</v>
          </cell>
          <cell r="J44">
            <v>28</v>
          </cell>
          <cell r="K44">
            <v>10</v>
          </cell>
        </row>
        <row r="45">
          <cell r="B45" t="str">
            <v>Poland - APAC</v>
          </cell>
          <cell r="C45" t="str">
            <v>APAC</v>
          </cell>
          <cell r="D45">
            <v>959.14285714285711</v>
          </cell>
          <cell r="E45">
            <v>3351.2857142857142</v>
          </cell>
          <cell r="F45">
            <v>126.19928571428569</v>
          </cell>
          <cell r="G45">
            <v>29.261428571428574</v>
          </cell>
          <cell r="H45">
            <v>20.357142857142858</v>
          </cell>
          <cell r="I45">
            <v>33.61785714285714</v>
          </cell>
          <cell r="J45">
            <v>28.5</v>
          </cell>
          <cell r="K45">
            <v>37.857142857142854</v>
          </cell>
        </row>
        <row r="46">
          <cell r="B46" t="str">
            <v>Poland - Australia</v>
          </cell>
          <cell r="C46" t="str">
            <v>APAC</v>
          </cell>
          <cell r="D46">
            <v>1441</v>
          </cell>
          <cell r="E46">
            <v>5573</v>
          </cell>
          <cell r="F46">
            <v>123.27</v>
          </cell>
          <cell r="G46">
            <v>30.82</v>
          </cell>
          <cell r="H46">
            <v>20</v>
          </cell>
          <cell r="I46">
            <v>53.62</v>
          </cell>
          <cell r="J46">
            <v>28</v>
          </cell>
          <cell r="K46">
            <v>45</v>
          </cell>
        </row>
        <row r="47">
          <cell r="B47" t="str">
            <v>Poland - China (Guangzhou)</v>
          </cell>
          <cell r="C47" t="str">
            <v>APAC</v>
          </cell>
          <cell r="D47">
            <v>931</v>
          </cell>
          <cell r="E47">
            <v>3484</v>
          </cell>
          <cell r="F47">
            <v>119.86</v>
          </cell>
          <cell r="G47">
            <v>14.38</v>
          </cell>
          <cell r="H47">
            <v>20</v>
          </cell>
          <cell r="I47">
            <v>31.7</v>
          </cell>
          <cell r="J47">
            <v>28</v>
          </cell>
          <cell r="K47">
            <v>55</v>
          </cell>
        </row>
        <row r="48">
          <cell r="B48" t="str">
            <v>Poland - China (Hong Kong)</v>
          </cell>
          <cell r="C48" t="str">
            <v>APAC</v>
          </cell>
          <cell r="D48">
            <v>969</v>
          </cell>
          <cell r="E48">
            <v>5344</v>
          </cell>
          <cell r="F48">
            <v>141.32</v>
          </cell>
          <cell r="G48">
            <v>17.670000000000002</v>
          </cell>
          <cell r="H48">
            <v>20</v>
          </cell>
          <cell r="I48">
            <v>31.7</v>
          </cell>
          <cell r="J48">
            <v>28</v>
          </cell>
          <cell r="K48">
            <v>0</v>
          </cell>
        </row>
        <row r="49">
          <cell r="B49" t="str">
            <v>Poland - India (Bangalore)</v>
          </cell>
          <cell r="C49" t="str">
            <v>APAC</v>
          </cell>
          <cell r="D49">
            <v>768</v>
          </cell>
          <cell r="E49">
            <v>2314</v>
          </cell>
          <cell r="F49">
            <v>130.51</v>
          </cell>
          <cell r="G49">
            <v>43.5</v>
          </cell>
          <cell r="H49">
            <v>20</v>
          </cell>
          <cell r="I49">
            <v>28.94</v>
          </cell>
          <cell r="J49">
            <v>28</v>
          </cell>
          <cell r="K49">
            <v>83</v>
          </cell>
        </row>
        <row r="50">
          <cell r="B50" t="str">
            <v>Poland - India (Chennai)</v>
          </cell>
          <cell r="C50" t="str">
            <v>APAC</v>
          </cell>
          <cell r="D50">
            <v>1300</v>
          </cell>
          <cell r="E50">
            <v>2300</v>
          </cell>
          <cell r="F50">
            <v>168</v>
          </cell>
          <cell r="G50">
            <v>56</v>
          </cell>
          <cell r="H50">
            <v>25</v>
          </cell>
          <cell r="I50">
            <v>37</v>
          </cell>
          <cell r="J50">
            <v>35</v>
          </cell>
          <cell r="K50">
            <v>106</v>
          </cell>
        </row>
        <row r="51">
          <cell r="B51" t="str">
            <v>Poland - India (Kolkata)</v>
          </cell>
          <cell r="C51" t="str">
            <v>APAC</v>
          </cell>
          <cell r="D51">
            <v>968</v>
          </cell>
          <cell r="E51">
            <v>3300</v>
          </cell>
          <cell r="F51">
            <v>130.51</v>
          </cell>
          <cell r="G51">
            <v>43.5</v>
          </cell>
          <cell r="H51">
            <v>20</v>
          </cell>
          <cell r="I51">
            <v>28.94</v>
          </cell>
          <cell r="J51">
            <v>28</v>
          </cell>
          <cell r="K51">
            <v>83</v>
          </cell>
        </row>
        <row r="52">
          <cell r="B52" t="str">
            <v>Poland - India (Mumbai)</v>
          </cell>
          <cell r="C52" t="str">
            <v>APAC</v>
          </cell>
          <cell r="D52">
            <v>733</v>
          </cell>
          <cell r="E52">
            <v>3200</v>
          </cell>
          <cell r="F52">
            <v>130.51</v>
          </cell>
          <cell r="G52">
            <v>43.5</v>
          </cell>
          <cell r="H52">
            <v>20</v>
          </cell>
          <cell r="I52">
            <v>28.94</v>
          </cell>
          <cell r="J52">
            <v>28</v>
          </cell>
          <cell r="K52">
            <v>83</v>
          </cell>
        </row>
        <row r="53">
          <cell r="B53" t="str">
            <v>Poland - Japan</v>
          </cell>
          <cell r="C53" t="str">
            <v>APAC</v>
          </cell>
          <cell r="D53">
            <v>906</v>
          </cell>
          <cell r="E53">
            <v>3040</v>
          </cell>
          <cell r="F53">
            <v>202.14</v>
          </cell>
          <cell r="G53">
            <v>32.090000000000003</v>
          </cell>
          <cell r="H53">
            <v>20</v>
          </cell>
          <cell r="I53">
            <v>44.28</v>
          </cell>
          <cell r="J53">
            <v>28</v>
          </cell>
          <cell r="K53">
            <v>0</v>
          </cell>
        </row>
        <row r="54">
          <cell r="B54" t="str">
            <v>Poland - Malaysia</v>
          </cell>
          <cell r="C54" t="str">
            <v>APAC</v>
          </cell>
          <cell r="D54">
            <v>1048</v>
          </cell>
          <cell r="E54">
            <v>3462</v>
          </cell>
          <cell r="F54">
            <v>60.77</v>
          </cell>
          <cell r="G54">
            <v>8.5299999999999994</v>
          </cell>
          <cell r="H54">
            <v>20</v>
          </cell>
          <cell r="I54">
            <v>28.94</v>
          </cell>
          <cell r="J54">
            <v>28</v>
          </cell>
          <cell r="K54">
            <v>0</v>
          </cell>
        </row>
        <row r="55">
          <cell r="B55" t="str">
            <v>Poland - Philippines</v>
          </cell>
          <cell r="C55" t="str">
            <v>APAC</v>
          </cell>
          <cell r="D55">
            <v>852</v>
          </cell>
          <cell r="E55">
            <v>3081</v>
          </cell>
          <cell r="F55">
            <v>125</v>
          </cell>
          <cell r="G55">
            <v>30</v>
          </cell>
          <cell r="H55">
            <v>20</v>
          </cell>
          <cell r="I55">
            <v>28.94</v>
          </cell>
          <cell r="J55">
            <v>28</v>
          </cell>
          <cell r="K55">
            <v>0</v>
          </cell>
        </row>
        <row r="56">
          <cell r="B56" t="str">
            <v>Poland - Singapore</v>
          </cell>
          <cell r="C56" t="str">
            <v>APAC</v>
          </cell>
          <cell r="D56">
            <v>834</v>
          </cell>
          <cell r="E56">
            <v>2960</v>
          </cell>
          <cell r="F56">
            <v>92.32</v>
          </cell>
          <cell r="G56">
            <v>19.440000000000001</v>
          </cell>
          <cell r="H56">
            <v>20</v>
          </cell>
          <cell r="I56">
            <v>31.01</v>
          </cell>
          <cell r="J56">
            <v>28</v>
          </cell>
          <cell r="K56">
            <v>0</v>
          </cell>
        </row>
        <row r="57">
          <cell r="B57" t="str">
            <v>Poland - South Korea</v>
          </cell>
          <cell r="C57" t="str">
            <v>APAC</v>
          </cell>
          <cell r="D57">
            <v>973</v>
          </cell>
          <cell r="E57">
            <v>3236</v>
          </cell>
          <cell r="F57">
            <v>125</v>
          </cell>
          <cell r="G57">
            <v>30</v>
          </cell>
          <cell r="H57">
            <v>20</v>
          </cell>
          <cell r="I57">
            <v>36</v>
          </cell>
          <cell r="J57">
            <v>28</v>
          </cell>
          <cell r="K57">
            <v>0</v>
          </cell>
        </row>
        <row r="58">
          <cell r="B58" t="str">
            <v>Poland - Taiwan</v>
          </cell>
          <cell r="C58" t="str">
            <v>APAC</v>
          </cell>
          <cell r="D58">
            <v>937</v>
          </cell>
          <cell r="E58">
            <v>3396</v>
          </cell>
          <cell r="F58">
            <v>92.58</v>
          </cell>
          <cell r="G58">
            <v>10.23</v>
          </cell>
          <cell r="H58">
            <v>20</v>
          </cell>
          <cell r="I58">
            <v>31.7</v>
          </cell>
          <cell r="J58">
            <v>28</v>
          </cell>
          <cell r="K58">
            <v>55</v>
          </cell>
        </row>
        <row r="59">
          <cell r="B59" t="str">
            <v>Poland - Thailand</v>
          </cell>
          <cell r="C59" t="str">
            <v>APAC</v>
          </cell>
          <cell r="D59">
            <v>768</v>
          </cell>
          <cell r="E59">
            <v>2228</v>
          </cell>
          <cell r="F59">
            <v>125</v>
          </cell>
          <cell r="G59">
            <v>30</v>
          </cell>
          <cell r="H59">
            <v>20</v>
          </cell>
          <cell r="I59">
            <v>28.94</v>
          </cell>
          <cell r="J59">
            <v>28</v>
          </cell>
          <cell r="K59">
            <v>20</v>
          </cell>
        </row>
        <row r="60">
          <cell r="B60" t="str">
            <v>Poland - NA</v>
          </cell>
          <cell r="C60" t="str">
            <v>NA</v>
          </cell>
          <cell r="D60">
            <v>650.22222222222217</v>
          </cell>
          <cell r="E60">
            <v>2367.3333333333335</v>
          </cell>
          <cell r="F60">
            <v>163.62</v>
          </cell>
          <cell r="G60">
            <v>30.278888888888886</v>
          </cell>
          <cell r="H60">
            <v>20.777777777777779</v>
          </cell>
          <cell r="I60">
            <v>34.218888888888884</v>
          </cell>
          <cell r="J60">
            <v>29.111111111111111</v>
          </cell>
          <cell r="K60">
            <v>95</v>
          </cell>
        </row>
        <row r="61">
          <cell r="B61" t="str">
            <v>Poland - Canada</v>
          </cell>
          <cell r="C61" t="str">
            <v>NA</v>
          </cell>
          <cell r="D61">
            <v>740</v>
          </cell>
          <cell r="E61">
            <v>2603</v>
          </cell>
          <cell r="F61">
            <v>158.62</v>
          </cell>
          <cell r="G61">
            <v>30.82</v>
          </cell>
          <cell r="H61">
            <v>20</v>
          </cell>
          <cell r="I61">
            <v>46.21</v>
          </cell>
          <cell r="J61">
            <v>28</v>
          </cell>
          <cell r="K61">
            <v>165</v>
          </cell>
        </row>
        <row r="62">
          <cell r="B62" t="str">
            <v>Poland - Mexico</v>
          </cell>
          <cell r="C62" t="str">
            <v>NA</v>
          </cell>
          <cell r="D62">
            <v>770</v>
          </cell>
          <cell r="E62">
            <v>3798</v>
          </cell>
          <cell r="F62">
            <v>125</v>
          </cell>
          <cell r="G62">
            <v>30</v>
          </cell>
          <cell r="H62">
            <v>20</v>
          </cell>
          <cell r="I62">
            <v>27.56</v>
          </cell>
          <cell r="J62">
            <v>28</v>
          </cell>
          <cell r="K62">
            <v>0</v>
          </cell>
        </row>
        <row r="63">
          <cell r="B63" t="str">
            <v>Poland - USA (Chicago)</v>
          </cell>
          <cell r="C63" t="str">
            <v>NA</v>
          </cell>
          <cell r="D63">
            <v>422</v>
          </cell>
          <cell r="E63">
            <v>2093</v>
          </cell>
          <cell r="F63">
            <v>196.38</v>
          </cell>
          <cell r="G63">
            <v>27.56</v>
          </cell>
          <cell r="H63">
            <v>20</v>
          </cell>
          <cell r="I63">
            <v>31.7</v>
          </cell>
          <cell r="J63">
            <v>28</v>
          </cell>
          <cell r="K63">
            <v>90</v>
          </cell>
        </row>
        <row r="64">
          <cell r="B64" t="str">
            <v>Poland - USA (Dallas)</v>
          </cell>
          <cell r="C64" t="str">
            <v>NA</v>
          </cell>
          <cell r="D64">
            <v>491</v>
          </cell>
          <cell r="E64">
            <v>2145</v>
          </cell>
          <cell r="F64">
            <v>155.03</v>
          </cell>
          <cell r="G64">
            <v>27.56</v>
          </cell>
          <cell r="H64">
            <v>20</v>
          </cell>
          <cell r="I64">
            <v>31.7</v>
          </cell>
          <cell r="J64">
            <v>28</v>
          </cell>
          <cell r="K64">
            <v>90</v>
          </cell>
        </row>
        <row r="65">
          <cell r="B65" t="str">
            <v>Poland - USA (Houston)</v>
          </cell>
          <cell r="C65" t="str">
            <v>NA</v>
          </cell>
          <cell r="D65">
            <v>578</v>
          </cell>
          <cell r="E65">
            <v>3325</v>
          </cell>
          <cell r="F65">
            <v>155.03</v>
          </cell>
          <cell r="G65">
            <v>27.56</v>
          </cell>
          <cell r="H65">
            <v>20</v>
          </cell>
          <cell r="I65">
            <v>31.7</v>
          </cell>
          <cell r="J65">
            <v>28</v>
          </cell>
          <cell r="K65">
            <v>90</v>
          </cell>
        </row>
        <row r="66">
          <cell r="B66" t="str">
            <v>Poland - USA (LA)</v>
          </cell>
          <cell r="C66" t="str">
            <v>NA</v>
          </cell>
          <cell r="D66">
            <v>511</v>
          </cell>
          <cell r="E66">
            <v>2700</v>
          </cell>
          <cell r="F66">
            <v>177</v>
          </cell>
          <cell r="G66">
            <v>29</v>
          </cell>
          <cell r="H66">
            <v>20</v>
          </cell>
          <cell r="I66">
            <v>31.7</v>
          </cell>
          <cell r="J66">
            <v>28</v>
          </cell>
          <cell r="K66">
            <v>90</v>
          </cell>
        </row>
        <row r="67">
          <cell r="B67" t="str">
            <v>Poland - USA (Miami)</v>
          </cell>
          <cell r="C67" t="str">
            <v>NA</v>
          </cell>
          <cell r="D67">
            <v>435</v>
          </cell>
          <cell r="E67">
            <v>2737</v>
          </cell>
          <cell r="F67">
            <v>155.03</v>
          </cell>
          <cell r="G67">
            <v>27.56</v>
          </cell>
          <cell r="H67">
            <v>20</v>
          </cell>
          <cell r="I67">
            <v>31.7</v>
          </cell>
          <cell r="J67">
            <v>28</v>
          </cell>
          <cell r="K67">
            <v>90</v>
          </cell>
        </row>
        <row r="68">
          <cell r="B68" t="str">
            <v>Poland - USA (NY)</v>
          </cell>
          <cell r="C68" t="str">
            <v>NA</v>
          </cell>
          <cell r="D68">
            <v>405</v>
          </cell>
          <cell r="E68">
            <v>1905</v>
          </cell>
          <cell r="F68">
            <v>220.49</v>
          </cell>
          <cell r="G68">
            <v>34.450000000000003</v>
          </cell>
          <cell r="H68">
            <v>20</v>
          </cell>
          <cell r="I68">
            <v>31.7</v>
          </cell>
          <cell r="J68">
            <v>28</v>
          </cell>
          <cell r="K68">
            <v>90</v>
          </cell>
        </row>
        <row r="69">
          <cell r="B69" t="str">
            <v>Poland - USA (San Francisco)</v>
          </cell>
          <cell r="C69" t="str">
            <v>NA</v>
          </cell>
          <cell r="D69">
            <v>1500</v>
          </cell>
          <cell r="E69">
            <v>0</v>
          </cell>
          <cell r="F69">
            <v>130</v>
          </cell>
          <cell r="G69">
            <v>38</v>
          </cell>
          <cell r="H69">
            <v>27</v>
          </cell>
          <cell r="I69">
            <v>44</v>
          </cell>
          <cell r="J69">
            <v>38</v>
          </cell>
          <cell r="K69">
            <v>150</v>
          </cell>
        </row>
        <row r="70">
          <cell r="B70" t="str">
            <v>Poland - LATAM</v>
          </cell>
          <cell r="C70" t="str">
            <v>LATAM</v>
          </cell>
          <cell r="D70">
            <v>1126.7</v>
          </cell>
          <cell r="E70">
            <v>4024.85</v>
          </cell>
          <cell r="F70">
            <v>125</v>
          </cell>
          <cell r="G70">
            <v>30</v>
          </cell>
          <cell r="H70">
            <v>20</v>
          </cell>
          <cell r="I70">
            <v>29.697000000000003</v>
          </cell>
          <cell r="J70">
            <v>28</v>
          </cell>
          <cell r="K70">
            <v>5.75</v>
          </cell>
        </row>
        <row r="71">
          <cell r="B71" t="str">
            <v>Poland - Argentina</v>
          </cell>
          <cell r="C71" t="str">
            <v>LATAM</v>
          </cell>
          <cell r="D71">
            <v>1052</v>
          </cell>
          <cell r="E71">
            <v>3683</v>
          </cell>
          <cell r="F71">
            <v>125</v>
          </cell>
          <cell r="G71">
            <v>30</v>
          </cell>
          <cell r="H71">
            <v>20</v>
          </cell>
          <cell r="I71">
            <v>32.380000000000003</v>
          </cell>
          <cell r="J71">
            <v>28</v>
          </cell>
          <cell r="K71">
            <v>0</v>
          </cell>
        </row>
        <row r="72">
          <cell r="B72" t="str">
            <v>Poland - Bolivia</v>
          </cell>
          <cell r="C72" t="str">
            <v>LATAM</v>
          </cell>
          <cell r="D72">
            <v>1662</v>
          </cell>
          <cell r="E72">
            <v>5610</v>
          </cell>
          <cell r="F72">
            <v>125</v>
          </cell>
          <cell r="G72">
            <v>30</v>
          </cell>
          <cell r="H72">
            <v>20</v>
          </cell>
          <cell r="I72">
            <v>28.94</v>
          </cell>
          <cell r="J72">
            <v>28</v>
          </cell>
          <cell r="K72">
            <v>0</v>
          </cell>
        </row>
        <row r="73">
          <cell r="B73" t="str">
            <v>Poland - Brazil (Brasilia)</v>
          </cell>
          <cell r="C73" t="str">
            <v>LATAM</v>
          </cell>
          <cell r="D73">
            <v>1136</v>
          </cell>
          <cell r="E73">
            <v>4792</v>
          </cell>
          <cell r="F73">
            <v>125</v>
          </cell>
          <cell r="G73">
            <v>30</v>
          </cell>
          <cell r="H73">
            <v>20</v>
          </cell>
          <cell r="I73">
            <v>34.450000000000003</v>
          </cell>
          <cell r="J73">
            <v>28</v>
          </cell>
          <cell r="K73">
            <v>0</v>
          </cell>
        </row>
        <row r="74">
          <cell r="B74" t="str">
            <v>Poland - Brazil (Sao Paulo)</v>
          </cell>
          <cell r="C74" t="str">
            <v>LATAM</v>
          </cell>
          <cell r="D74">
            <v>1180</v>
          </cell>
          <cell r="E74">
            <v>4779</v>
          </cell>
          <cell r="F74">
            <v>125</v>
          </cell>
          <cell r="G74">
            <v>30</v>
          </cell>
          <cell r="H74">
            <v>20</v>
          </cell>
          <cell r="I74">
            <v>34.450000000000003</v>
          </cell>
          <cell r="J74">
            <v>28</v>
          </cell>
          <cell r="K74">
            <v>0</v>
          </cell>
        </row>
        <row r="75">
          <cell r="B75" t="str">
            <v>Poland - Chile</v>
          </cell>
          <cell r="C75" t="str">
            <v>LATAM</v>
          </cell>
          <cell r="D75">
            <v>947</v>
          </cell>
          <cell r="E75">
            <v>3561</v>
          </cell>
          <cell r="F75">
            <v>125</v>
          </cell>
          <cell r="G75">
            <v>30</v>
          </cell>
          <cell r="H75">
            <v>20</v>
          </cell>
          <cell r="I75">
            <v>28.94</v>
          </cell>
          <cell r="J75">
            <v>28</v>
          </cell>
          <cell r="K75">
            <v>0</v>
          </cell>
        </row>
        <row r="76">
          <cell r="B76" t="str">
            <v>Poland - Colombia</v>
          </cell>
          <cell r="C76" t="str">
            <v>LATAM</v>
          </cell>
          <cell r="D76">
            <v>1025</v>
          </cell>
          <cell r="E76">
            <v>4541</v>
          </cell>
          <cell r="F76">
            <v>125</v>
          </cell>
          <cell r="G76">
            <v>30</v>
          </cell>
          <cell r="H76">
            <v>20</v>
          </cell>
          <cell r="I76">
            <v>28.25</v>
          </cell>
          <cell r="J76">
            <v>28</v>
          </cell>
          <cell r="K76">
            <v>70</v>
          </cell>
        </row>
        <row r="77">
          <cell r="B77" t="str">
            <v>Poland - Costa Rica</v>
          </cell>
          <cell r="C77" t="str">
            <v>LATAM</v>
          </cell>
          <cell r="D77">
            <v>1141</v>
          </cell>
          <cell r="E77">
            <v>5329</v>
          </cell>
          <cell r="F77">
            <v>125</v>
          </cell>
          <cell r="G77">
            <v>30</v>
          </cell>
          <cell r="H77">
            <v>20</v>
          </cell>
          <cell r="I77">
            <v>26.18</v>
          </cell>
          <cell r="J77">
            <v>28</v>
          </cell>
          <cell r="K77">
            <v>0</v>
          </cell>
        </row>
        <row r="78">
          <cell r="B78" t="str">
            <v>Poland - Dominican Republic</v>
          </cell>
          <cell r="C78" t="str">
            <v>LATAM</v>
          </cell>
          <cell r="D78">
            <v>850</v>
          </cell>
          <cell r="E78">
            <v>4000</v>
          </cell>
          <cell r="F78">
            <v>125</v>
          </cell>
          <cell r="G78">
            <v>30</v>
          </cell>
          <cell r="H78">
            <v>20</v>
          </cell>
          <cell r="I78">
            <v>28.94</v>
          </cell>
          <cell r="J78">
            <v>28</v>
          </cell>
          <cell r="K78">
            <v>0</v>
          </cell>
        </row>
        <row r="79">
          <cell r="B79" t="str">
            <v>Poland - Ecuador</v>
          </cell>
          <cell r="C79" t="str">
            <v>LATAM</v>
          </cell>
          <cell r="D79">
            <v>1142</v>
          </cell>
          <cell r="E79">
            <v>3200</v>
          </cell>
          <cell r="F79">
            <v>125</v>
          </cell>
          <cell r="G79">
            <v>30</v>
          </cell>
          <cell r="H79">
            <v>20</v>
          </cell>
          <cell r="I79">
            <v>30.32</v>
          </cell>
          <cell r="J79">
            <v>28</v>
          </cell>
          <cell r="K79">
            <v>0</v>
          </cell>
        </row>
        <row r="80">
          <cell r="B80" t="str">
            <v>Poland - El Salvador</v>
          </cell>
          <cell r="C80" t="str">
            <v>LATAM</v>
          </cell>
          <cell r="D80">
            <v>1015</v>
          </cell>
          <cell r="E80">
            <v>3300</v>
          </cell>
          <cell r="F80">
            <v>125</v>
          </cell>
          <cell r="G80">
            <v>30</v>
          </cell>
          <cell r="H80">
            <v>20</v>
          </cell>
          <cell r="I80">
            <v>28.94</v>
          </cell>
          <cell r="J80">
            <v>28</v>
          </cell>
          <cell r="K80">
            <v>0</v>
          </cell>
        </row>
        <row r="81">
          <cell r="B81" t="str">
            <v>Poland - Guatemala</v>
          </cell>
          <cell r="C81" t="str">
            <v>LATAM</v>
          </cell>
          <cell r="D81">
            <v>1049</v>
          </cell>
          <cell r="E81">
            <v>3768</v>
          </cell>
          <cell r="F81">
            <v>125</v>
          </cell>
          <cell r="G81">
            <v>30</v>
          </cell>
          <cell r="H81">
            <v>20</v>
          </cell>
          <cell r="I81">
            <v>28.94</v>
          </cell>
          <cell r="J81">
            <v>28</v>
          </cell>
          <cell r="K81">
            <v>0</v>
          </cell>
        </row>
        <row r="82">
          <cell r="B82" t="str">
            <v>Poland - Honduras</v>
          </cell>
          <cell r="C82" t="str">
            <v>LATAM</v>
          </cell>
          <cell r="D82">
            <v>2080</v>
          </cell>
          <cell r="E82">
            <v>3500</v>
          </cell>
          <cell r="F82">
            <v>125</v>
          </cell>
          <cell r="G82">
            <v>30</v>
          </cell>
          <cell r="H82">
            <v>20</v>
          </cell>
          <cell r="I82">
            <v>28.94</v>
          </cell>
          <cell r="J82">
            <v>28</v>
          </cell>
          <cell r="K82">
            <v>0</v>
          </cell>
        </row>
        <row r="83">
          <cell r="B83" t="str">
            <v>Poland - Jamaica</v>
          </cell>
          <cell r="C83" t="str">
            <v>LATAM</v>
          </cell>
          <cell r="D83">
            <v>1650</v>
          </cell>
          <cell r="E83">
            <v>3037</v>
          </cell>
          <cell r="F83">
            <v>125</v>
          </cell>
          <cell r="G83">
            <v>30</v>
          </cell>
          <cell r="H83">
            <v>20</v>
          </cell>
          <cell r="I83">
            <v>28.94</v>
          </cell>
          <cell r="J83">
            <v>28</v>
          </cell>
          <cell r="K83">
            <v>45</v>
          </cell>
        </row>
        <row r="84">
          <cell r="B84" t="str">
            <v>Poland - Panama</v>
          </cell>
          <cell r="C84" t="str">
            <v>LATAM</v>
          </cell>
          <cell r="D84">
            <v>1078</v>
          </cell>
          <cell r="E84">
            <v>3554</v>
          </cell>
          <cell r="F84">
            <v>125</v>
          </cell>
          <cell r="G84">
            <v>30</v>
          </cell>
          <cell r="H84">
            <v>20</v>
          </cell>
          <cell r="I84">
            <v>28.94</v>
          </cell>
          <cell r="J84">
            <v>28</v>
          </cell>
          <cell r="K84">
            <v>0</v>
          </cell>
        </row>
        <row r="85">
          <cell r="B85" t="str">
            <v>Poland - Paraguay</v>
          </cell>
          <cell r="C85" t="str">
            <v>LATAM</v>
          </cell>
          <cell r="D85">
            <v>994</v>
          </cell>
          <cell r="E85">
            <v>5225</v>
          </cell>
          <cell r="F85">
            <v>125</v>
          </cell>
          <cell r="G85">
            <v>30</v>
          </cell>
          <cell r="H85">
            <v>20</v>
          </cell>
          <cell r="I85">
            <v>28.94</v>
          </cell>
          <cell r="J85">
            <v>28</v>
          </cell>
          <cell r="K85">
            <v>0</v>
          </cell>
        </row>
        <row r="86">
          <cell r="B86" t="str">
            <v>Poland - Peru</v>
          </cell>
          <cell r="C86" t="str">
            <v>LATAM</v>
          </cell>
          <cell r="D86">
            <v>1124</v>
          </cell>
          <cell r="E86">
            <v>4204</v>
          </cell>
          <cell r="F86">
            <v>125</v>
          </cell>
          <cell r="G86">
            <v>30</v>
          </cell>
          <cell r="H86">
            <v>20</v>
          </cell>
          <cell r="I86">
            <v>29.63</v>
          </cell>
          <cell r="J86">
            <v>28</v>
          </cell>
          <cell r="K86">
            <v>0</v>
          </cell>
        </row>
        <row r="87">
          <cell r="B87" t="str">
            <v>Poland - Puerto Rico</v>
          </cell>
          <cell r="C87" t="str">
            <v>LATAM</v>
          </cell>
          <cell r="D87">
            <v>726</v>
          </cell>
          <cell r="E87">
            <v>2960</v>
          </cell>
          <cell r="F87">
            <v>125</v>
          </cell>
          <cell r="G87">
            <v>30</v>
          </cell>
          <cell r="H87">
            <v>20</v>
          </cell>
          <cell r="I87">
            <v>28.94</v>
          </cell>
          <cell r="J87">
            <v>28</v>
          </cell>
          <cell r="K87">
            <v>0</v>
          </cell>
        </row>
        <row r="88">
          <cell r="B88" t="str">
            <v>Poland - Trinidad</v>
          </cell>
          <cell r="C88" t="str">
            <v>LATAM</v>
          </cell>
          <cell r="D88">
            <v>825</v>
          </cell>
          <cell r="E88">
            <v>3173</v>
          </cell>
          <cell r="F88">
            <v>125</v>
          </cell>
          <cell r="G88">
            <v>30</v>
          </cell>
          <cell r="H88">
            <v>20</v>
          </cell>
          <cell r="I88">
            <v>28.94</v>
          </cell>
          <cell r="J88">
            <v>28</v>
          </cell>
          <cell r="K88">
            <v>0</v>
          </cell>
        </row>
        <row r="89">
          <cell r="B89" t="str">
            <v>Poland - Uruguay</v>
          </cell>
          <cell r="C89" t="str">
            <v>LATAM</v>
          </cell>
          <cell r="D89">
            <v>983</v>
          </cell>
          <cell r="E89">
            <v>4748</v>
          </cell>
          <cell r="F89">
            <v>125</v>
          </cell>
          <cell r="G89">
            <v>30</v>
          </cell>
          <cell r="H89">
            <v>20</v>
          </cell>
          <cell r="I89">
            <v>33.07</v>
          </cell>
          <cell r="J89">
            <v>28</v>
          </cell>
          <cell r="K89">
            <v>0</v>
          </cell>
        </row>
        <row r="90">
          <cell r="B90" t="str">
            <v>Poland - Venezuela</v>
          </cell>
          <cell r="C90" t="str">
            <v>LATAM</v>
          </cell>
          <cell r="D90">
            <v>875</v>
          </cell>
          <cell r="E90">
            <v>3533</v>
          </cell>
          <cell r="F90">
            <v>125</v>
          </cell>
          <cell r="G90">
            <v>30</v>
          </cell>
          <cell r="H90">
            <v>20</v>
          </cell>
          <cell r="I90">
            <v>26.87</v>
          </cell>
          <cell r="J90">
            <v>28</v>
          </cell>
          <cell r="K90">
            <v>0</v>
          </cell>
        </row>
        <row r="91">
          <cell r="B91" t="str">
            <v>Poland - Africa</v>
          </cell>
          <cell r="C91" t="str">
            <v>Africa</v>
          </cell>
          <cell r="D91">
            <v>572.79999999999995</v>
          </cell>
          <cell r="E91">
            <v>2025.6</v>
          </cell>
          <cell r="F91">
            <v>125</v>
          </cell>
          <cell r="G91">
            <v>30</v>
          </cell>
          <cell r="H91">
            <v>20</v>
          </cell>
          <cell r="I91">
            <v>33.107999999999997</v>
          </cell>
          <cell r="J91">
            <v>28</v>
          </cell>
          <cell r="K91">
            <v>19</v>
          </cell>
        </row>
        <row r="92">
          <cell r="B92" t="str">
            <v>Poland - Egypt</v>
          </cell>
          <cell r="C92" t="str">
            <v>Africa</v>
          </cell>
          <cell r="D92">
            <v>414</v>
          </cell>
          <cell r="E92">
            <v>1473</v>
          </cell>
          <cell r="F92">
            <v>125</v>
          </cell>
          <cell r="G92">
            <v>30</v>
          </cell>
          <cell r="H92">
            <v>20</v>
          </cell>
          <cell r="I92">
            <v>33.76</v>
          </cell>
          <cell r="J92">
            <v>28</v>
          </cell>
          <cell r="K92">
            <v>40</v>
          </cell>
        </row>
        <row r="93">
          <cell r="B93" t="str">
            <v>Poland - Lebanon</v>
          </cell>
          <cell r="C93" t="str">
            <v>Africa</v>
          </cell>
          <cell r="D93">
            <v>470</v>
          </cell>
          <cell r="E93">
            <v>1972</v>
          </cell>
          <cell r="F93">
            <v>125</v>
          </cell>
          <cell r="G93">
            <v>30</v>
          </cell>
          <cell r="H93">
            <v>20</v>
          </cell>
          <cell r="I93">
            <v>33.76</v>
          </cell>
          <cell r="J93">
            <v>28</v>
          </cell>
          <cell r="K93">
            <v>25</v>
          </cell>
        </row>
        <row r="94">
          <cell r="B94" t="str">
            <v>Poland - Morocco</v>
          </cell>
          <cell r="C94" t="str">
            <v>Africa</v>
          </cell>
          <cell r="D94">
            <v>812</v>
          </cell>
          <cell r="E94">
            <v>2004</v>
          </cell>
          <cell r="F94">
            <v>125</v>
          </cell>
          <cell r="G94">
            <v>30</v>
          </cell>
          <cell r="H94">
            <v>20</v>
          </cell>
          <cell r="I94">
            <v>36</v>
          </cell>
          <cell r="J94">
            <v>28</v>
          </cell>
          <cell r="K94">
            <v>0</v>
          </cell>
        </row>
        <row r="95">
          <cell r="B95" t="str">
            <v>Poland - South Africa</v>
          </cell>
          <cell r="C95" t="str">
            <v>Africa</v>
          </cell>
          <cell r="D95">
            <v>765</v>
          </cell>
          <cell r="E95">
            <v>3307</v>
          </cell>
          <cell r="F95">
            <v>125</v>
          </cell>
          <cell r="G95">
            <v>30</v>
          </cell>
          <cell r="H95">
            <v>20</v>
          </cell>
          <cell r="I95">
            <v>31.01</v>
          </cell>
          <cell r="J95">
            <v>28</v>
          </cell>
          <cell r="K95">
            <v>0</v>
          </cell>
        </row>
        <row r="96">
          <cell r="B96" t="str">
            <v>Poland - Tunisia</v>
          </cell>
          <cell r="C96" t="str">
            <v>Africa</v>
          </cell>
          <cell r="D96">
            <v>403</v>
          </cell>
          <cell r="E96">
            <v>1372</v>
          </cell>
          <cell r="F96">
            <v>125</v>
          </cell>
          <cell r="G96">
            <v>30</v>
          </cell>
          <cell r="H96">
            <v>20</v>
          </cell>
          <cell r="I96">
            <v>31.01</v>
          </cell>
          <cell r="J96">
            <v>28</v>
          </cell>
          <cell r="K96">
            <v>30</v>
          </cell>
        </row>
        <row r="97">
          <cell r="B97" t="str">
            <v>Poland - Middle East</v>
          </cell>
          <cell r="C97" t="str">
            <v>Middle East</v>
          </cell>
          <cell r="D97">
            <v>725.125</v>
          </cell>
          <cell r="E97">
            <v>2244</v>
          </cell>
          <cell r="F97">
            <v>125</v>
          </cell>
          <cell r="G97">
            <v>30</v>
          </cell>
          <cell r="H97">
            <v>20</v>
          </cell>
          <cell r="I97">
            <v>30.454999999999998</v>
          </cell>
          <cell r="J97">
            <v>28</v>
          </cell>
          <cell r="K97">
            <v>39.5625</v>
          </cell>
        </row>
        <row r="98">
          <cell r="B98" t="str">
            <v>Poland - Israel</v>
          </cell>
          <cell r="C98" t="str">
            <v>Middle East</v>
          </cell>
          <cell r="D98">
            <v>531</v>
          </cell>
          <cell r="E98">
            <v>1038</v>
          </cell>
          <cell r="F98">
            <v>125</v>
          </cell>
          <cell r="G98">
            <v>30</v>
          </cell>
          <cell r="H98">
            <v>20</v>
          </cell>
          <cell r="I98">
            <v>33.76</v>
          </cell>
          <cell r="J98">
            <v>28</v>
          </cell>
          <cell r="K98">
            <v>0</v>
          </cell>
        </row>
        <row r="99">
          <cell r="B99" t="str">
            <v>Poland - Jordan</v>
          </cell>
          <cell r="C99" t="str">
            <v>Middle East</v>
          </cell>
          <cell r="D99">
            <v>696</v>
          </cell>
          <cell r="E99">
            <v>1652</v>
          </cell>
          <cell r="F99">
            <v>125</v>
          </cell>
          <cell r="G99">
            <v>30</v>
          </cell>
          <cell r="H99">
            <v>20</v>
          </cell>
          <cell r="I99">
            <v>26.18</v>
          </cell>
          <cell r="J99">
            <v>28</v>
          </cell>
          <cell r="K99">
            <v>16.5</v>
          </cell>
        </row>
        <row r="100">
          <cell r="B100" t="str">
            <v xml:space="preserve">Poland - Kuwait </v>
          </cell>
          <cell r="C100" t="str">
            <v>Middle East</v>
          </cell>
          <cell r="D100">
            <v>668</v>
          </cell>
          <cell r="E100">
            <v>2142</v>
          </cell>
          <cell r="F100">
            <v>125</v>
          </cell>
          <cell r="G100">
            <v>30</v>
          </cell>
          <cell r="H100">
            <v>20</v>
          </cell>
          <cell r="I100">
            <v>39</v>
          </cell>
          <cell r="J100">
            <v>28</v>
          </cell>
          <cell r="K100">
            <v>50</v>
          </cell>
        </row>
        <row r="101">
          <cell r="B101" t="str">
            <v>Poland - Oman</v>
          </cell>
          <cell r="C101" t="str">
            <v>Middle East</v>
          </cell>
          <cell r="D101">
            <v>858</v>
          </cell>
          <cell r="E101">
            <v>3332</v>
          </cell>
          <cell r="F101">
            <v>125</v>
          </cell>
          <cell r="G101">
            <v>30</v>
          </cell>
          <cell r="H101">
            <v>20</v>
          </cell>
          <cell r="I101">
            <v>28.94</v>
          </cell>
          <cell r="J101">
            <v>28</v>
          </cell>
          <cell r="K101">
            <v>50</v>
          </cell>
        </row>
        <row r="102">
          <cell r="B102" t="str">
            <v>Poland - Pakistan</v>
          </cell>
          <cell r="C102" t="str">
            <v>Middle East</v>
          </cell>
          <cell r="D102">
            <v>980</v>
          </cell>
          <cell r="E102">
            <v>3318</v>
          </cell>
          <cell r="F102">
            <v>125</v>
          </cell>
          <cell r="G102">
            <v>30</v>
          </cell>
          <cell r="H102">
            <v>20</v>
          </cell>
          <cell r="I102">
            <v>28.94</v>
          </cell>
          <cell r="J102">
            <v>28</v>
          </cell>
          <cell r="K102">
            <v>50</v>
          </cell>
        </row>
        <row r="103">
          <cell r="B103" t="str">
            <v>Poland - Qatar</v>
          </cell>
          <cell r="C103" t="str">
            <v>Middle East</v>
          </cell>
          <cell r="D103">
            <v>785</v>
          </cell>
          <cell r="E103">
            <v>2340</v>
          </cell>
          <cell r="F103">
            <v>125</v>
          </cell>
          <cell r="G103">
            <v>30</v>
          </cell>
          <cell r="H103">
            <v>20</v>
          </cell>
          <cell r="I103">
            <v>28.94</v>
          </cell>
          <cell r="J103">
            <v>28</v>
          </cell>
          <cell r="K103">
            <v>50</v>
          </cell>
        </row>
        <row r="104">
          <cell r="B104" t="str">
            <v>Poland - Saudi Arabia</v>
          </cell>
          <cell r="C104" t="str">
            <v>Middle East</v>
          </cell>
          <cell r="D104">
            <v>603</v>
          </cell>
          <cell r="E104">
            <v>2315</v>
          </cell>
          <cell r="F104">
            <v>125</v>
          </cell>
          <cell r="G104">
            <v>30</v>
          </cell>
          <cell r="H104">
            <v>20</v>
          </cell>
          <cell r="I104">
            <v>31.7</v>
          </cell>
          <cell r="J104">
            <v>28</v>
          </cell>
          <cell r="K104">
            <v>50</v>
          </cell>
        </row>
        <row r="105">
          <cell r="B105" t="str">
            <v>Poland - UAE</v>
          </cell>
          <cell r="C105" t="str">
            <v>Middle East</v>
          </cell>
          <cell r="D105">
            <v>680</v>
          </cell>
          <cell r="E105">
            <v>1815</v>
          </cell>
          <cell r="F105">
            <v>125</v>
          </cell>
          <cell r="G105">
            <v>30</v>
          </cell>
          <cell r="H105">
            <v>20</v>
          </cell>
          <cell r="I105">
            <v>26.18</v>
          </cell>
          <cell r="J105">
            <v>28</v>
          </cell>
          <cell r="K105">
            <v>50</v>
          </cell>
        </row>
        <row r="106">
          <cell r="B106" t="str">
            <v>UK - Europe</v>
          </cell>
          <cell r="C106" t="str">
            <v>Europe</v>
          </cell>
          <cell r="D106">
            <v>231.5789618386932</v>
          </cell>
          <cell r="E106">
            <v>642.06227306538858</v>
          </cell>
          <cell r="F106">
            <v>135.25716666666665</v>
          </cell>
          <cell r="G106">
            <v>31.351166666666668</v>
          </cell>
          <cell r="H106">
            <v>20</v>
          </cell>
          <cell r="I106">
            <v>38.75</v>
          </cell>
          <cell r="J106">
            <v>28</v>
          </cell>
          <cell r="K106">
            <v>0</v>
          </cell>
        </row>
        <row r="107">
          <cell r="B107" t="str">
            <v>UK - N Europe</v>
          </cell>
          <cell r="C107" t="str">
            <v>N Europe</v>
          </cell>
          <cell r="D107">
            <v>207.99310804772298</v>
          </cell>
          <cell r="E107">
            <v>670.94550983136457</v>
          </cell>
          <cell r="F107">
            <v>157.29</v>
          </cell>
          <cell r="G107">
            <v>36.190000000000005</v>
          </cell>
          <cell r="H107">
            <v>20</v>
          </cell>
          <cell r="I107">
            <v>43</v>
          </cell>
          <cell r="J107">
            <v>28</v>
          </cell>
          <cell r="K107">
            <v>0</v>
          </cell>
        </row>
        <row r="108">
          <cell r="B108" t="str">
            <v>UK - Denmark</v>
          </cell>
          <cell r="C108" t="str">
            <v>N Europe</v>
          </cell>
          <cell r="D108">
            <v>187.86474275278206</v>
          </cell>
          <cell r="E108">
            <v>670.94550983136457</v>
          </cell>
          <cell r="F108">
            <v>181.09</v>
          </cell>
          <cell r="G108">
            <v>40.24</v>
          </cell>
          <cell r="H108">
            <v>20</v>
          </cell>
          <cell r="I108">
            <v>43</v>
          </cell>
          <cell r="J108">
            <v>28</v>
          </cell>
          <cell r="K108">
            <v>0</v>
          </cell>
        </row>
        <row r="109">
          <cell r="B109" t="str">
            <v>UK - Finland</v>
          </cell>
          <cell r="C109" t="str">
            <v>N Europe</v>
          </cell>
          <cell r="D109">
            <v>268.37820393254583</v>
          </cell>
          <cell r="E109">
            <v>738.04006081450098</v>
          </cell>
          <cell r="F109">
            <v>150</v>
          </cell>
          <cell r="G109">
            <v>30</v>
          </cell>
          <cell r="H109">
            <v>20</v>
          </cell>
          <cell r="I109">
            <v>43</v>
          </cell>
          <cell r="J109">
            <v>28</v>
          </cell>
          <cell r="K109">
            <v>0</v>
          </cell>
        </row>
        <row r="110">
          <cell r="B110" t="str">
            <v>UK - Norway</v>
          </cell>
          <cell r="C110" t="str">
            <v>N Europe</v>
          </cell>
          <cell r="D110">
            <v>187.86474275278206</v>
          </cell>
          <cell r="E110">
            <v>670.94550983136457</v>
          </cell>
          <cell r="F110">
            <v>149.54</v>
          </cell>
          <cell r="G110">
            <v>37.39</v>
          </cell>
          <cell r="H110">
            <v>20</v>
          </cell>
          <cell r="I110">
            <v>43</v>
          </cell>
          <cell r="J110">
            <v>28</v>
          </cell>
          <cell r="K110">
            <v>0</v>
          </cell>
        </row>
        <row r="111">
          <cell r="B111" t="str">
            <v>UK - Sweden</v>
          </cell>
          <cell r="C111" t="str">
            <v>N Europe</v>
          </cell>
          <cell r="D111">
            <v>187.86474275278206</v>
          </cell>
          <cell r="E111">
            <v>603.85095884822806</v>
          </cell>
          <cell r="F111">
            <v>148.53</v>
          </cell>
          <cell r="G111">
            <v>37.130000000000003</v>
          </cell>
          <cell r="H111">
            <v>20</v>
          </cell>
          <cell r="I111">
            <v>43</v>
          </cell>
          <cell r="J111">
            <v>28</v>
          </cell>
          <cell r="K111">
            <v>0</v>
          </cell>
        </row>
        <row r="112">
          <cell r="B112" t="str">
            <v>UK - E Europe</v>
          </cell>
          <cell r="C112" t="str">
            <v>E Europe</v>
          </cell>
          <cell r="D112">
            <v>242.48818373464619</v>
          </cell>
          <cell r="E112">
            <v>682.44491262886572</v>
          </cell>
          <cell r="F112">
            <v>125</v>
          </cell>
          <cell r="G112">
            <v>30</v>
          </cell>
          <cell r="H112">
            <v>20</v>
          </cell>
          <cell r="I112">
            <v>33</v>
          </cell>
          <cell r="J112">
            <v>28</v>
          </cell>
          <cell r="K112">
            <v>0</v>
          </cell>
        </row>
        <row r="113">
          <cell r="B113" t="str">
            <v>UK - Bulgaria</v>
          </cell>
          <cell r="C113" t="str">
            <v>E Europe</v>
          </cell>
          <cell r="D113">
            <v>201.28365294940937</v>
          </cell>
          <cell r="E113">
            <v>563.59422825834622</v>
          </cell>
          <cell r="F113">
            <v>125</v>
          </cell>
          <cell r="G113">
            <v>30</v>
          </cell>
          <cell r="H113">
            <v>20</v>
          </cell>
          <cell r="I113">
            <v>33</v>
          </cell>
          <cell r="J113">
            <v>28</v>
          </cell>
          <cell r="K113">
            <v>0</v>
          </cell>
        </row>
        <row r="114">
          <cell r="B114" t="str">
            <v>UK - Czech Republic</v>
          </cell>
          <cell r="C114" t="str">
            <v>E Europe</v>
          </cell>
          <cell r="D114">
            <v>174.44583255615478</v>
          </cell>
          <cell r="E114">
            <v>469.6618568819552</v>
          </cell>
          <cell r="F114">
            <v>125</v>
          </cell>
          <cell r="G114">
            <v>30</v>
          </cell>
          <cell r="H114">
            <v>20</v>
          </cell>
          <cell r="I114">
            <v>33</v>
          </cell>
          <cell r="J114">
            <v>28</v>
          </cell>
          <cell r="K114">
            <v>0</v>
          </cell>
        </row>
        <row r="115">
          <cell r="B115" t="str">
            <v>UK - Estonia</v>
          </cell>
          <cell r="C115" t="str">
            <v>E Europe</v>
          </cell>
          <cell r="D115">
            <v>248.24983863760488</v>
          </cell>
          <cell r="E115">
            <v>872.22916278077389</v>
          </cell>
          <cell r="F115">
            <v>125</v>
          </cell>
          <cell r="G115">
            <v>30</v>
          </cell>
          <cell r="H115">
            <v>20</v>
          </cell>
          <cell r="I115">
            <v>33</v>
          </cell>
          <cell r="J115">
            <v>28</v>
          </cell>
          <cell r="K115">
            <v>0</v>
          </cell>
        </row>
        <row r="116">
          <cell r="B116" t="str">
            <v>UK - Hungary</v>
          </cell>
          <cell r="C116" t="str">
            <v>E Europe</v>
          </cell>
          <cell r="D116">
            <v>167.73637745784114</v>
          </cell>
          <cell r="E116">
            <v>469.6618568819552</v>
          </cell>
          <cell r="F116">
            <v>125</v>
          </cell>
          <cell r="G116">
            <v>30</v>
          </cell>
          <cell r="H116">
            <v>20</v>
          </cell>
          <cell r="I116">
            <v>33</v>
          </cell>
          <cell r="J116">
            <v>28</v>
          </cell>
          <cell r="K116">
            <v>0</v>
          </cell>
        </row>
        <row r="117">
          <cell r="B117" t="str">
            <v>UK - Latvia</v>
          </cell>
          <cell r="C117" t="str">
            <v>E Europe</v>
          </cell>
          <cell r="D117">
            <v>241.54038353929124</v>
          </cell>
          <cell r="E117">
            <v>791.71570160101021</v>
          </cell>
          <cell r="F117">
            <v>125</v>
          </cell>
          <cell r="G117">
            <v>30</v>
          </cell>
          <cell r="H117">
            <v>20</v>
          </cell>
          <cell r="I117">
            <v>33</v>
          </cell>
          <cell r="J117">
            <v>28</v>
          </cell>
          <cell r="K117">
            <v>0</v>
          </cell>
        </row>
        <row r="118">
          <cell r="B118" t="str">
            <v>UK - Lithuania</v>
          </cell>
          <cell r="C118" t="str">
            <v>E Europe</v>
          </cell>
          <cell r="D118">
            <v>295.21602432580039</v>
          </cell>
          <cell r="E118">
            <v>791.71570160101021</v>
          </cell>
          <cell r="F118">
            <v>125</v>
          </cell>
          <cell r="G118">
            <v>30</v>
          </cell>
          <cell r="H118">
            <v>20</v>
          </cell>
          <cell r="I118">
            <v>33</v>
          </cell>
          <cell r="J118">
            <v>28</v>
          </cell>
          <cell r="K118">
            <v>0</v>
          </cell>
        </row>
        <row r="119">
          <cell r="B119" t="str">
            <v>UK - Poland</v>
          </cell>
          <cell r="C119" t="str">
            <v>E Europe</v>
          </cell>
          <cell r="D119">
            <v>205</v>
          </cell>
          <cell r="E119">
            <v>415</v>
          </cell>
          <cell r="F119">
            <v>125</v>
          </cell>
          <cell r="G119">
            <v>30</v>
          </cell>
          <cell r="H119">
            <v>20</v>
          </cell>
          <cell r="I119">
            <v>33</v>
          </cell>
          <cell r="J119">
            <v>28</v>
          </cell>
          <cell r="K119">
            <v>0</v>
          </cell>
        </row>
        <row r="120">
          <cell r="B120" t="str">
            <v>UK - Romania</v>
          </cell>
          <cell r="C120" t="str">
            <v>E Europe</v>
          </cell>
          <cell r="D120">
            <v>234.8309284409776</v>
          </cell>
          <cell r="E120">
            <v>590.43204865160078</v>
          </cell>
          <cell r="F120">
            <v>125</v>
          </cell>
          <cell r="G120">
            <v>30</v>
          </cell>
          <cell r="H120">
            <v>20</v>
          </cell>
          <cell r="I120">
            <v>33</v>
          </cell>
          <cell r="J120">
            <v>28</v>
          </cell>
          <cell r="K120">
            <v>0</v>
          </cell>
        </row>
        <row r="121">
          <cell r="B121" t="str">
            <v>UK - Russia</v>
          </cell>
          <cell r="C121" t="str">
            <v>E Europe</v>
          </cell>
          <cell r="D121">
            <v>308.63493452242767</v>
          </cell>
          <cell r="E121">
            <v>899.06698317402845</v>
          </cell>
          <cell r="F121">
            <v>125</v>
          </cell>
          <cell r="G121">
            <v>30</v>
          </cell>
          <cell r="H121">
            <v>20</v>
          </cell>
          <cell r="I121">
            <v>33</v>
          </cell>
          <cell r="J121">
            <v>28</v>
          </cell>
          <cell r="K121">
            <v>0</v>
          </cell>
        </row>
        <row r="122">
          <cell r="B122" t="str">
            <v>UK - Slovakia</v>
          </cell>
          <cell r="C122" t="str">
            <v>E Europe</v>
          </cell>
          <cell r="D122">
            <v>261.66874883423219</v>
          </cell>
          <cell r="E122">
            <v>838.68188728920563</v>
          </cell>
          <cell r="F122">
            <v>125</v>
          </cell>
          <cell r="G122">
            <v>30</v>
          </cell>
          <cell r="H122">
            <v>20</v>
          </cell>
          <cell r="I122">
            <v>33</v>
          </cell>
          <cell r="J122">
            <v>28</v>
          </cell>
          <cell r="K122">
            <v>0</v>
          </cell>
        </row>
        <row r="123">
          <cell r="B123" t="str">
            <v>UK - Ukraine</v>
          </cell>
          <cell r="C123" t="str">
            <v>E Europe</v>
          </cell>
          <cell r="D123">
            <v>328.76329981736865</v>
          </cell>
          <cell r="E123">
            <v>805.13461179763749</v>
          </cell>
          <cell r="F123">
            <v>125</v>
          </cell>
          <cell r="G123">
            <v>30</v>
          </cell>
          <cell r="H123">
            <v>20</v>
          </cell>
          <cell r="I123">
            <v>33</v>
          </cell>
          <cell r="J123">
            <v>28</v>
          </cell>
          <cell r="K123">
            <v>0</v>
          </cell>
        </row>
        <row r="124">
          <cell r="B124" t="str">
            <v>UK - W Europe</v>
          </cell>
          <cell r="C124" t="str">
            <v>W Europe</v>
          </cell>
          <cell r="D124">
            <v>173.9090761482897</v>
          </cell>
          <cell r="E124">
            <v>479.50239102614853</v>
          </cell>
          <cell r="F124">
            <v>133.73866666666666</v>
          </cell>
          <cell r="G124">
            <v>29.21466666666667</v>
          </cell>
          <cell r="H124">
            <v>20</v>
          </cell>
          <cell r="I124">
            <v>43</v>
          </cell>
          <cell r="J124">
            <v>28</v>
          </cell>
          <cell r="K124">
            <v>0</v>
          </cell>
        </row>
        <row r="125">
          <cell r="B125" t="str">
            <v>UK - Austria</v>
          </cell>
          <cell r="C125" t="str">
            <v>W Europe</v>
          </cell>
          <cell r="D125">
            <v>174.44583255615478</v>
          </cell>
          <cell r="E125">
            <v>516.62804257015068</v>
          </cell>
          <cell r="F125">
            <v>125</v>
          </cell>
          <cell r="G125">
            <v>25</v>
          </cell>
          <cell r="H125">
            <v>20</v>
          </cell>
          <cell r="I125">
            <v>43</v>
          </cell>
          <cell r="J125">
            <v>28</v>
          </cell>
          <cell r="K125">
            <v>0</v>
          </cell>
        </row>
        <row r="126">
          <cell r="B126" t="str">
            <v xml:space="preserve">UK - Belgium </v>
          </cell>
          <cell r="C126" t="str">
            <v>W Europe</v>
          </cell>
          <cell r="D126">
            <v>120.77019176964562</v>
          </cell>
          <cell r="E126">
            <v>402.56730589881874</v>
          </cell>
          <cell r="F126">
            <v>150</v>
          </cell>
          <cell r="G126">
            <v>30</v>
          </cell>
          <cell r="H126">
            <v>20</v>
          </cell>
          <cell r="I126">
            <v>43</v>
          </cell>
          <cell r="J126">
            <v>28</v>
          </cell>
          <cell r="K126">
            <v>0</v>
          </cell>
        </row>
        <row r="127">
          <cell r="B127" t="str">
            <v>UK - Croatia</v>
          </cell>
          <cell r="C127" t="str">
            <v>W Europe</v>
          </cell>
          <cell r="D127">
            <v>268.37820393254583</v>
          </cell>
          <cell r="E127">
            <v>744.74951591281467</v>
          </cell>
          <cell r="F127">
            <v>125</v>
          </cell>
          <cell r="G127">
            <v>30</v>
          </cell>
          <cell r="H127">
            <v>20</v>
          </cell>
          <cell r="I127">
            <v>43</v>
          </cell>
          <cell r="J127">
            <v>28</v>
          </cell>
          <cell r="K127">
            <v>0</v>
          </cell>
        </row>
        <row r="128">
          <cell r="B128" t="str">
            <v>UK - France (Paris &amp; "petite couronne")</v>
          </cell>
          <cell r="C128" t="str">
            <v>W Europe</v>
          </cell>
          <cell r="D128">
            <v>150.29179420222565</v>
          </cell>
          <cell r="E128">
            <v>322.05384471905495</v>
          </cell>
          <cell r="F128">
            <v>160</v>
          </cell>
          <cell r="G128">
            <v>30</v>
          </cell>
          <cell r="H128">
            <v>20</v>
          </cell>
          <cell r="I128">
            <v>43</v>
          </cell>
          <cell r="J128">
            <v>28</v>
          </cell>
          <cell r="K128">
            <v>0</v>
          </cell>
        </row>
        <row r="129">
          <cell r="B129" t="str">
            <v>UK - France (Province)</v>
          </cell>
          <cell r="C129" t="str">
            <v>W Europe</v>
          </cell>
          <cell r="D129">
            <v>150.29179420222565</v>
          </cell>
          <cell r="E129">
            <v>322.05384471905495</v>
          </cell>
          <cell r="F129">
            <v>100</v>
          </cell>
          <cell r="G129">
            <v>25</v>
          </cell>
          <cell r="H129">
            <v>20</v>
          </cell>
          <cell r="I129">
            <v>43</v>
          </cell>
          <cell r="J129">
            <v>28</v>
          </cell>
          <cell r="K129">
            <v>0</v>
          </cell>
        </row>
        <row r="130">
          <cell r="B130" t="str">
            <v>UK - Germany</v>
          </cell>
          <cell r="C130" t="str">
            <v>W Europe</v>
          </cell>
          <cell r="D130">
            <v>167.73637745784114</v>
          </cell>
          <cell r="E130">
            <v>670.94550983136457</v>
          </cell>
          <cell r="F130">
            <v>150</v>
          </cell>
          <cell r="G130">
            <v>30</v>
          </cell>
          <cell r="H130">
            <v>20</v>
          </cell>
          <cell r="I130">
            <v>43</v>
          </cell>
          <cell r="J130">
            <v>28</v>
          </cell>
          <cell r="K130">
            <v>0</v>
          </cell>
        </row>
        <row r="131">
          <cell r="B131" t="str">
            <v>UK - Iceland</v>
          </cell>
          <cell r="C131" t="str">
            <v>W Europe</v>
          </cell>
          <cell r="D131">
            <v>348.89166511230957</v>
          </cell>
          <cell r="E131">
            <v>939.3237137639104</v>
          </cell>
          <cell r="F131">
            <v>125</v>
          </cell>
          <cell r="G131">
            <v>30</v>
          </cell>
          <cell r="H131">
            <v>20</v>
          </cell>
          <cell r="I131">
            <v>43</v>
          </cell>
          <cell r="J131">
            <v>28</v>
          </cell>
          <cell r="K131">
            <v>0</v>
          </cell>
        </row>
        <row r="132">
          <cell r="B132" t="str">
            <v>UK - Ireland</v>
          </cell>
          <cell r="C132" t="str">
            <v>W Europe</v>
          </cell>
          <cell r="D132">
            <v>114.06073667133197</v>
          </cell>
          <cell r="E132">
            <v>369.02003040725049</v>
          </cell>
          <cell r="F132">
            <v>130</v>
          </cell>
          <cell r="G132">
            <v>37</v>
          </cell>
          <cell r="H132">
            <v>20</v>
          </cell>
          <cell r="I132">
            <v>43</v>
          </cell>
          <cell r="J132">
            <v>28</v>
          </cell>
          <cell r="K132">
            <v>0</v>
          </cell>
        </row>
        <row r="133">
          <cell r="B133" t="str">
            <v>UK - Italy</v>
          </cell>
          <cell r="C133" t="str">
            <v>W Europe</v>
          </cell>
          <cell r="D133">
            <v>167.73637745784114</v>
          </cell>
          <cell r="E133">
            <v>442.82403648870059</v>
          </cell>
          <cell r="F133">
            <v>145</v>
          </cell>
          <cell r="G133">
            <v>30</v>
          </cell>
          <cell r="H133">
            <v>20</v>
          </cell>
          <cell r="I133">
            <v>43</v>
          </cell>
          <cell r="J133">
            <v>28</v>
          </cell>
          <cell r="K133">
            <v>0</v>
          </cell>
        </row>
        <row r="134">
          <cell r="B134" t="str">
            <v>UK - Malta</v>
          </cell>
          <cell r="C134" t="str">
            <v>W Europe</v>
          </cell>
          <cell r="D134">
            <v>161.02692235952748</v>
          </cell>
          <cell r="E134">
            <v>335.47275491568229</v>
          </cell>
          <cell r="F134">
            <v>125</v>
          </cell>
          <cell r="G134">
            <v>30</v>
          </cell>
          <cell r="H134">
            <v>20</v>
          </cell>
          <cell r="I134">
            <v>43</v>
          </cell>
          <cell r="J134">
            <v>28</v>
          </cell>
          <cell r="K134">
            <v>0</v>
          </cell>
        </row>
        <row r="135">
          <cell r="B135" t="str">
            <v>UK - Netherlands</v>
          </cell>
          <cell r="C135" t="str">
            <v>W Europe</v>
          </cell>
          <cell r="D135">
            <v>107.35128157301833</v>
          </cell>
          <cell r="E135">
            <v>281.79711412917311</v>
          </cell>
          <cell r="F135">
            <v>140</v>
          </cell>
          <cell r="G135">
            <v>30</v>
          </cell>
          <cell r="H135">
            <v>20</v>
          </cell>
          <cell r="I135">
            <v>43</v>
          </cell>
          <cell r="J135">
            <v>28</v>
          </cell>
          <cell r="K135">
            <v>0</v>
          </cell>
        </row>
        <row r="136">
          <cell r="B136" t="str">
            <v>UK - Portugal</v>
          </cell>
          <cell r="C136" t="str">
            <v>W Europe</v>
          </cell>
          <cell r="D136">
            <v>140.89855706458656</v>
          </cell>
          <cell r="E136">
            <v>402.56730589881874</v>
          </cell>
          <cell r="F136">
            <v>125</v>
          </cell>
          <cell r="G136">
            <v>25</v>
          </cell>
          <cell r="H136">
            <v>20</v>
          </cell>
          <cell r="I136">
            <v>43</v>
          </cell>
          <cell r="J136">
            <v>28</v>
          </cell>
          <cell r="K136">
            <v>0</v>
          </cell>
        </row>
        <row r="137">
          <cell r="B137" t="str">
            <v>UK - Slovenia</v>
          </cell>
          <cell r="C137" t="str">
            <v>W Europe</v>
          </cell>
          <cell r="D137">
            <v>268.37820393254583</v>
          </cell>
          <cell r="E137">
            <v>704.49278532293272</v>
          </cell>
          <cell r="F137">
            <v>125</v>
          </cell>
          <cell r="G137">
            <v>30</v>
          </cell>
          <cell r="H137">
            <v>20</v>
          </cell>
          <cell r="I137">
            <v>43</v>
          </cell>
          <cell r="J137">
            <v>28</v>
          </cell>
          <cell r="K137">
            <v>0</v>
          </cell>
        </row>
        <row r="138">
          <cell r="B138" t="str">
            <v>UK - Spain</v>
          </cell>
          <cell r="C138" t="str">
            <v>W Europe</v>
          </cell>
          <cell r="D138">
            <v>134.18910196627291</v>
          </cell>
          <cell r="E138">
            <v>335.47275491568229</v>
          </cell>
          <cell r="F138">
            <v>125</v>
          </cell>
          <cell r="G138">
            <v>25</v>
          </cell>
          <cell r="H138">
            <v>20</v>
          </cell>
          <cell r="I138">
            <v>43</v>
          </cell>
          <cell r="J138">
            <v>28</v>
          </cell>
          <cell r="K138">
            <v>0</v>
          </cell>
        </row>
        <row r="139">
          <cell r="B139" t="str">
            <v>UK - Switzerland</v>
          </cell>
          <cell r="C139" t="str">
            <v>W Europe</v>
          </cell>
          <cell r="D139">
            <v>134.18910196627291</v>
          </cell>
          <cell r="E139">
            <v>402.56730589881874</v>
          </cell>
          <cell r="F139">
            <v>156.08000000000001</v>
          </cell>
          <cell r="G139">
            <v>31.22</v>
          </cell>
          <cell r="H139">
            <v>20</v>
          </cell>
          <cell r="I139">
            <v>43</v>
          </cell>
          <cell r="J139">
            <v>28</v>
          </cell>
          <cell r="K139">
            <v>0</v>
          </cell>
        </row>
        <row r="140">
          <cell r="B140" t="str">
            <v>UK - S Europe</v>
          </cell>
          <cell r="C140" t="str">
            <v>S Europe</v>
          </cell>
          <cell r="D140">
            <v>301.92547942411403</v>
          </cell>
          <cell r="E140">
            <v>735.3562787751755</v>
          </cell>
          <cell r="F140">
            <v>125</v>
          </cell>
          <cell r="G140">
            <v>30</v>
          </cell>
          <cell r="H140">
            <v>20</v>
          </cell>
          <cell r="I140">
            <v>36</v>
          </cell>
          <cell r="J140">
            <v>28</v>
          </cell>
          <cell r="K140">
            <v>0</v>
          </cell>
        </row>
        <row r="141">
          <cell r="B141" t="str">
            <v>UK - Cyprus</v>
          </cell>
          <cell r="C141" t="str">
            <v>S Europe</v>
          </cell>
          <cell r="D141">
            <v>322.05384471905495</v>
          </cell>
          <cell r="E141">
            <v>697.78333022461914</v>
          </cell>
          <cell r="F141">
            <v>125</v>
          </cell>
          <cell r="G141">
            <v>30</v>
          </cell>
          <cell r="H141">
            <v>20</v>
          </cell>
          <cell r="I141">
            <v>36</v>
          </cell>
          <cell r="J141">
            <v>28</v>
          </cell>
          <cell r="K141">
            <v>0</v>
          </cell>
        </row>
        <row r="142">
          <cell r="B142" t="str">
            <v>UK - Greece</v>
          </cell>
          <cell r="C142" t="str">
            <v>S Europe</v>
          </cell>
          <cell r="D142">
            <v>254.95929373591852</v>
          </cell>
          <cell r="E142">
            <v>644.1076894381099</v>
          </cell>
          <cell r="F142">
            <v>125</v>
          </cell>
          <cell r="G142">
            <v>30</v>
          </cell>
          <cell r="H142">
            <v>20</v>
          </cell>
          <cell r="I142">
            <v>36</v>
          </cell>
          <cell r="J142">
            <v>28</v>
          </cell>
          <cell r="K142">
            <v>0</v>
          </cell>
        </row>
        <row r="143">
          <cell r="B143" t="str">
            <v>UK - Macedonia</v>
          </cell>
          <cell r="C143" t="str">
            <v>S Europe</v>
          </cell>
          <cell r="D143">
            <v>308.63493452242767</v>
          </cell>
          <cell r="E143">
            <v>603.85095884822806</v>
          </cell>
          <cell r="F143">
            <v>125</v>
          </cell>
          <cell r="G143">
            <v>30</v>
          </cell>
          <cell r="H143">
            <v>20</v>
          </cell>
          <cell r="I143">
            <v>36</v>
          </cell>
          <cell r="J143">
            <v>28</v>
          </cell>
          <cell r="K143">
            <v>0</v>
          </cell>
        </row>
        <row r="144">
          <cell r="B144" t="str">
            <v>UK - Serbia &amp; Montenegro</v>
          </cell>
          <cell r="C144" t="str">
            <v>S Europe</v>
          </cell>
          <cell r="D144">
            <v>254.95929373591852</v>
          </cell>
          <cell r="E144">
            <v>791.71570160101021</v>
          </cell>
          <cell r="F144">
            <v>125</v>
          </cell>
          <cell r="G144">
            <v>30</v>
          </cell>
          <cell r="H144">
            <v>20</v>
          </cell>
          <cell r="I144">
            <v>36</v>
          </cell>
          <cell r="J144">
            <v>28</v>
          </cell>
          <cell r="K144">
            <v>0</v>
          </cell>
        </row>
        <row r="145">
          <cell r="B145" t="str">
            <v>UK - Turkey</v>
          </cell>
          <cell r="C145" t="str">
            <v>S Europe</v>
          </cell>
          <cell r="D145">
            <v>369.02003040725049</v>
          </cell>
          <cell r="E145">
            <v>939.3237137639104</v>
          </cell>
          <cell r="F145">
            <v>125</v>
          </cell>
          <cell r="G145">
            <v>30</v>
          </cell>
          <cell r="H145">
            <v>20</v>
          </cell>
          <cell r="I145">
            <v>36</v>
          </cell>
          <cell r="J145">
            <v>28</v>
          </cell>
          <cell r="K145">
            <v>0</v>
          </cell>
        </row>
        <row r="146">
          <cell r="B146" t="str">
            <v>UK - APAC</v>
          </cell>
          <cell r="C146" t="str">
            <v>APAC</v>
          </cell>
          <cell r="D146">
            <v>868.58688715597509</v>
          </cell>
          <cell r="E146">
            <v>3163.6997775719788</v>
          </cell>
          <cell r="F146">
            <v>123.52142857142857</v>
          </cell>
          <cell r="G146">
            <v>28.368571428571432</v>
          </cell>
          <cell r="H146">
            <v>20</v>
          </cell>
          <cell r="I146">
            <v>33</v>
          </cell>
          <cell r="J146">
            <v>28</v>
          </cell>
          <cell r="K146">
            <v>0</v>
          </cell>
        </row>
        <row r="147">
          <cell r="B147" t="str">
            <v>UK - Australia</v>
          </cell>
          <cell r="C147" t="str">
            <v>APAC</v>
          </cell>
          <cell r="D147">
            <v>1341.8910196627291</v>
          </cell>
          <cell r="E147">
            <v>6038.5095884822813</v>
          </cell>
          <cell r="F147">
            <v>123.27</v>
          </cell>
          <cell r="G147">
            <v>30.82</v>
          </cell>
          <cell r="H147">
            <v>20</v>
          </cell>
          <cell r="I147">
            <v>33</v>
          </cell>
          <cell r="J147">
            <v>28</v>
          </cell>
          <cell r="K147">
            <v>0</v>
          </cell>
        </row>
        <row r="148">
          <cell r="B148" t="str">
            <v>UK - China (Guangzhou)</v>
          </cell>
          <cell r="C148" t="str">
            <v>APAC</v>
          </cell>
          <cell r="D148">
            <v>868.20348972178567</v>
          </cell>
          <cell r="E148">
            <v>3162.8371333450523</v>
          </cell>
          <cell r="F148">
            <v>119.86</v>
          </cell>
          <cell r="G148">
            <v>14.38</v>
          </cell>
          <cell r="H148">
            <v>20</v>
          </cell>
          <cell r="I148">
            <v>33</v>
          </cell>
          <cell r="J148">
            <v>28</v>
          </cell>
          <cell r="K148">
            <v>0</v>
          </cell>
        </row>
        <row r="149">
          <cell r="B149" t="str">
            <v>UK - China (Hong Kong)</v>
          </cell>
          <cell r="C149" t="str">
            <v>APAC</v>
          </cell>
          <cell r="D149">
            <v>724.6211506178737</v>
          </cell>
          <cell r="E149">
            <v>3623.1057530893686</v>
          </cell>
          <cell r="F149">
            <v>141.32</v>
          </cell>
          <cell r="G149">
            <v>17.670000000000002</v>
          </cell>
          <cell r="H149">
            <v>20</v>
          </cell>
          <cell r="I149">
            <v>33</v>
          </cell>
          <cell r="J149">
            <v>28</v>
          </cell>
          <cell r="K149">
            <v>0</v>
          </cell>
        </row>
        <row r="150">
          <cell r="B150" t="str">
            <v>UK - India (Bangalore)</v>
          </cell>
          <cell r="C150" t="str">
            <v>APAC</v>
          </cell>
          <cell r="D150">
            <v>704.49278532293272</v>
          </cell>
          <cell r="E150">
            <v>2012.8365294940936</v>
          </cell>
          <cell r="F150">
            <v>130.51</v>
          </cell>
          <cell r="G150">
            <v>43.5</v>
          </cell>
          <cell r="H150">
            <v>20</v>
          </cell>
          <cell r="I150">
            <v>33</v>
          </cell>
          <cell r="J150">
            <v>28</v>
          </cell>
          <cell r="K150">
            <v>0</v>
          </cell>
        </row>
        <row r="151">
          <cell r="B151" t="str">
            <v>UK - India (Chennai)</v>
          </cell>
          <cell r="C151" t="str">
            <v>APAC</v>
          </cell>
          <cell r="D151">
            <v>670.94550983136457</v>
          </cell>
          <cell r="E151">
            <v>1945.7419785109571</v>
          </cell>
          <cell r="F151">
            <v>130.51</v>
          </cell>
          <cell r="G151">
            <v>43.5</v>
          </cell>
          <cell r="H151">
            <v>20</v>
          </cell>
          <cell r="I151">
            <v>33</v>
          </cell>
          <cell r="J151">
            <v>28</v>
          </cell>
          <cell r="K151">
            <v>0</v>
          </cell>
        </row>
        <row r="152">
          <cell r="B152" t="str">
            <v>UK - India (Kolkata)</v>
          </cell>
          <cell r="C152" t="str">
            <v>APAC</v>
          </cell>
          <cell r="D152">
            <v>738.04006081450098</v>
          </cell>
          <cell r="E152">
            <v>2348.309284409776</v>
          </cell>
          <cell r="F152">
            <v>130.51</v>
          </cell>
          <cell r="G152">
            <v>43.5</v>
          </cell>
          <cell r="H152">
            <v>20</v>
          </cell>
          <cell r="I152">
            <v>33</v>
          </cell>
          <cell r="J152">
            <v>28</v>
          </cell>
          <cell r="K152">
            <v>0</v>
          </cell>
        </row>
        <row r="153">
          <cell r="B153" t="str">
            <v>UK - India (Mumbai)</v>
          </cell>
          <cell r="C153" t="str">
            <v>APAC</v>
          </cell>
          <cell r="D153">
            <v>536.75640786509166</v>
          </cell>
          <cell r="E153">
            <v>1945.7419785109571</v>
          </cell>
          <cell r="F153">
            <v>130.51</v>
          </cell>
          <cell r="G153">
            <v>43.5</v>
          </cell>
          <cell r="H153">
            <v>20</v>
          </cell>
          <cell r="I153">
            <v>33</v>
          </cell>
          <cell r="J153">
            <v>28</v>
          </cell>
          <cell r="K153">
            <v>0</v>
          </cell>
        </row>
        <row r="154">
          <cell r="B154" t="str">
            <v>UK - Japan</v>
          </cell>
          <cell r="C154" t="str">
            <v>APAC</v>
          </cell>
          <cell r="D154">
            <v>952.74262396053768</v>
          </cell>
          <cell r="E154">
            <v>2952.1602432580039</v>
          </cell>
          <cell r="F154">
            <v>202.14</v>
          </cell>
          <cell r="G154">
            <v>32.090000000000003</v>
          </cell>
          <cell r="H154">
            <v>20</v>
          </cell>
          <cell r="I154">
            <v>33</v>
          </cell>
          <cell r="J154">
            <v>28</v>
          </cell>
          <cell r="K154">
            <v>0</v>
          </cell>
        </row>
        <row r="155">
          <cell r="B155" t="str">
            <v>UK - Malaysia</v>
          </cell>
          <cell r="C155" t="str">
            <v>APAC</v>
          </cell>
          <cell r="D155">
            <v>972.87098925547855</v>
          </cell>
          <cell r="E155">
            <v>4025.6730589881872</v>
          </cell>
          <cell r="F155">
            <v>60.77</v>
          </cell>
          <cell r="G155">
            <v>8.5299999999999994</v>
          </cell>
          <cell r="H155">
            <v>20</v>
          </cell>
          <cell r="I155">
            <v>33</v>
          </cell>
          <cell r="J155">
            <v>28</v>
          </cell>
          <cell r="K155">
            <v>0</v>
          </cell>
        </row>
        <row r="156">
          <cell r="B156" t="str">
            <v>UK - Philippines</v>
          </cell>
          <cell r="C156" t="str">
            <v>APAC</v>
          </cell>
          <cell r="D156">
            <v>992.99935455041953</v>
          </cell>
          <cell r="E156">
            <v>4025.6730589881872</v>
          </cell>
          <cell r="F156">
            <v>125</v>
          </cell>
          <cell r="G156">
            <v>30</v>
          </cell>
          <cell r="H156">
            <v>20</v>
          </cell>
          <cell r="I156">
            <v>33</v>
          </cell>
          <cell r="J156">
            <v>28</v>
          </cell>
          <cell r="K156">
            <v>0</v>
          </cell>
        </row>
        <row r="157">
          <cell r="B157" t="str">
            <v>UK - Singapore</v>
          </cell>
          <cell r="C157" t="str">
            <v>APAC</v>
          </cell>
          <cell r="D157">
            <v>878.93861787908759</v>
          </cell>
          <cell r="E157">
            <v>3757.2948550556416</v>
          </cell>
          <cell r="F157">
            <v>92.32</v>
          </cell>
          <cell r="G157">
            <v>19.440000000000001</v>
          </cell>
          <cell r="H157">
            <v>20</v>
          </cell>
          <cell r="I157">
            <v>33</v>
          </cell>
          <cell r="J157">
            <v>28</v>
          </cell>
          <cell r="K157">
            <v>0</v>
          </cell>
        </row>
        <row r="158">
          <cell r="B158" t="str">
            <v>UK - South Korea</v>
          </cell>
          <cell r="C158" t="str">
            <v>APAC</v>
          </cell>
          <cell r="D158">
            <v>939.3237137639104</v>
          </cell>
          <cell r="E158">
            <v>2750.8765903085946</v>
          </cell>
          <cell r="F158">
            <v>125</v>
          </cell>
          <cell r="G158">
            <v>30</v>
          </cell>
          <cell r="H158">
            <v>20</v>
          </cell>
          <cell r="I158">
            <v>33</v>
          </cell>
          <cell r="J158">
            <v>28</v>
          </cell>
          <cell r="K158">
            <v>0</v>
          </cell>
        </row>
        <row r="159">
          <cell r="B159" t="str">
            <v>UK - Taiwan</v>
          </cell>
          <cell r="C159" t="str">
            <v>APAC</v>
          </cell>
          <cell r="D159">
            <v>905.77643827234215</v>
          </cell>
          <cell r="E159">
            <v>3086.3493452242769</v>
          </cell>
          <cell r="F159">
            <v>92.58</v>
          </cell>
          <cell r="G159">
            <v>10.23</v>
          </cell>
          <cell r="H159">
            <v>20</v>
          </cell>
          <cell r="I159">
            <v>33</v>
          </cell>
          <cell r="J159">
            <v>28</v>
          </cell>
          <cell r="K159">
            <v>0</v>
          </cell>
        </row>
        <row r="160">
          <cell r="B160" t="str">
            <v>UK - Thailand</v>
          </cell>
          <cell r="C160" t="str">
            <v>APAC</v>
          </cell>
          <cell r="D160">
            <v>932.61425866559671</v>
          </cell>
          <cell r="E160">
            <v>2616.6874883423216</v>
          </cell>
          <cell r="F160">
            <v>125</v>
          </cell>
          <cell r="G160">
            <v>30</v>
          </cell>
          <cell r="H160">
            <v>20</v>
          </cell>
          <cell r="I160">
            <v>33</v>
          </cell>
          <cell r="J160">
            <v>28</v>
          </cell>
          <cell r="K160">
            <v>0</v>
          </cell>
        </row>
        <row r="161">
          <cell r="B161" t="str">
            <v>UK - NA</v>
          </cell>
          <cell r="C161" t="str">
            <v>NA</v>
          </cell>
          <cell r="D161">
            <v>514.39155753737953</v>
          </cell>
          <cell r="E161">
            <v>3429.2770502491962</v>
          </cell>
          <cell r="F161">
            <v>170.99555555555557</v>
          </cell>
          <cell r="G161">
            <v>29.11888888888889</v>
          </cell>
          <cell r="H161">
            <v>20</v>
          </cell>
          <cell r="I161">
            <v>33.555555555555557</v>
          </cell>
          <cell r="J161">
            <v>28</v>
          </cell>
          <cell r="K161">
            <v>0</v>
          </cell>
        </row>
        <row r="162">
          <cell r="B162" t="str">
            <v>UK - Canada</v>
          </cell>
          <cell r="C162" t="str">
            <v>NA</v>
          </cell>
          <cell r="D162">
            <v>577.0131384549735</v>
          </cell>
          <cell r="E162">
            <v>3086.3493452242769</v>
          </cell>
          <cell r="F162">
            <v>158.62</v>
          </cell>
          <cell r="G162">
            <v>30.82</v>
          </cell>
          <cell r="H162">
            <v>20</v>
          </cell>
          <cell r="I162">
            <v>34</v>
          </cell>
          <cell r="J162">
            <v>28</v>
          </cell>
          <cell r="K162">
            <v>0</v>
          </cell>
        </row>
        <row r="163">
          <cell r="B163" t="str">
            <v>UK - Mexico</v>
          </cell>
          <cell r="C163" t="str">
            <v>NA</v>
          </cell>
          <cell r="D163">
            <v>744.74951591281467</v>
          </cell>
          <cell r="E163">
            <v>2885.0656922748676</v>
          </cell>
          <cell r="F163">
            <v>125</v>
          </cell>
          <cell r="G163">
            <v>30</v>
          </cell>
          <cell r="H163">
            <v>20</v>
          </cell>
          <cell r="I163">
            <v>30</v>
          </cell>
          <cell r="J163">
            <v>28</v>
          </cell>
          <cell r="K163">
            <v>0</v>
          </cell>
        </row>
        <row r="164">
          <cell r="B164" t="str">
            <v>UK - USA (Chicago)</v>
          </cell>
          <cell r="C164" t="str">
            <v>NA</v>
          </cell>
          <cell r="D164">
            <v>436.11458139038695</v>
          </cell>
          <cell r="E164">
            <v>2952.1602432580039</v>
          </cell>
          <cell r="F164">
            <v>196.38</v>
          </cell>
          <cell r="G164">
            <v>27.56</v>
          </cell>
          <cell r="H164">
            <v>20</v>
          </cell>
          <cell r="I164">
            <v>34</v>
          </cell>
          <cell r="J164">
            <v>28</v>
          </cell>
          <cell r="K164">
            <v>0</v>
          </cell>
        </row>
        <row r="165">
          <cell r="B165" t="str">
            <v>UK - USA (Dallas)</v>
          </cell>
          <cell r="C165" t="str">
            <v>NA</v>
          </cell>
          <cell r="D165">
            <v>489.79022217689612</v>
          </cell>
          <cell r="E165">
            <v>4696.6185688195519</v>
          </cell>
          <cell r="F165">
            <v>155.03</v>
          </cell>
          <cell r="G165">
            <v>27.56</v>
          </cell>
          <cell r="H165">
            <v>20</v>
          </cell>
          <cell r="I165">
            <v>34</v>
          </cell>
          <cell r="J165">
            <v>28</v>
          </cell>
          <cell r="K165">
            <v>0</v>
          </cell>
        </row>
        <row r="166">
          <cell r="B166" t="str">
            <v>UK - USA (Houston)</v>
          </cell>
          <cell r="C166" t="str">
            <v>NA</v>
          </cell>
          <cell r="D166">
            <v>489.79022217689612</v>
          </cell>
          <cell r="E166">
            <v>4495.3349158701421</v>
          </cell>
          <cell r="F166">
            <v>155.03</v>
          </cell>
          <cell r="G166">
            <v>27.56</v>
          </cell>
          <cell r="H166">
            <v>20</v>
          </cell>
          <cell r="I166">
            <v>34</v>
          </cell>
          <cell r="J166">
            <v>28</v>
          </cell>
          <cell r="K166">
            <v>0</v>
          </cell>
        </row>
        <row r="167">
          <cell r="B167" t="str">
            <v>UK - USA (LA)</v>
          </cell>
          <cell r="C167" t="str">
            <v>NA</v>
          </cell>
          <cell r="D167">
            <v>496.49967727520976</v>
          </cell>
          <cell r="E167">
            <v>2952.1602432580039</v>
          </cell>
          <cell r="F167">
            <v>177</v>
          </cell>
          <cell r="G167">
            <v>29</v>
          </cell>
          <cell r="H167">
            <v>20</v>
          </cell>
          <cell r="I167">
            <v>34</v>
          </cell>
          <cell r="J167">
            <v>28</v>
          </cell>
          <cell r="K167">
            <v>0</v>
          </cell>
        </row>
        <row r="168">
          <cell r="B168" t="str">
            <v>UK - USA (Miami)</v>
          </cell>
          <cell r="C168" t="str">
            <v>NA</v>
          </cell>
          <cell r="D168">
            <v>523.33749766846438</v>
          </cell>
          <cell r="E168">
            <v>4830.8076707858245</v>
          </cell>
          <cell r="F168">
            <v>155.03</v>
          </cell>
          <cell r="G168">
            <v>27.56</v>
          </cell>
          <cell r="H168">
            <v>20</v>
          </cell>
          <cell r="I168">
            <v>34</v>
          </cell>
          <cell r="J168">
            <v>28</v>
          </cell>
          <cell r="K168">
            <v>0</v>
          </cell>
        </row>
        <row r="169">
          <cell r="B169" t="str">
            <v>UK - USA (NY)</v>
          </cell>
          <cell r="C169" t="str">
            <v>NA</v>
          </cell>
          <cell r="D169">
            <v>402.56730589881874</v>
          </cell>
          <cell r="E169">
            <v>1878.6474275278208</v>
          </cell>
          <cell r="F169">
            <v>220.49</v>
          </cell>
          <cell r="G169">
            <v>34.450000000000003</v>
          </cell>
          <cell r="H169">
            <v>20</v>
          </cell>
          <cell r="I169">
            <v>34</v>
          </cell>
          <cell r="J169">
            <v>28</v>
          </cell>
          <cell r="K169">
            <v>0</v>
          </cell>
        </row>
        <row r="170">
          <cell r="B170" t="str">
            <v>UK - USA (San Francisco)</v>
          </cell>
          <cell r="C170" t="str">
            <v>NA</v>
          </cell>
          <cell r="D170">
            <v>469.6618568819552</v>
          </cell>
          <cell r="E170">
            <v>3086.3493452242769</v>
          </cell>
          <cell r="F170">
            <v>196.38</v>
          </cell>
          <cell r="G170">
            <v>27.56</v>
          </cell>
          <cell r="H170">
            <v>20</v>
          </cell>
          <cell r="I170">
            <v>34</v>
          </cell>
          <cell r="J170">
            <v>28</v>
          </cell>
          <cell r="K170">
            <v>0</v>
          </cell>
        </row>
        <row r="171">
          <cell r="B171" t="str">
            <v>UK - LATAM</v>
          </cell>
          <cell r="C171" t="str">
            <v>LATAM</v>
          </cell>
          <cell r="D171">
            <v>1149.5980365450603</v>
          </cell>
          <cell r="E171">
            <v>6001.4063017886065</v>
          </cell>
          <cell r="F171">
            <v>125</v>
          </cell>
          <cell r="G171">
            <v>30</v>
          </cell>
          <cell r="H171">
            <v>20</v>
          </cell>
          <cell r="I171">
            <v>30</v>
          </cell>
          <cell r="J171">
            <v>28</v>
          </cell>
          <cell r="K171">
            <v>0</v>
          </cell>
        </row>
        <row r="172">
          <cell r="B172" t="str">
            <v>UK - Argentina</v>
          </cell>
          <cell r="C172" t="str">
            <v>LATAM</v>
          </cell>
          <cell r="D172">
            <v>1744.4583255615478</v>
          </cell>
          <cell r="E172">
            <v>4428.2403648870059</v>
          </cell>
          <cell r="F172">
            <v>125</v>
          </cell>
          <cell r="G172">
            <v>30</v>
          </cell>
          <cell r="H172">
            <v>20</v>
          </cell>
          <cell r="I172">
            <v>30</v>
          </cell>
          <cell r="J172">
            <v>28</v>
          </cell>
          <cell r="K172">
            <v>0</v>
          </cell>
        </row>
        <row r="173">
          <cell r="B173" t="str">
            <v>UK - Bolivia</v>
          </cell>
          <cell r="C173" t="str">
            <v>LATAM</v>
          </cell>
          <cell r="D173">
            <v>1129.8722385560179</v>
          </cell>
          <cell r="E173">
            <v>5851.9867367491615</v>
          </cell>
          <cell r="F173">
            <v>125</v>
          </cell>
          <cell r="G173">
            <v>30</v>
          </cell>
          <cell r="H173">
            <v>20</v>
          </cell>
          <cell r="I173">
            <v>30</v>
          </cell>
          <cell r="J173">
            <v>28</v>
          </cell>
          <cell r="K173">
            <v>0</v>
          </cell>
        </row>
        <row r="174">
          <cell r="B174" t="str">
            <v>UK - Brazil (Brasilia)</v>
          </cell>
          <cell r="C174" t="str">
            <v>LATAM</v>
          </cell>
          <cell r="D174">
            <v>939.3237137639104</v>
          </cell>
          <cell r="E174">
            <v>3690.2003040725049</v>
          </cell>
          <cell r="F174">
            <v>125</v>
          </cell>
          <cell r="G174">
            <v>30</v>
          </cell>
          <cell r="H174">
            <v>20</v>
          </cell>
          <cell r="I174">
            <v>30</v>
          </cell>
          <cell r="J174">
            <v>28</v>
          </cell>
          <cell r="K174">
            <v>0</v>
          </cell>
        </row>
        <row r="175">
          <cell r="B175" t="str">
            <v>UK - Brazil (Sao Paulo)</v>
          </cell>
          <cell r="C175" t="str">
            <v>LATAM</v>
          </cell>
          <cell r="D175">
            <v>872.22916278077389</v>
          </cell>
          <cell r="E175">
            <v>2683.7820393254583</v>
          </cell>
          <cell r="F175">
            <v>125</v>
          </cell>
          <cell r="G175">
            <v>30</v>
          </cell>
          <cell r="H175">
            <v>20</v>
          </cell>
          <cell r="I175">
            <v>30</v>
          </cell>
          <cell r="J175">
            <v>28</v>
          </cell>
          <cell r="K175">
            <v>0</v>
          </cell>
        </row>
        <row r="176">
          <cell r="B176" t="str">
            <v>UK - Chile</v>
          </cell>
          <cell r="C176" t="str">
            <v>LATAM</v>
          </cell>
          <cell r="D176">
            <v>1308.3437441711608</v>
          </cell>
          <cell r="E176">
            <v>3354.7275491568225</v>
          </cell>
          <cell r="F176">
            <v>125</v>
          </cell>
          <cell r="G176">
            <v>30</v>
          </cell>
          <cell r="H176">
            <v>20</v>
          </cell>
          <cell r="I176">
            <v>30</v>
          </cell>
          <cell r="J176">
            <v>28</v>
          </cell>
          <cell r="K176">
            <v>0</v>
          </cell>
        </row>
        <row r="177">
          <cell r="B177" t="str">
            <v>UK - Colombia</v>
          </cell>
          <cell r="C177" t="str">
            <v>LATAM</v>
          </cell>
          <cell r="D177">
            <v>1019.8371749436741</v>
          </cell>
          <cell r="E177">
            <v>2415.4038353929122</v>
          </cell>
          <cell r="F177">
            <v>125</v>
          </cell>
          <cell r="G177">
            <v>30</v>
          </cell>
          <cell r="H177">
            <v>20</v>
          </cell>
          <cell r="I177">
            <v>30</v>
          </cell>
          <cell r="J177">
            <v>28</v>
          </cell>
          <cell r="K177">
            <v>0</v>
          </cell>
        </row>
        <row r="178">
          <cell r="B178" t="str">
            <v>UK - Costa Rica</v>
          </cell>
          <cell r="C178" t="str">
            <v>LATAM</v>
          </cell>
          <cell r="D178">
            <v>1107.0600912217515</v>
          </cell>
          <cell r="E178">
            <v>4428.2403648870059</v>
          </cell>
          <cell r="F178">
            <v>125</v>
          </cell>
          <cell r="G178">
            <v>30</v>
          </cell>
          <cell r="H178">
            <v>20</v>
          </cell>
          <cell r="I178">
            <v>30</v>
          </cell>
          <cell r="J178">
            <v>28</v>
          </cell>
          <cell r="K178">
            <v>0</v>
          </cell>
        </row>
        <row r="179">
          <cell r="B179" t="str">
            <v>UK - Dominican Republic</v>
          </cell>
          <cell r="C179" t="str">
            <v>LATAM</v>
          </cell>
          <cell r="D179">
            <v>905.77643827234215</v>
          </cell>
          <cell r="E179">
            <v>2549.5929373591853</v>
          </cell>
          <cell r="F179">
            <v>125</v>
          </cell>
          <cell r="G179">
            <v>30</v>
          </cell>
          <cell r="H179">
            <v>20</v>
          </cell>
          <cell r="I179">
            <v>30</v>
          </cell>
          <cell r="J179">
            <v>28</v>
          </cell>
          <cell r="K179">
            <v>0</v>
          </cell>
        </row>
        <row r="180">
          <cell r="B180" t="str">
            <v>UK - Ecuador</v>
          </cell>
          <cell r="C180" t="str">
            <v>LATAM</v>
          </cell>
          <cell r="D180">
            <v>1107.0600912217515</v>
          </cell>
          <cell r="E180">
            <v>3354.7275491568225</v>
          </cell>
          <cell r="F180">
            <v>125</v>
          </cell>
          <cell r="G180">
            <v>30</v>
          </cell>
          <cell r="H180">
            <v>20</v>
          </cell>
          <cell r="I180">
            <v>30</v>
          </cell>
          <cell r="J180">
            <v>28</v>
          </cell>
          <cell r="K180">
            <v>0</v>
          </cell>
        </row>
        <row r="181">
          <cell r="B181" t="str">
            <v>UK - El Salvador</v>
          </cell>
          <cell r="C181" t="str">
            <v>LATAM</v>
          </cell>
          <cell r="D181">
            <v>1744.4583255615478</v>
          </cell>
          <cell r="E181">
            <v>5099.1858747183705</v>
          </cell>
          <cell r="F181">
            <v>125</v>
          </cell>
          <cell r="G181">
            <v>30</v>
          </cell>
          <cell r="H181">
            <v>20</v>
          </cell>
          <cell r="I181">
            <v>30</v>
          </cell>
          <cell r="J181">
            <v>28</v>
          </cell>
          <cell r="K181">
            <v>0</v>
          </cell>
        </row>
        <row r="182">
          <cell r="B182" t="str">
            <v>UK - Guatemala</v>
          </cell>
          <cell r="C182" t="str">
            <v>LATAM</v>
          </cell>
          <cell r="D182">
            <v>1073.5128157301833</v>
          </cell>
          <cell r="E182">
            <v>4159.8621609544598</v>
          </cell>
          <cell r="F182">
            <v>125</v>
          </cell>
          <cell r="G182">
            <v>30</v>
          </cell>
          <cell r="H182">
            <v>20</v>
          </cell>
          <cell r="I182">
            <v>30</v>
          </cell>
          <cell r="J182">
            <v>28</v>
          </cell>
          <cell r="K182">
            <v>0</v>
          </cell>
        </row>
        <row r="183">
          <cell r="B183" t="str">
            <v>UK - Honduras</v>
          </cell>
          <cell r="C183" t="str">
            <v>LATAM</v>
          </cell>
          <cell r="D183">
            <v>1207.7019176964561</v>
          </cell>
          <cell r="E183">
            <v>5367.5640786509166</v>
          </cell>
          <cell r="F183">
            <v>125</v>
          </cell>
          <cell r="G183">
            <v>30</v>
          </cell>
          <cell r="H183">
            <v>20</v>
          </cell>
          <cell r="I183">
            <v>30</v>
          </cell>
          <cell r="J183">
            <v>28</v>
          </cell>
          <cell r="K183">
            <v>0</v>
          </cell>
        </row>
        <row r="184">
          <cell r="B184" t="str">
            <v>UK - Jamaica</v>
          </cell>
          <cell r="C184" t="str">
            <v>LATAM</v>
          </cell>
          <cell r="D184">
            <v>1207.7019176964561</v>
          </cell>
          <cell r="E184">
            <v>3220.53844719055</v>
          </cell>
          <cell r="F184">
            <v>125</v>
          </cell>
          <cell r="G184">
            <v>30</v>
          </cell>
          <cell r="H184">
            <v>20</v>
          </cell>
          <cell r="I184">
            <v>30</v>
          </cell>
          <cell r="J184">
            <v>28</v>
          </cell>
          <cell r="K184">
            <v>0</v>
          </cell>
        </row>
        <row r="185">
          <cell r="B185" t="str">
            <v>UK - Panama</v>
          </cell>
          <cell r="C185" t="str">
            <v>LATAM</v>
          </cell>
          <cell r="D185">
            <v>1341.8910196627291</v>
          </cell>
          <cell r="E185">
            <v>46966.185688195517</v>
          </cell>
          <cell r="F185">
            <v>125</v>
          </cell>
          <cell r="G185">
            <v>30</v>
          </cell>
          <cell r="H185">
            <v>20</v>
          </cell>
          <cell r="I185">
            <v>30</v>
          </cell>
          <cell r="J185">
            <v>28</v>
          </cell>
          <cell r="K185">
            <v>0</v>
          </cell>
        </row>
        <row r="186">
          <cell r="B186" t="str">
            <v>UK - Paraguay</v>
          </cell>
          <cell r="C186" t="str">
            <v>LATAM</v>
          </cell>
          <cell r="D186">
            <v>1408.9855706458654</v>
          </cell>
          <cell r="E186">
            <v>3857.936681530346</v>
          </cell>
          <cell r="F186">
            <v>125</v>
          </cell>
          <cell r="G186">
            <v>30</v>
          </cell>
          <cell r="H186">
            <v>20</v>
          </cell>
          <cell r="I186">
            <v>30</v>
          </cell>
          <cell r="J186">
            <v>28</v>
          </cell>
          <cell r="K186">
            <v>0</v>
          </cell>
        </row>
        <row r="187">
          <cell r="B187" t="str">
            <v xml:space="preserve">UK - Peru </v>
          </cell>
          <cell r="C187" t="str">
            <v>LATAM</v>
          </cell>
          <cell r="D187">
            <v>1207.7019176964561</v>
          </cell>
          <cell r="E187">
            <v>2952.1602432580039</v>
          </cell>
          <cell r="F187">
            <v>125</v>
          </cell>
          <cell r="G187">
            <v>30</v>
          </cell>
          <cell r="H187">
            <v>20</v>
          </cell>
          <cell r="I187">
            <v>30</v>
          </cell>
          <cell r="J187">
            <v>28</v>
          </cell>
          <cell r="K187">
            <v>0</v>
          </cell>
        </row>
        <row r="188">
          <cell r="B188" t="str">
            <v>UK - Puerto Rico</v>
          </cell>
          <cell r="C188" t="str">
            <v>LATAM</v>
          </cell>
          <cell r="D188">
            <v>657.52659963473729</v>
          </cell>
          <cell r="E188">
            <v>3488.9166511230956</v>
          </cell>
          <cell r="F188">
            <v>125</v>
          </cell>
          <cell r="G188">
            <v>30</v>
          </cell>
          <cell r="H188">
            <v>20</v>
          </cell>
          <cell r="I188">
            <v>30</v>
          </cell>
          <cell r="J188">
            <v>28</v>
          </cell>
          <cell r="K188">
            <v>0</v>
          </cell>
        </row>
        <row r="189">
          <cell r="B189" t="str">
            <v>UK - Trinidad</v>
          </cell>
          <cell r="C189" t="str">
            <v>LATAM</v>
          </cell>
          <cell r="D189">
            <v>939.3237137639104</v>
          </cell>
          <cell r="E189">
            <v>4025.6730589881872</v>
          </cell>
          <cell r="F189">
            <v>125</v>
          </cell>
          <cell r="G189">
            <v>30</v>
          </cell>
          <cell r="H189">
            <v>20</v>
          </cell>
          <cell r="I189">
            <v>30</v>
          </cell>
          <cell r="J189">
            <v>28</v>
          </cell>
          <cell r="K189">
            <v>0</v>
          </cell>
        </row>
        <row r="190">
          <cell r="B190" t="str">
            <v>UK - Uruguay</v>
          </cell>
          <cell r="C190" t="str">
            <v>LATAM</v>
          </cell>
          <cell r="D190">
            <v>1129.8722385560179</v>
          </cell>
          <cell r="E190">
            <v>5851.9867367491615</v>
          </cell>
          <cell r="F190">
            <v>125</v>
          </cell>
          <cell r="G190">
            <v>30</v>
          </cell>
          <cell r="H190">
            <v>20</v>
          </cell>
          <cell r="I190">
            <v>30</v>
          </cell>
          <cell r="J190">
            <v>28</v>
          </cell>
          <cell r="K190">
            <v>0</v>
          </cell>
        </row>
        <row r="191">
          <cell r="B191" t="str">
            <v>UK - Venezuela</v>
          </cell>
          <cell r="C191" t="str">
            <v>LATAM</v>
          </cell>
          <cell r="D191">
            <v>939.3237137639104</v>
          </cell>
          <cell r="E191">
            <v>2281.2147334266392</v>
          </cell>
          <cell r="F191">
            <v>125</v>
          </cell>
          <cell r="G191">
            <v>30</v>
          </cell>
          <cell r="H191">
            <v>20</v>
          </cell>
          <cell r="I191">
            <v>30</v>
          </cell>
          <cell r="J191">
            <v>28</v>
          </cell>
          <cell r="K191">
            <v>0</v>
          </cell>
        </row>
        <row r="192">
          <cell r="B192" t="str">
            <v>UK - Africa</v>
          </cell>
          <cell r="C192" t="str">
            <v>Africa</v>
          </cell>
          <cell r="D192">
            <v>598.48339476957722</v>
          </cell>
          <cell r="E192">
            <v>1671.9962104997605</v>
          </cell>
          <cell r="F192">
            <v>125</v>
          </cell>
          <cell r="G192">
            <v>30</v>
          </cell>
          <cell r="H192">
            <v>20</v>
          </cell>
          <cell r="I192">
            <v>32</v>
          </cell>
          <cell r="J192">
            <v>28</v>
          </cell>
          <cell r="K192">
            <v>0</v>
          </cell>
        </row>
        <row r="193">
          <cell r="B193" t="str">
            <v>UK - Egypt</v>
          </cell>
          <cell r="C193" t="str">
            <v>Africa</v>
          </cell>
          <cell r="D193">
            <v>456.24294668532787</v>
          </cell>
          <cell r="E193">
            <v>1315.0531992694746</v>
          </cell>
          <cell r="F193">
            <v>125</v>
          </cell>
          <cell r="G193">
            <v>30</v>
          </cell>
          <cell r="H193">
            <v>20</v>
          </cell>
          <cell r="I193">
            <v>32</v>
          </cell>
          <cell r="J193">
            <v>28</v>
          </cell>
          <cell r="K193">
            <v>0</v>
          </cell>
        </row>
        <row r="194">
          <cell r="B194" t="str">
            <v xml:space="preserve">UK - Lebanon </v>
          </cell>
          <cell r="C194" t="str">
            <v>Africa</v>
          </cell>
          <cell r="D194">
            <v>536.75640786509166</v>
          </cell>
          <cell r="E194">
            <v>1476.080121629002</v>
          </cell>
          <cell r="F194">
            <v>125</v>
          </cell>
          <cell r="G194">
            <v>30</v>
          </cell>
          <cell r="H194">
            <v>20</v>
          </cell>
          <cell r="I194">
            <v>32</v>
          </cell>
          <cell r="J194">
            <v>28</v>
          </cell>
          <cell r="K194">
            <v>0</v>
          </cell>
        </row>
        <row r="195">
          <cell r="B195" t="str">
            <v>UK - Morocco</v>
          </cell>
          <cell r="C195" t="str">
            <v>Africa</v>
          </cell>
          <cell r="D195">
            <v>536.75640786509166</v>
          </cell>
          <cell r="E195">
            <v>1677.3637745784113</v>
          </cell>
          <cell r="F195">
            <v>125</v>
          </cell>
          <cell r="G195">
            <v>30</v>
          </cell>
          <cell r="H195">
            <v>20</v>
          </cell>
          <cell r="I195">
            <v>32</v>
          </cell>
          <cell r="J195">
            <v>28</v>
          </cell>
          <cell r="K195">
            <v>0</v>
          </cell>
        </row>
        <row r="196">
          <cell r="B196" t="str">
            <v>UK - South Africa</v>
          </cell>
          <cell r="C196" t="str">
            <v>Africa</v>
          </cell>
          <cell r="D196">
            <v>1033.2560851403014</v>
          </cell>
          <cell r="E196">
            <v>2683.7820393254583</v>
          </cell>
          <cell r="F196">
            <v>125</v>
          </cell>
          <cell r="G196">
            <v>30</v>
          </cell>
          <cell r="H196">
            <v>20</v>
          </cell>
          <cell r="I196">
            <v>32</v>
          </cell>
          <cell r="J196">
            <v>28</v>
          </cell>
          <cell r="K196">
            <v>0</v>
          </cell>
        </row>
        <row r="197">
          <cell r="B197" t="str">
            <v>UK - Tunisia</v>
          </cell>
          <cell r="C197" t="str">
            <v>Africa</v>
          </cell>
          <cell r="D197">
            <v>429.40512629207331</v>
          </cell>
          <cell r="E197">
            <v>1207.7019176964561</v>
          </cell>
          <cell r="F197">
            <v>125</v>
          </cell>
          <cell r="G197">
            <v>30</v>
          </cell>
          <cell r="H197">
            <v>20</v>
          </cell>
          <cell r="I197">
            <v>32</v>
          </cell>
          <cell r="J197">
            <v>28</v>
          </cell>
          <cell r="K197">
            <v>0</v>
          </cell>
        </row>
        <row r="198">
          <cell r="B198" t="str">
            <v>UK - Middle East</v>
          </cell>
          <cell r="C198" t="str">
            <v>Middle East</v>
          </cell>
          <cell r="D198">
            <v>718.75037740684934</v>
          </cell>
          <cell r="E198">
            <v>2311.4072813690509</v>
          </cell>
          <cell r="F198">
            <v>125</v>
          </cell>
          <cell r="G198">
            <v>30</v>
          </cell>
          <cell r="H198">
            <v>20</v>
          </cell>
          <cell r="I198">
            <v>30</v>
          </cell>
          <cell r="J198">
            <v>28</v>
          </cell>
          <cell r="K198">
            <v>0</v>
          </cell>
        </row>
        <row r="199">
          <cell r="B199" t="str">
            <v>UK - Israel</v>
          </cell>
          <cell r="C199" t="str">
            <v>Middle East</v>
          </cell>
          <cell r="D199">
            <v>483.08076707858248</v>
          </cell>
          <cell r="E199">
            <v>1247.9586482863381</v>
          </cell>
          <cell r="F199">
            <v>125</v>
          </cell>
          <cell r="G199">
            <v>30</v>
          </cell>
          <cell r="H199">
            <v>20</v>
          </cell>
          <cell r="I199">
            <v>30</v>
          </cell>
          <cell r="J199">
            <v>28</v>
          </cell>
          <cell r="K199">
            <v>0</v>
          </cell>
        </row>
        <row r="200">
          <cell r="B200" t="str">
            <v>UK - Jordan</v>
          </cell>
          <cell r="C200" t="str">
            <v>Middle East</v>
          </cell>
          <cell r="D200">
            <v>684.36442002799186</v>
          </cell>
          <cell r="E200">
            <v>1878.6474275278208</v>
          </cell>
          <cell r="F200">
            <v>125</v>
          </cell>
          <cell r="G200">
            <v>30</v>
          </cell>
          <cell r="H200">
            <v>20</v>
          </cell>
          <cell r="I200">
            <v>30</v>
          </cell>
          <cell r="J200">
            <v>28</v>
          </cell>
          <cell r="K200">
            <v>0</v>
          </cell>
        </row>
        <row r="201">
          <cell r="B201" t="str">
            <v>UK - Kuwait</v>
          </cell>
          <cell r="C201" t="str">
            <v>Middle East</v>
          </cell>
          <cell r="D201">
            <v>536.75640786509166</v>
          </cell>
          <cell r="E201">
            <v>2147.0256314603666</v>
          </cell>
          <cell r="F201">
            <v>125</v>
          </cell>
          <cell r="G201">
            <v>30</v>
          </cell>
          <cell r="H201">
            <v>20</v>
          </cell>
          <cell r="I201">
            <v>30</v>
          </cell>
          <cell r="J201">
            <v>28</v>
          </cell>
          <cell r="K201">
            <v>0</v>
          </cell>
        </row>
        <row r="202">
          <cell r="B202" t="str">
            <v>UK - Oman</v>
          </cell>
          <cell r="C202" t="str">
            <v>Middle East</v>
          </cell>
          <cell r="D202">
            <v>556.88477316003252</v>
          </cell>
          <cell r="E202">
            <v>2147.0256314603666</v>
          </cell>
          <cell r="F202">
            <v>125</v>
          </cell>
          <cell r="G202">
            <v>30</v>
          </cell>
          <cell r="H202">
            <v>20</v>
          </cell>
          <cell r="I202">
            <v>30</v>
          </cell>
          <cell r="J202">
            <v>28</v>
          </cell>
          <cell r="K202">
            <v>0</v>
          </cell>
        </row>
        <row r="203">
          <cell r="B203" t="str">
            <v>UK - Pakistan</v>
          </cell>
          <cell r="C203" t="str">
            <v>Middle East</v>
          </cell>
          <cell r="D203">
            <v>952.74262396053768</v>
          </cell>
          <cell r="E203">
            <v>2817.9711412917309</v>
          </cell>
          <cell r="F203">
            <v>125</v>
          </cell>
          <cell r="G203">
            <v>30</v>
          </cell>
          <cell r="H203">
            <v>20</v>
          </cell>
          <cell r="I203">
            <v>30</v>
          </cell>
          <cell r="J203">
            <v>28</v>
          </cell>
          <cell r="K203">
            <v>0</v>
          </cell>
        </row>
        <row r="204">
          <cell r="B204" t="str">
            <v>UK - Qatar</v>
          </cell>
          <cell r="C204" t="str">
            <v>Middle East</v>
          </cell>
          <cell r="D204">
            <v>724.6211506178737</v>
          </cell>
          <cell r="E204">
            <v>2415.4038353929122</v>
          </cell>
          <cell r="F204">
            <v>125</v>
          </cell>
          <cell r="G204">
            <v>30</v>
          </cell>
          <cell r="H204">
            <v>20</v>
          </cell>
          <cell r="I204">
            <v>30</v>
          </cell>
          <cell r="J204">
            <v>28</v>
          </cell>
          <cell r="K204">
            <v>0</v>
          </cell>
        </row>
        <row r="205">
          <cell r="B205" t="str">
            <v>UK - Saudi Arabia</v>
          </cell>
          <cell r="C205" t="str">
            <v>Middle East</v>
          </cell>
          <cell r="D205">
            <v>1207.7019176964561</v>
          </cell>
          <cell r="E205">
            <v>3354.7275491568225</v>
          </cell>
          <cell r="F205">
            <v>125</v>
          </cell>
          <cell r="G205">
            <v>30</v>
          </cell>
          <cell r="H205">
            <v>20</v>
          </cell>
          <cell r="I205">
            <v>30</v>
          </cell>
          <cell r="J205">
            <v>28</v>
          </cell>
          <cell r="K205">
            <v>0</v>
          </cell>
        </row>
        <row r="206">
          <cell r="B206" t="str">
            <v>UK - UAE</v>
          </cell>
          <cell r="C206" t="str">
            <v>Middle East</v>
          </cell>
          <cell r="D206">
            <v>603.85095884822806</v>
          </cell>
          <cell r="E206">
            <v>2482.498386376049</v>
          </cell>
          <cell r="F206">
            <v>125</v>
          </cell>
          <cell r="G206">
            <v>30</v>
          </cell>
          <cell r="H206">
            <v>20</v>
          </cell>
          <cell r="I206">
            <v>30</v>
          </cell>
          <cell r="J206">
            <v>28</v>
          </cell>
          <cell r="K206">
            <v>0</v>
          </cell>
        </row>
        <row r="207">
          <cell r="B207" t="str">
            <v>USA - Europe</v>
          </cell>
          <cell r="C207" t="str">
            <v>Europe</v>
          </cell>
          <cell r="D207">
            <v>654.45655080213896</v>
          </cell>
          <cell r="E207">
            <v>3702.0748663101604</v>
          </cell>
          <cell r="F207">
            <v>136.75044117647059</v>
          </cell>
          <cell r="G207">
            <v>31.577352941176471</v>
          </cell>
          <cell r="H207">
            <v>20</v>
          </cell>
          <cell r="I207">
            <v>38.75</v>
          </cell>
          <cell r="J207">
            <v>28</v>
          </cell>
          <cell r="K207">
            <v>0</v>
          </cell>
        </row>
        <row r="208">
          <cell r="B208" t="str">
            <v>USA - N Europe</v>
          </cell>
          <cell r="C208" t="str">
            <v>N Europe</v>
          </cell>
          <cell r="D208">
            <v>582.5</v>
          </cell>
          <cell r="E208">
            <v>3040</v>
          </cell>
          <cell r="F208">
            <v>157.29</v>
          </cell>
          <cell r="G208">
            <v>36.190000000000005</v>
          </cell>
          <cell r="H208">
            <v>20</v>
          </cell>
          <cell r="I208">
            <v>43</v>
          </cell>
          <cell r="J208">
            <v>28</v>
          </cell>
          <cell r="K208">
            <v>0</v>
          </cell>
        </row>
        <row r="209">
          <cell r="B209" t="str">
            <v>USA - Denmark</v>
          </cell>
          <cell r="C209" t="str">
            <v>N Europe</v>
          </cell>
          <cell r="D209">
            <v>560</v>
          </cell>
          <cell r="E209">
            <v>2610</v>
          </cell>
          <cell r="F209">
            <v>181.09</v>
          </cell>
          <cell r="G209">
            <v>40.24</v>
          </cell>
          <cell r="H209">
            <v>20</v>
          </cell>
          <cell r="I209">
            <v>43</v>
          </cell>
          <cell r="J209">
            <v>28</v>
          </cell>
          <cell r="K209">
            <v>0</v>
          </cell>
        </row>
        <row r="210">
          <cell r="B210" t="str">
            <v xml:space="preserve">USA - Finland </v>
          </cell>
          <cell r="C210" t="str">
            <v>N Europe</v>
          </cell>
          <cell r="D210">
            <v>610</v>
          </cell>
          <cell r="E210">
            <v>3070</v>
          </cell>
          <cell r="F210">
            <v>150</v>
          </cell>
          <cell r="G210">
            <v>30</v>
          </cell>
          <cell r="H210">
            <v>20</v>
          </cell>
          <cell r="I210">
            <v>43</v>
          </cell>
          <cell r="J210">
            <v>28</v>
          </cell>
          <cell r="K210">
            <v>0</v>
          </cell>
        </row>
        <row r="211">
          <cell r="B211" t="str">
            <v>USA - Norway</v>
          </cell>
          <cell r="C211" t="str">
            <v>N Europe</v>
          </cell>
          <cell r="D211">
            <v>570</v>
          </cell>
          <cell r="E211">
            <v>3070</v>
          </cell>
          <cell r="F211">
            <v>149.54</v>
          </cell>
          <cell r="G211">
            <v>37.39</v>
          </cell>
          <cell r="H211">
            <v>20</v>
          </cell>
          <cell r="I211">
            <v>43</v>
          </cell>
          <cell r="J211">
            <v>28</v>
          </cell>
          <cell r="K211">
            <v>0</v>
          </cell>
        </row>
        <row r="212">
          <cell r="B212" t="str">
            <v>USA - Sweden</v>
          </cell>
          <cell r="C212" t="str">
            <v>N Europe</v>
          </cell>
          <cell r="D212">
            <v>590</v>
          </cell>
          <cell r="E212">
            <v>3410</v>
          </cell>
          <cell r="F212">
            <v>148.53</v>
          </cell>
          <cell r="G212">
            <v>37.130000000000003</v>
          </cell>
          <cell r="H212">
            <v>20</v>
          </cell>
          <cell r="I212">
            <v>43</v>
          </cell>
          <cell r="J212">
            <v>28</v>
          </cell>
          <cell r="K212">
            <v>0</v>
          </cell>
        </row>
        <row r="213">
          <cell r="B213" t="str">
            <v>USA - E Europe</v>
          </cell>
          <cell r="C213" t="str">
            <v>E Europe</v>
          </cell>
          <cell r="D213">
            <v>669.09090909090912</v>
          </cell>
          <cell r="E213">
            <v>3798.181818181818</v>
          </cell>
          <cell r="F213">
            <v>125</v>
          </cell>
          <cell r="G213">
            <v>30</v>
          </cell>
          <cell r="H213">
            <v>20</v>
          </cell>
          <cell r="I213">
            <v>33</v>
          </cell>
          <cell r="J213">
            <v>28</v>
          </cell>
          <cell r="K213">
            <v>0</v>
          </cell>
        </row>
        <row r="214">
          <cell r="B214" t="str">
            <v>USA - Bulgaria</v>
          </cell>
          <cell r="C214" t="str">
            <v>E Europe</v>
          </cell>
          <cell r="D214">
            <v>710</v>
          </cell>
          <cell r="E214">
            <v>4760</v>
          </cell>
          <cell r="F214">
            <v>125</v>
          </cell>
          <cell r="G214">
            <v>30</v>
          </cell>
          <cell r="H214">
            <v>20</v>
          </cell>
          <cell r="I214">
            <v>33</v>
          </cell>
          <cell r="J214">
            <v>28</v>
          </cell>
          <cell r="K214">
            <v>0</v>
          </cell>
        </row>
        <row r="215">
          <cell r="B215" t="str">
            <v>USA - Czech Republic</v>
          </cell>
          <cell r="C215" t="str">
            <v>E Europe</v>
          </cell>
          <cell r="D215">
            <v>610</v>
          </cell>
          <cell r="E215">
            <v>3410</v>
          </cell>
          <cell r="F215">
            <v>125</v>
          </cell>
          <cell r="G215">
            <v>30</v>
          </cell>
          <cell r="H215">
            <v>20</v>
          </cell>
          <cell r="I215">
            <v>33</v>
          </cell>
          <cell r="J215">
            <v>28</v>
          </cell>
          <cell r="K215">
            <v>0</v>
          </cell>
        </row>
        <row r="216">
          <cell r="B216" t="str">
            <v>USA - Estonia</v>
          </cell>
          <cell r="C216" t="str">
            <v>E Europe</v>
          </cell>
          <cell r="D216">
            <v>660</v>
          </cell>
          <cell r="E216">
            <v>3440</v>
          </cell>
          <cell r="F216">
            <v>125</v>
          </cell>
          <cell r="G216">
            <v>30</v>
          </cell>
          <cell r="H216">
            <v>20</v>
          </cell>
          <cell r="I216">
            <v>33</v>
          </cell>
          <cell r="J216">
            <v>28</v>
          </cell>
          <cell r="K216">
            <v>0</v>
          </cell>
        </row>
        <row r="217">
          <cell r="B217" t="str">
            <v xml:space="preserve">USA - Hungary </v>
          </cell>
          <cell r="C217" t="str">
            <v>E Europe</v>
          </cell>
          <cell r="D217">
            <v>600</v>
          </cell>
          <cell r="E217">
            <v>2660</v>
          </cell>
          <cell r="F217">
            <v>125</v>
          </cell>
          <cell r="G217">
            <v>30</v>
          </cell>
          <cell r="H217">
            <v>20</v>
          </cell>
          <cell r="I217">
            <v>33</v>
          </cell>
          <cell r="J217">
            <v>28</v>
          </cell>
          <cell r="K217">
            <v>0</v>
          </cell>
        </row>
        <row r="218">
          <cell r="B218" t="str">
            <v>USA - Latvia</v>
          </cell>
          <cell r="C218" t="str">
            <v>E Europe</v>
          </cell>
          <cell r="D218">
            <v>650</v>
          </cell>
          <cell r="E218">
            <v>4600</v>
          </cell>
          <cell r="F218">
            <v>125</v>
          </cell>
          <cell r="G218">
            <v>30</v>
          </cell>
          <cell r="H218">
            <v>20</v>
          </cell>
          <cell r="I218">
            <v>33</v>
          </cell>
          <cell r="J218">
            <v>28</v>
          </cell>
          <cell r="K218">
            <v>0</v>
          </cell>
        </row>
        <row r="219">
          <cell r="B219" t="str">
            <v>USA - Lithuania</v>
          </cell>
          <cell r="C219" t="str">
            <v>E Europe</v>
          </cell>
          <cell r="D219">
            <v>640</v>
          </cell>
          <cell r="E219">
            <v>3090</v>
          </cell>
          <cell r="F219">
            <v>125</v>
          </cell>
          <cell r="G219">
            <v>30</v>
          </cell>
          <cell r="H219">
            <v>20</v>
          </cell>
          <cell r="I219">
            <v>33</v>
          </cell>
          <cell r="J219">
            <v>28</v>
          </cell>
          <cell r="K219">
            <v>0</v>
          </cell>
        </row>
        <row r="220">
          <cell r="B220" t="str">
            <v>USA - Poland</v>
          </cell>
          <cell r="C220" t="str">
            <v>E Europe</v>
          </cell>
          <cell r="D220">
            <v>670</v>
          </cell>
          <cell r="E220">
            <v>3400</v>
          </cell>
          <cell r="F220">
            <v>125</v>
          </cell>
          <cell r="G220">
            <v>30</v>
          </cell>
          <cell r="H220">
            <v>20</v>
          </cell>
          <cell r="I220">
            <v>33</v>
          </cell>
          <cell r="J220">
            <v>28</v>
          </cell>
          <cell r="K220">
            <v>0</v>
          </cell>
        </row>
        <row r="221">
          <cell r="B221" t="str">
            <v>USA - Romania</v>
          </cell>
          <cell r="C221" t="str">
            <v>E Europe</v>
          </cell>
          <cell r="D221">
            <v>660</v>
          </cell>
          <cell r="E221">
            <v>2930</v>
          </cell>
          <cell r="F221">
            <v>125</v>
          </cell>
          <cell r="G221">
            <v>30</v>
          </cell>
          <cell r="H221">
            <v>20</v>
          </cell>
          <cell r="I221">
            <v>33</v>
          </cell>
          <cell r="J221">
            <v>28</v>
          </cell>
          <cell r="K221">
            <v>0</v>
          </cell>
        </row>
        <row r="222">
          <cell r="B222" t="str">
            <v>USA - Russia</v>
          </cell>
          <cell r="C222" t="str">
            <v>E Europe</v>
          </cell>
          <cell r="D222">
            <v>670</v>
          </cell>
          <cell r="E222">
            <v>3050</v>
          </cell>
          <cell r="F222">
            <v>125</v>
          </cell>
          <cell r="G222">
            <v>30</v>
          </cell>
          <cell r="H222">
            <v>20</v>
          </cell>
          <cell r="I222">
            <v>33</v>
          </cell>
          <cell r="J222">
            <v>28</v>
          </cell>
          <cell r="K222">
            <v>0</v>
          </cell>
        </row>
        <row r="223">
          <cell r="B223" t="str">
            <v>USA - Slovakia</v>
          </cell>
          <cell r="C223" t="str">
            <v>E Europe</v>
          </cell>
          <cell r="D223">
            <v>790</v>
          </cell>
          <cell r="E223">
            <v>5790</v>
          </cell>
          <cell r="F223">
            <v>125</v>
          </cell>
          <cell r="G223">
            <v>30</v>
          </cell>
          <cell r="H223">
            <v>20</v>
          </cell>
          <cell r="I223">
            <v>33</v>
          </cell>
          <cell r="J223">
            <v>28</v>
          </cell>
          <cell r="K223">
            <v>0</v>
          </cell>
        </row>
        <row r="224">
          <cell r="B224" t="str">
            <v xml:space="preserve">USA - Ukraine </v>
          </cell>
          <cell r="C224" t="str">
            <v>E Europe</v>
          </cell>
          <cell r="D224">
            <v>700</v>
          </cell>
          <cell r="E224">
            <v>4650</v>
          </cell>
          <cell r="F224">
            <v>125</v>
          </cell>
          <cell r="G224">
            <v>30</v>
          </cell>
          <cell r="H224">
            <v>20</v>
          </cell>
          <cell r="I224">
            <v>33</v>
          </cell>
          <cell r="J224">
            <v>28</v>
          </cell>
          <cell r="K224">
            <v>0</v>
          </cell>
        </row>
        <row r="225">
          <cell r="B225" t="str">
            <v>USA - W Europe</v>
          </cell>
          <cell r="C225" t="str">
            <v>W Europe</v>
          </cell>
          <cell r="D225">
            <v>608.23529411764707</v>
          </cell>
          <cell r="E225">
            <v>3334.1176470588234</v>
          </cell>
          <cell r="F225">
            <v>139.71176470588239</v>
          </cell>
          <cell r="G225">
            <v>30.11941176470588</v>
          </cell>
          <cell r="H225">
            <v>20</v>
          </cell>
          <cell r="I225">
            <v>43</v>
          </cell>
          <cell r="J225">
            <v>28</v>
          </cell>
          <cell r="K225">
            <v>0</v>
          </cell>
        </row>
        <row r="226">
          <cell r="B226" t="str">
            <v>USA - Austria</v>
          </cell>
          <cell r="C226" t="str">
            <v>W Europe</v>
          </cell>
          <cell r="D226">
            <v>590</v>
          </cell>
          <cell r="E226">
            <v>3160</v>
          </cell>
          <cell r="F226">
            <v>125</v>
          </cell>
          <cell r="G226">
            <v>25</v>
          </cell>
          <cell r="H226">
            <v>20</v>
          </cell>
          <cell r="I226">
            <v>43</v>
          </cell>
          <cell r="J226">
            <v>28</v>
          </cell>
          <cell r="K226">
            <v>0</v>
          </cell>
        </row>
        <row r="227">
          <cell r="B227" t="str">
            <v>USA - Belgium</v>
          </cell>
          <cell r="C227" t="str">
            <v>W Europe</v>
          </cell>
          <cell r="D227">
            <v>560</v>
          </cell>
          <cell r="E227">
            <v>3070</v>
          </cell>
          <cell r="F227">
            <v>150</v>
          </cell>
          <cell r="G227">
            <v>30</v>
          </cell>
          <cell r="H227">
            <v>20</v>
          </cell>
          <cell r="I227">
            <v>43</v>
          </cell>
          <cell r="J227">
            <v>28</v>
          </cell>
          <cell r="K227">
            <v>0</v>
          </cell>
        </row>
        <row r="228">
          <cell r="B228" t="str">
            <v>USA - Croatia</v>
          </cell>
          <cell r="C228" t="str">
            <v>W Europe</v>
          </cell>
          <cell r="D228">
            <v>790</v>
          </cell>
          <cell r="E228">
            <v>4990</v>
          </cell>
          <cell r="F228">
            <v>125</v>
          </cell>
          <cell r="G228">
            <v>30</v>
          </cell>
          <cell r="H228">
            <v>20</v>
          </cell>
          <cell r="I228">
            <v>43</v>
          </cell>
          <cell r="J228">
            <v>28</v>
          </cell>
          <cell r="K228">
            <v>0</v>
          </cell>
        </row>
        <row r="229">
          <cell r="B229" t="str">
            <v>USA - France (Paris &amp; "petite couronne")</v>
          </cell>
          <cell r="C229" t="str">
            <v>W Europe</v>
          </cell>
          <cell r="D229">
            <v>600</v>
          </cell>
          <cell r="E229">
            <v>2980</v>
          </cell>
          <cell r="F229">
            <v>160</v>
          </cell>
          <cell r="G229">
            <v>30</v>
          </cell>
          <cell r="H229">
            <v>20</v>
          </cell>
          <cell r="I229">
            <v>43</v>
          </cell>
          <cell r="J229">
            <v>28</v>
          </cell>
          <cell r="K229">
            <v>0</v>
          </cell>
        </row>
        <row r="230">
          <cell r="B230" t="str">
            <v>USA - France (Province)</v>
          </cell>
          <cell r="C230" t="str">
            <v>W Europe</v>
          </cell>
          <cell r="D230">
            <v>600</v>
          </cell>
          <cell r="E230">
            <v>2980</v>
          </cell>
          <cell r="F230">
            <v>100</v>
          </cell>
          <cell r="G230">
            <v>25</v>
          </cell>
          <cell r="H230">
            <v>20</v>
          </cell>
          <cell r="I230">
            <v>43</v>
          </cell>
          <cell r="J230">
            <v>28</v>
          </cell>
          <cell r="K230">
            <v>0</v>
          </cell>
        </row>
        <row r="231">
          <cell r="B231" t="str">
            <v>USA - Germany</v>
          </cell>
          <cell r="C231" t="str">
            <v>W Europe</v>
          </cell>
          <cell r="D231">
            <v>550</v>
          </cell>
          <cell r="E231">
            <v>2930</v>
          </cell>
          <cell r="F231">
            <v>150</v>
          </cell>
          <cell r="G231">
            <v>30</v>
          </cell>
          <cell r="H231">
            <v>20</v>
          </cell>
          <cell r="I231">
            <v>43</v>
          </cell>
          <cell r="J231">
            <v>28</v>
          </cell>
          <cell r="K231">
            <v>0</v>
          </cell>
        </row>
        <row r="232">
          <cell r="B232" t="str">
            <v>USA - Iceland</v>
          </cell>
          <cell r="C232" t="str">
            <v>W Europe</v>
          </cell>
          <cell r="D232">
            <v>680</v>
          </cell>
          <cell r="E232">
            <v>1900</v>
          </cell>
          <cell r="F232">
            <v>125</v>
          </cell>
          <cell r="G232">
            <v>30</v>
          </cell>
          <cell r="H232">
            <v>20</v>
          </cell>
          <cell r="I232">
            <v>43</v>
          </cell>
          <cell r="J232">
            <v>28</v>
          </cell>
          <cell r="K232">
            <v>0</v>
          </cell>
        </row>
        <row r="233">
          <cell r="B233" t="str">
            <v>USA - Ireland</v>
          </cell>
          <cell r="C233" t="str">
            <v>W Europe</v>
          </cell>
          <cell r="D233">
            <v>520</v>
          </cell>
          <cell r="E233">
            <v>2500</v>
          </cell>
          <cell r="F233">
            <v>130</v>
          </cell>
          <cell r="G233">
            <v>37</v>
          </cell>
          <cell r="H233">
            <v>20</v>
          </cell>
          <cell r="I233">
            <v>43</v>
          </cell>
          <cell r="J233">
            <v>28</v>
          </cell>
          <cell r="K233">
            <v>0</v>
          </cell>
        </row>
        <row r="234">
          <cell r="B234" t="str">
            <v xml:space="preserve">USA - Italy </v>
          </cell>
          <cell r="C234" t="str">
            <v>W Europe</v>
          </cell>
          <cell r="D234">
            <v>680</v>
          </cell>
          <cell r="E234">
            <v>2540</v>
          </cell>
          <cell r="F234">
            <v>145</v>
          </cell>
          <cell r="G234">
            <v>30</v>
          </cell>
          <cell r="H234">
            <v>20</v>
          </cell>
          <cell r="I234">
            <v>43</v>
          </cell>
          <cell r="J234">
            <v>28</v>
          </cell>
          <cell r="K234">
            <v>0</v>
          </cell>
        </row>
        <row r="235">
          <cell r="B235" t="str">
            <v>USA - Malta</v>
          </cell>
          <cell r="C235" t="str">
            <v>W Europe</v>
          </cell>
          <cell r="D235">
            <v>840</v>
          </cell>
          <cell r="E235">
            <v>5680</v>
          </cell>
          <cell r="F235">
            <v>125</v>
          </cell>
          <cell r="G235">
            <v>30</v>
          </cell>
          <cell r="H235">
            <v>20</v>
          </cell>
          <cell r="I235">
            <v>43</v>
          </cell>
          <cell r="J235">
            <v>28</v>
          </cell>
          <cell r="K235">
            <v>0</v>
          </cell>
        </row>
        <row r="236">
          <cell r="B236" t="str">
            <v>USA - Netherlands</v>
          </cell>
          <cell r="C236" t="str">
            <v>W Europe</v>
          </cell>
          <cell r="D236">
            <v>500</v>
          </cell>
          <cell r="E236">
            <v>3020</v>
          </cell>
          <cell r="F236">
            <v>140</v>
          </cell>
          <cell r="G236">
            <v>30</v>
          </cell>
          <cell r="H236">
            <v>20</v>
          </cell>
          <cell r="I236">
            <v>43</v>
          </cell>
          <cell r="J236">
            <v>28</v>
          </cell>
          <cell r="K236">
            <v>0</v>
          </cell>
        </row>
        <row r="237">
          <cell r="B237" t="str">
            <v>USA - Portugal</v>
          </cell>
          <cell r="C237" t="str">
            <v>W Europe</v>
          </cell>
          <cell r="D237">
            <v>670</v>
          </cell>
          <cell r="E237">
            <v>2930</v>
          </cell>
          <cell r="F237">
            <v>125</v>
          </cell>
          <cell r="G237">
            <v>25</v>
          </cell>
          <cell r="H237">
            <v>20</v>
          </cell>
          <cell r="I237">
            <v>43</v>
          </cell>
          <cell r="J237">
            <v>28</v>
          </cell>
          <cell r="K237">
            <v>0</v>
          </cell>
        </row>
        <row r="238">
          <cell r="B238" t="str">
            <v>USA - Slovenia</v>
          </cell>
          <cell r="C238" t="str">
            <v>W Europe</v>
          </cell>
          <cell r="D238">
            <v>780</v>
          </cell>
          <cell r="E238">
            <v>5750</v>
          </cell>
          <cell r="F238">
            <v>125</v>
          </cell>
          <cell r="G238">
            <v>30</v>
          </cell>
          <cell r="H238">
            <v>20</v>
          </cell>
          <cell r="I238">
            <v>43</v>
          </cell>
          <cell r="J238">
            <v>28</v>
          </cell>
          <cell r="K238">
            <v>0</v>
          </cell>
        </row>
        <row r="239">
          <cell r="B239" t="str">
            <v>USA - Spain</v>
          </cell>
          <cell r="C239" t="str">
            <v>W Europe</v>
          </cell>
          <cell r="D239">
            <v>570</v>
          </cell>
          <cell r="E239">
            <v>3020</v>
          </cell>
          <cell r="F239">
            <v>125</v>
          </cell>
          <cell r="G239">
            <v>25</v>
          </cell>
          <cell r="H239">
            <v>20</v>
          </cell>
          <cell r="I239">
            <v>43</v>
          </cell>
          <cell r="J239">
            <v>28</v>
          </cell>
          <cell r="K239">
            <v>0</v>
          </cell>
        </row>
        <row r="240">
          <cell r="B240" t="str">
            <v>USA - Switzerland</v>
          </cell>
          <cell r="C240" t="str">
            <v>W Europe</v>
          </cell>
          <cell r="D240">
            <v>570</v>
          </cell>
          <cell r="E240">
            <v>3410</v>
          </cell>
          <cell r="F240">
            <v>156.08000000000001</v>
          </cell>
          <cell r="G240">
            <v>31.22</v>
          </cell>
          <cell r="H240">
            <v>20</v>
          </cell>
          <cell r="I240">
            <v>43</v>
          </cell>
          <cell r="J240">
            <v>28</v>
          </cell>
          <cell r="K240">
            <v>0</v>
          </cell>
        </row>
        <row r="241">
          <cell r="B241" t="str">
            <v>USA - UK (London)</v>
          </cell>
          <cell r="C241" t="str">
            <v>W Europe</v>
          </cell>
          <cell r="D241">
            <v>420</v>
          </cell>
          <cell r="E241">
            <v>2910</v>
          </cell>
          <cell r="F241">
            <v>201.28</v>
          </cell>
          <cell r="G241">
            <v>40.26</v>
          </cell>
          <cell r="H241">
            <v>20</v>
          </cell>
          <cell r="I241">
            <v>43</v>
          </cell>
          <cell r="J241">
            <v>28</v>
          </cell>
          <cell r="K241">
            <v>0</v>
          </cell>
        </row>
        <row r="242">
          <cell r="B242" t="str">
            <v>USA - UK (Others)</v>
          </cell>
          <cell r="C242" t="str">
            <v>W Europe</v>
          </cell>
          <cell r="D242">
            <v>420</v>
          </cell>
          <cell r="E242">
            <v>2910</v>
          </cell>
          <cell r="F242">
            <v>167.74</v>
          </cell>
          <cell r="G242">
            <v>33.549999999999997</v>
          </cell>
          <cell r="H242">
            <v>20</v>
          </cell>
          <cell r="I242">
            <v>43</v>
          </cell>
          <cell r="J242">
            <v>28</v>
          </cell>
          <cell r="K242">
            <v>0</v>
          </cell>
        </row>
        <row r="243">
          <cell r="B243" t="str">
            <v>USA - S Europe</v>
          </cell>
          <cell r="C243" t="str">
            <v>S Europe</v>
          </cell>
          <cell r="D243">
            <v>758</v>
          </cell>
          <cell r="E243">
            <v>4636</v>
          </cell>
          <cell r="F243">
            <v>125</v>
          </cell>
          <cell r="G243">
            <v>30</v>
          </cell>
          <cell r="H243">
            <v>20</v>
          </cell>
          <cell r="I243">
            <v>36</v>
          </cell>
          <cell r="J243">
            <v>28</v>
          </cell>
          <cell r="K243">
            <v>0</v>
          </cell>
        </row>
        <row r="244">
          <cell r="B244" t="str">
            <v>USA - Cyprus</v>
          </cell>
          <cell r="C244" t="str">
            <v>S Europe</v>
          </cell>
          <cell r="D244">
            <v>840</v>
          </cell>
          <cell r="E244">
            <v>4720</v>
          </cell>
          <cell r="F244">
            <v>125</v>
          </cell>
          <cell r="G244">
            <v>30</v>
          </cell>
          <cell r="H244">
            <v>20</v>
          </cell>
          <cell r="I244">
            <v>36</v>
          </cell>
          <cell r="J244">
            <v>28</v>
          </cell>
          <cell r="K244">
            <v>0</v>
          </cell>
        </row>
        <row r="245">
          <cell r="B245" t="str">
            <v>USA - Greece</v>
          </cell>
          <cell r="C245" t="str">
            <v>S Europe</v>
          </cell>
          <cell r="D245">
            <v>650</v>
          </cell>
          <cell r="E245">
            <v>3140</v>
          </cell>
          <cell r="F245">
            <v>125</v>
          </cell>
          <cell r="G245">
            <v>30</v>
          </cell>
          <cell r="H245">
            <v>20</v>
          </cell>
          <cell r="I245">
            <v>36</v>
          </cell>
          <cell r="J245">
            <v>28</v>
          </cell>
          <cell r="K245">
            <v>0</v>
          </cell>
        </row>
        <row r="246">
          <cell r="B246" t="str">
            <v>USA - Macedonia</v>
          </cell>
          <cell r="C246" t="str">
            <v>S Europe</v>
          </cell>
          <cell r="D246">
            <v>1050</v>
          </cell>
          <cell r="E246">
            <v>5270</v>
          </cell>
          <cell r="F246">
            <v>125</v>
          </cell>
          <cell r="G246">
            <v>30</v>
          </cell>
          <cell r="H246">
            <v>20</v>
          </cell>
          <cell r="I246">
            <v>36</v>
          </cell>
          <cell r="J246">
            <v>28</v>
          </cell>
          <cell r="K246">
            <v>0</v>
          </cell>
        </row>
        <row r="247">
          <cell r="B247" t="str">
            <v>USA - Serbia &amp; Montenegro</v>
          </cell>
          <cell r="C247" t="str">
            <v>S Europe</v>
          </cell>
          <cell r="D247">
            <v>630</v>
          </cell>
          <cell r="E247">
            <v>5150</v>
          </cell>
          <cell r="F247">
            <v>125</v>
          </cell>
          <cell r="G247">
            <v>30</v>
          </cell>
          <cell r="H247">
            <v>20</v>
          </cell>
          <cell r="I247">
            <v>36</v>
          </cell>
          <cell r="J247">
            <v>28</v>
          </cell>
          <cell r="K247">
            <v>0</v>
          </cell>
        </row>
        <row r="248">
          <cell r="B248" t="str">
            <v xml:space="preserve">USA - Turkey </v>
          </cell>
          <cell r="C248" t="str">
            <v>S Europe</v>
          </cell>
          <cell r="D248">
            <v>620</v>
          </cell>
          <cell r="E248">
            <v>4900</v>
          </cell>
          <cell r="F248">
            <v>125</v>
          </cell>
          <cell r="G248">
            <v>30</v>
          </cell>
          <cell r="H248">
            <v>20</v>
          </cell>
          <cell r="I248">
            <v>36</v>
          </cell>
          <cell r="J248">
            <v>28</v>
          </cell>
          <cell r="K248">
            <v>0</v>
          </cell>
        </row>
        <row r="249">
          <cell r="B249" t="str">
            <v>USA - APAC</v>
          </cell>
          <cell r="C249" t="str">
            <v>APAC</v>
          </cell>
          <cell r="D249">
            <v>862.14285714285711</v>
          </cell>
          <cell r="E249">
            <v>3917.1428571428573</v>
          </cell>
          <cell r="F249">
            <v>123.52142857142857</v>
          </cell>
          <cell r="G249">
            <v>28.368571428571432</v>
          </cell>
          <cell r="H249">
            <v>20</v>
          </cell>
          <cell r="I249">
            <v>33</v>
          </cell>
          <cell r="J249">
            <v>28</v>
          </cell>
          <cell r="K249">
            <v>0</v>
          </cell>
        </row>
        <row r="250">
          <cell r="B250" t="str">
            <v>USA - Australia</v>
          </cell>
          <cell r="C250" t="str">
            <v>APAC</v>
          </cell>
          <cell r="D250">
            <v>1310</v>
          </cell>
          <cell r="E250">
            <v>9500</v>
          </cell>
          <cell r="F250">
            <v>123.27</v>
          </cell>
          <cell r="G250">
            <v>30.82</v>
          </cell>
          <cell r="H250">
            <v>20</v>
          </cell>
          <cell r="I250">
            <v>33</v>
          </cell>
          <cell r="J250">
            <v>28</v>
          </cell>
          <cell r="K250">
            <v>0</v>
          </cell>
        </row>
        <row r="251">
          <cell r="B251" t="str">
            <v>USA - China (Guangzhou)</v>
          </cell>
          <cell r="C251" t="str">
            <v>APAC</v>
          </cell>
          <cell r="D251">
            <v>890</v>
          </cell>
          <cell r="E251">
            <v>5520</v>
          </cell>
          <cell r="F251">
            <v>119.86</v>
          </cell>
          <cell r="G251">
            <v>14.38</v>
          </cell>
          <cell r="H251">
            <v>20</v>
          </cell>
          <cell r="I251">
            <v>33</v>
          </cell>
          <cell r="J251">
            <v>28</v>
          </cell>
          <cell r="K251">
            <v>0</v>
          </cell>
        </row>
        <row r="252">
          <cell r="B252" t="str">
            <v>USA - China (Hong Kong)</v>
          </cell>
          <cell r="C252" t="str">
            <v>APAC</v>
          </cell>
          <cell r="D252">
            <v>730</v>
          </cell>
          <cell r="E252">
            <v>3620</v>
          </cell>
          <cell r="F252">
            <v>141.32</v>
          </cell>
          <cell r="G252">
            <v>17.670000000000002</v>
          </cell>
          <cell r="H252">
            <v>20</v>
          </cell>
          <cell r="I252">
            <v>33</v>
          </cell>
          <cell r="J252">
            <v>28</v>
          </cell>
          <cell r="K252">
            <v>0</v>
          </cell>
        </row>
        <row r="253">
          <cell r="B253" t="str">
            <v>USA - India (Bangalore)</v>
          </cell>
          <cell r="C253" t="str">
            <v>APAC</v>
          </cell>
          <cell r="D253">
            <v>930</v>
          </cell>
          <cell r="E253">
            <v>2660</v>
          </cell>
          <cell r="F253">
            <v>130.51</v>
          </cell>
          <cell r="G253">
            <v>43.5</v>
          </cell>
          <cell r="H253">
            <v>20</v>
          </cell>
          <cell r="I253">
            <v>33</v>
          </cell>
          <cell r="J253">
            <v>28</v>
          </cell>
          <cell r="K253">
            <v>0</v>
          </cell>
        </row>
        <row r="254">
          <cell r="B254" t="str">
            <v>USA - India (Chennai)</v>
          </cell>
          <cell r="C254" t="str">
            <v>APAC</v>
          </cell>
          <cell r="D254">
            <v>890</v>
          </cell>
          <cell r="E254">
            <v>3090</v>
          </cell>
          <cell r="F254">
            <v>130.51</v>
          </cell>
          <cell r="G254">
            <v>43.5</v>
          </cell>
          <cell r="H254">
            <v>20</v>
          </cell>
          <cell r="I254">
            <v>33</v>
          </cell>
          <cell r="J254">
            <v>28</v>
          </cell>
          <cell r="K254">
            <v>0</v>
          </cell>
        </row>
        <row r="255">
          <cell r="B255" t="str">
            <v>USA - India (Kolkata)</v>
          </cell>
          <cell r="C255" t="str">
            <v>APAC</v>
          </cell>
          <cell r="D255">
            <v>930</v>
          </cell>
          <cell r="E255">
            <v>3620</v>
          </cell>
          <cell r="F255">
            <v>130.51</v>
          </cell>
          <cell r="G255">
            <v>43.5</v>
          </cell>
          <cell r="H255">
            <v>20</v>
          </cell>
          <cell r="I255">
            <v>33</v>
          </cell>
          <cell r="J255">
            <v>28</v>
          </cell>
          <cell r="K255">
            <v>0</v>
          </cell>
        </row>
        <row r="256">
          <cell r="B256" t="str">
            <v>USA - India (Mumbai)</v>
          </cell>
          <cell r="C256" t="str">
            <v>APAC</v>
          </cell>
          <cell r="D256">
            <v>840</v>
          </cell>
          <cell r="E256">
            <v>2980</v>
          </cell>
          <cell r="F256">
            <v>130.51</v>
          </cell>
          <cell r="G256">
            <v>43.5</v>
          </cell>
          <cell r="H256">
            <v>20</v>
          </cell>
          <cell r="I256">
            <v>33</v>
          </cell>
          <cell r="J256">
            <v>28</v>
          </cell>
          <cell r="K256">
            <v>0</v>
          </cell>
        </row>
        <row r="257">
          <cell r="B257" t="str">
            <v>USA - Japan</v>
          </cell>
          <cell r="C257" t="str">
            <v>APAC</v>
          </cell>
          <cell r="D257">
            <v>710</v>
          </cell>
          <cell r="E257">
            <v>3620</v>
          </cell>
          <cell r="F257">
            <v>202.14</v>
          </cell>
          <cell r="G257">
            <v>32.090000000000003</v>
          </cell>
          <cell r="H257">
            <v>20</v>
          </cell>
          <cell r="I257">
            <v>33</v>
          </cell>
          <cell r="J257">
            <v>28</v>
          </cell>
          <cell r="K257">
            <v>0</v>
          </cell>
        </row>
        <row r="258">
          <cell r="B258" t="str">
            <v>USA - Malaysia</v>
          </cell>
          <cell r="C258" t="str">
            <v>APAC</v>
          </cell>
          <cell r="D258">
            <v>800</v>
          </cell>
          <cell r="E258">
            <v>3550</v>
          </cell>
          <cell r="F258">
            <v>60.77</v>
          </cell>
          <cell r="G258">
            <v>8.5299999999999994</v>
          </cell>
          <cell r="H258">
            <v>20</v>
          </cell>
          <cell r="I258">
            <v>33</v>
          </cell>
          <cell r="J258">
            <v>28</v>
          </cell>
          <cell r="K258">
            <v>0</v>
          </cell>
        </row>
        <row r="259">
          <cell r="B259" t="str">
            <v>USA - Philippines</v>
          </cell>
          <cell r="C259" t="str">
            <v>APAC</v>
          </cell>
          <cell r="D259">
            <v>890</v>
          </cell>
          <cell r="E259">
            <v>3090</v>
          </cell>
          <cell r="F259">
            <v>125</v>
          </cell>
          <cell r="G259">
            <v>30</v>
          </cell>
          <cell r="H259">
            <v>20</v>
          </cell>
          <cell r="I259">
            <v>33</v>
          </cell>
          <cell r="J259">
            <v>28</v>
          </cell>
          <cell r="K259">
            <v>0</v>
          </cell>
        </row>
        <row r="260">
          <cell r="B260" t="str">
            <v>USA - Singapore</v>
          </cell>
          <cell r="C260" t="str">
            <v>APAC</v>
          </cell>
          <cell r="D260">
            <v>910</v>
          </cell>
          <cell r="E260">
            <v>3940</v>
          </cell>
          <cell r="F260">
            <v>92.32</v>
          </cell>
          <cell r="G260">
            <v>19.440000000000001</v>
          </cell>
          <cell r="H260">
            <v>20</v>
          </cell>
          <cell r="I260">
            <v>33</v>
          </cell>
          <cell r="J260">
            <v>28</v>
          </cell>
          <cell r="K260">
            <v>0</v>
          </cell>
        </row>
        <row r="261">
          <cell r="B261" t="str">
            <v>USA - South Korea</v>
          </cell>
          <cell r="C261" t="str">
            <v>APAC</v>
          </cell>
          <cell r="D261">
            <v>820</v>
          </cell>
          <cell r="E261">
            <v>3230</v>
          </cell>
          <cell r="F261">
            <v>125</v>
          </cell>
          <cell r="G261">
            <v>30</v>
          </cell>
          <cell r="H261">
            <v>20</v>
          </cell>
          <cell r="I261">
            <v>33</v>
          </cell>
          <cell r="J261">
            <v>28</v>
          </cell>
          <cell r="K261">
            <v>0</v>
          </cell>
        </row>
        <row r="262">
          <cell r="B262" t="str">
            <v>USA - Taiwan</v>
          </cell>
          <cell r="C262" t="str">
            <v>APAC</v>
          </cell>
          <cell r="D262">
            <v>650</v>
          </cell>
          <cell r="E262">
            <v>2800</v>
          </cell>
          <cell r="F262">
            <v>92.58</v>
          </cell>
          <cell r="G262">
            <v>10.23</v>
          </cell>
          <cell r="H262">
            <v>20</v>
          </cell>
          <cell r="I262">
            <v>33</v>
          </cell>
          <cell r="J262">
            <v>28</v>
          </cell>
          <cell r="K262">
            <v>0</v>
          </cell>
        </row>
        <row r="263">
          <cell r="B263" t="str">
            <v>USA - Thailand</v>
          </cell>
          <cell r="C263" t="str">
            <v>APAC</v>
          </cell>
          <cell r="D263">
            <v>770</v>
          </cell>
          <cell r="E263">
            <v>3620</v>
          </cell>
          <cell r="F263">
            <v>125</v>
          </cell>
          <cell r="G263">
            <v>30</v>
          </cell>
          <cell r="H263">
            <v>20</v>
          </cell>
          <cell r="I263">
            <v>33</v>
          </cell>
          <cell r="J263">
            <v>28</v>
          </cell>
          <cell r="K263">
            <v>0</v>
          </cell>
        </row>
        <row r="264">
          <cell r="B264" t="str">
            <v>USA - NA</v>
          </cell>
          <cell r="C264" t="str">
            <v>NA</v>
          </cell>
          <cell r="D264">
            <v>261.11111111111109</v>
          </cell>
          <cell r="E264">
            <v>724.44444444444446</v>
          </cell>
          <cell r="F264">
            <v>170.99555555555557</v>
          </cell>
          <cell r="G264">
            <v>29.945555555555554</v>
          </cell>
          <cell r="H264">
            <v>20.555555555555557</v>
          </cell>
          <cell r="I264">
            <v>8.4444444444444446</v>
          </cell>
          <cell r="J264">
            <v>28.777777777777779</v>
          </cell>
          <cell r="K264">
            <v>0</v>
          </cell>
        </row>
        <row r="265">
          <cell r="B265" t="str">
            <v>USA - Canada</v>
          </cell>
          <cell r="C265" t="str">
            <v>NA</v>
          </cell>
          <cell r="D265">
            <v>290</v>
          </cell>
          <cell r="E265">
            <v>990</v>
          </cell>
          <cell r="F265">
            <v>158.62</v>
          </cell>
          <cell r="G265">
            <v>30.82</v>
          </cell>
          <cell r="H265">
            <v>20</v>
          </cell>
          <cell r="I265">
            <v>46</v>
          </cell>
          <cell r="J265">
            <v>28</v>
          </cell>
          <cell r="K265">
            <v>0</v>
          </cell>
        </row>
        <row r="266">
          <cell r="B266" t="str">
            <v>USA - Mexico</v>
          </cell>
          <cell r="C266" t="str">
            <v>NA</v>
          </cell>
          <cell r="D266">
            <v>240</v>
          </cell>
          <cell r="E266">
            <v>670</v>
          </cell>
          <cell r="F266">
            <v>125</v>
          </cell>
          <cell r="G266">
            <v>30</v>
          </cell>
          <cell r="H266">
            <v>20</v>
          </cell>
          <cell r="I266">
            <v>30</v>
          </cell>
          <cell r="J266">
            <v>28</v>
          </cell>
          <cell r="K266">
            <v>0</v>
          </cell>
        </row>
        <row r="267">
          <cell r="B267" t="str">
            <v>USA - USA (Chicago)</v>
          </cell>
          <cell r="C267" t="str">
            <v>NA</v>
          </cell>
          <cell r="D267">
            <v>180</v>
          </cell>
          <cell r="E267">
            <v>730</v>
          </cell>
          <cell r="F267">
            <v>196.38</v>
          </cell>
          <cell r="G267">
            <v>27.56</v>
          </cell>
          <cell r="H267">
            <v>20</v>
          </cell>
          <cell r="I267">
            <v>0</v>
          </cell>
          <cell r="J267">
            <v>28</v>
          </cell>
          <cell r="K267">
            <v>0</v>
          </cell>
        </row>
        <row r="268">
          <cell r="B268" t="str">
            <v>USA - USA (Dallas)</v>
          </cell>
          <cell r="C268" t="str">
            <v>NA</v>
          </cell>
          <cell r="D268">
            <v>560</v>
          </cell>
          <cell r="E268">
            <v>690</v>
          </cell>
          <cell r="F268">
            <v>155.03</v>
          </cell>
          <cell r="G268">
            <v>35</v>
          </cell>
          <cell r="H268">
            <v>25</v>
          </cell>
          <cell r="I268">
            <v>0</v>
          </cell>
          <cell r="J268">
            <v>35</v>
          </cell>
          <cell r="K268">
            <v>0</v>
          </cell>
        </row>
        <row r="269">
          <cell r="B269" t="str">
            <v>USA - USA (Houston)</v>
          </cell>
          <cell r="C269" t="str">
            <v>NA</v>
          </cell>
          <cell r="D269">
            <v>190</v>
          </cell>
          <cell r="E269">
            <v>710</v>
          </cell>
          <cell r="F269">
            <v>155.03</v>
          </cell>
          <cell r="G269">
            <v>27.56</v>
          </cell>
          <cell r="H269">
            <v>20</v>
          </cell>
          <cell r="I269">
            <v>0</v>
          </cell>
          <cell r="J269">
            <v>28</v>
          </cell>
          <cell r="K269">
            <v>0</v>
          </cell>
        </row>
        <row r="270">
          <cell r="B270" t="str">
            <v>USA - USA (LA)</v>
          </cell>
          <cell r="C270" t="str">
            <v>NA</v>
          </cell>
          <cell r="D270">
            <v>230</v>
          </cell>
          <cell r="E270">
            <v>860</v>
          </cell>
          <cell r="F270">
            <v>177</v>
          </cell>
          <cell r="G270">
            <v>29</v>
          </cell>
          <cell r="H270">
            <v>20</v>
          </cell>
          <cell r="I270">
            <v>0</v>
          </cell>
          <cell r="J270">
            <v>28</v>
          </cell>
          <cell r="K270">
            <v>0</v>
          </cell>
        </row>
        <row r="271">
          <cell r="B271" t="str">
            <v>USA - USA (Miami)</v>
          </cell>
          <cell r="C271" t="str">
            <v>NA</v>
          </cell>
          <cell r="D271">
            <v>220</v>
          </cell>
          <cell r="E271">
            <v>650</v>
          </cell>
          <cell r="F271">
            <v>155.03</v>
          </cell>
          <cell r="G271">
            <v>27.56</v>
          </cell>
          <cell r="H271">
            <v>20</v>
          </cell>
          <cell r="I271">
            <v>0</v>
          </cell>
          <cell r="J271">
            <v>28</v>
          </cell>
          <cell r="K271">
            <v>0</v>
          </cell>
        </row>
        <row r="272">
          <cell r="B272" t="str">
            <v>USA - USA (NY)</v>
          </cell>
          <cell r="C272" t="str">
            <v>NA</v>
          </cell>
          <cell r="D272">
            <v>270</v>
          </cell>
          <cell r="E272">
            <v>760</v>
          </cell>
          <cell r="F272">
            <v>220.49</v>
          </cell>
          <cell r="G272">
            <v>34.450000000000003</v>
          </cell>
          <cell r="H272">
            <v>20</v>
          </cell>
          <cell r="I272">
            <v>0</v>
          </cell>
          <cell r="J272">
            <v>28</v>
          </cell>
          <cell r="K272">
            <v>0</v>
          </cell>
        </row>
        <row r="273">
          <cell r="B273" t="str">
            <v>USA - USA (San Francisco)</v>
          </cell>
          <cell r="C273" t="str">
            <v>NA</v>
          </cell>
          <cell r="D273">
            <v>170</v>
          </cell>
          <cell r="E273">
            <v>460</v>
          </cell>
          <cell r="F273">
            <v>196.38</v>
          </cell>
          <cell r="G273">
            <v>27.56</v>
          </cell>
          <cell r="H273">
            <v>20</v>
          </cell>
          <cell r="I273">
            <v>0</v>
          </cell>
          <cell r="J273">
            <v>28</v>
          </cell>
          <cell r="K273">
            <v>0</v>
          </cell>
        </row>
        <row r="274">
          <cell r="B274" t="str">
            <v>USA - LATAM</v>
          </cell>
          <cell r="C274" t="str">
            <v>LATAM</v>
          </cell>
          <cell r="D274">
            <v>504.1</v>
          </cell>
          <cell r="E274">
            <v>1738.4</v>
          </cell>
          <cell r="F274">
            <v>125</v>
          </cell>
          <cell r="G274">
            <v>30</v>
          </cell>
          <cell r="H274">
            <v>20</v>
          </cell>
          <cell r="I274">
            <v>30</v>
          </cell>
          <cell r="J274">
            <v>28</v>
          </cell>
          <cell r="K274">
            <v>0</v>
          </cell>
        </row>
        <row r="275">
          <cell r="B275" t="str">
            <v>USA - Argentina</v>
          </cell>
          <cell r="C275" t="str">
            <v>LATAM</v>
          </cell>
          <cell r="D275">
            <v>730</v>
          </cell>
          <cell r="E275">
            <v>1970</v>
          </cell>
          <cell r="F275">
            <v>125</v>
          </cell>
          <cell r="G275">
            <v>30</v>
          </cell>
          <cell r="H275">
            <v>20</v>
          </cell>
          <cell r="I275">
            <v>30</v>
          </cell>
          <cell r="J275">
            <v>28</v>
          </cell>
          <cell r="K275">
            <v>0</v>
          </cell>
        </row>
        <row r="276">
          <cell r="B276" t="str">
            <v>USA - Bolivia</v>
          </cell>
          <cell r="C276" t="str">
            <v>LATAM</v>
          </cell>
          <cell r="D276">
            <v>492</v>
          </cell>
          <cell r="E276">
            <v>1688</v>
          </cell>
          <cell r="F276">
            <v>125</v>
          </cell>
          <cell r="G276">
            <v>30</v>
          </cell>
          <cell r="H276">
            <v>20</v>
          </cell>
          <cell r="I276">
            <v>30</v>
          </cell>
          <cell r="J276">
            <v>28</v>
          </cell>
          <cell r="K276">
            <v>0</v>
          </cell>
        </row>
        <row r="277">
          <cell r="B277" t="str">
            <v>USA - Brazil (Brasilia)</v>
          </cell>
          <cell r="C277" t="str">
            <v>LATAM</v>
          </cell>
          <cell r="D277">
            <v>850</v>
          </cell>
          <cell r="E277">
            <v>4240</v>
          </cell>
          <cell r="F277">
            <v>125</v>
          </cell>
          <cell r="G277">
            <v>30</v>
          </cell>
          <cell r="H277">
            <v>20</v>
          </cell>
          <cell r="I277">
            <v>30</v>
          </cell>
          <cell r="J277">
            <v>28</v>
          </cell>
          <cell r="K277">
            <v>0</v>
          </cell>
        </row>
        <row r="278">
          <cell r="B278" t="str">
            <v>USA - Brazil (Sao Paulo)</v>
          </cell>
          <cell r="C278" t="str">
            <v>LATAM</v>
          </cell>
          <cell r="D278">
            <v>640</v>
          </cell>
          <cell r="E278">
            <v>3500</v>
          </cell>
          <cell r="F278">
            <v>125</v>
          </cell>
          <cell r="G278">
            <v>30</v>
          </cell>
          <cell r="H278">
            <v>20</v>
          </cell>
          <cell r="I278">
            <v>30</v>
          </cell>
          <cell r="J278">
            <v>28</v>
          </cell>
          <cell r="K278">
            <v>0</v>
          </cell>
        </row>
        <row r="279">
          <cell r="B279" t="str">
            <v>USA - Chile</v>
          </cell>
          <cell r="C279" t="str">
            <v>LATAM</v>
          </cell>
          <cell r="D279">
            <v>490</v>
          </cell>
          <cell r="E279">
            <v>3090</v>
          </cell>
          <cell r="F279">
            <v>125</v>
          </cell>
          <cell r="G279">
            <v>30</v>
          </cell>
          <cell r="H279">
            <v>20</v>
          </cell>
          <cell r="I279">
            <v>30</v>
          </cell>
          <cell r="J279">
            <v>28</v>
          </cell>
          <cell r="K279">
            <v>0</v>
          </cell>
        </row>
        <row r="280">
          <cell r="B280" t="str">
            <v>USA - Colombia</v>
          </cell>
          <cell r="C280" t="str">
            <v>LATAM</v>
          </cell>
          <cell r="D280">
            <v>430</v>
          </cell>
          <cell r="E280">
            <v>940</v>
          </cell>
          <cell r="F280">
            <v>125</v>
          </cell>
          <cell r="G280">
            <v>30</v>
          </cell>
          <cell r="H280">
            <v>20</v>
          </cell>
          <cell r="I280">
            <v>30</v>
          </cell>
          <cell r="J280">
            <v>28</v>
          </cell>
          <cell r="K280">
            <v>0</v>
          </cell>
        </row>
        <row r="281">
          <cell r="B281" t="str">
            <v>USA - Costa Rica</v>
          </cell>
          <cell r="C281" t="str">
            <v>LATAM</v>
          </cell>
          <cell r="D281">
            <v>290</v>
          </cell>
          <cell r="E281">
            <v>610</v>
          </cell>
          <cell r="F281">
            <v>125</v>
          </cell>
          <cell r="G281">
            <v>30</v>
          </cell>
          <cell r="H281">
            <v>20</v>
          </cell>
          <cell r="I281">
            <v>30</v>
          </cell>
          <cell r="J281">
            <v>28</v>
          </cell>
          <cell r="K281">
            <v>0</v>
          </cell>
        </row>
        <row r="282">
          <cell r="B282" t="str">
            <v>USA - Dominican Republic</v>
          </cell>
          <cell r="C282" t="str">
            <v>LATAM</v>
          </cell>
          <cell r="D282">
            <v>330</v>
          </cell>
          <cell r="E282">
            <v>860</v>
          </cell>
          <cell r="F282">
            <v>125</v>
          </cell>
          <cell r="G282">
            <v>30</v>
          </cell>
          <cell r="H282">
            <v>20</v>
          </cell>
          <cell r="I282">
            <v>30</v>
          </cell>
          <cell r="J282">
            <v>28</v>
          </cell>
          <cell r="K282">
            <v>0</v>
          </cell>
        </row>
        <row r="283">
          <cell r="B283" t="str">
            <v>USA - Ecuador</v>
          </cell>
          <cell r="C283" t="str">
            <v>LATAM</v>
          </cell>
          <cell r="D283">
            <v>390</v>
          </cell>
          <cell r="E283">
            <v>1170</v>
          </cell>
          <cell r="F283">
            <v>125</v>
          </cell>
          <cell r="G283">
            <v>30</v>
          </cell>
          <cell r="H283">
            <v>20</v>
          </cell>
          <cell r="I283">
            <v>30</v>
          </cell>
          <cell r="J283">
            <v>28</v>
          </cell>
          <cell r="K283">
            <v>0</v>
          </cell>
        </row>
        <row r="284">
          <cell r="B284" t="str">
            <v>USA - El Salvador</v>
          </cell>
          <cell r="C284" t="str">
            <v>LATAM</v>
          </cell>
          <cell r="D284">
            <v>430</v>
          </cell>
          <cell r="E284">
            <v>690</v>
          </cell>
          <cell r="F284">
            <v>125</v>
          </cell>
          <cell r="G284">
            <v>30</v>
          </cell>
          <cell r="H284">
            <v>20</v>
          </cell>
          <cell r="I284">
            <v>30</v>
          </cell>
          <cell r="J284">
            <v>28</v>
          </cell>
          <cell r="K284">
            <v>0</v>
          </cell>
        </row>
        <row r="285">
          <cell r="B285" t="str">
            <v>USA - Guatemala</v>
          </cell>
          <cell r="C285" t="str">
            <v>LATAM</v>
          </cell>
          <cell r="D285">
            <v>410</v>
          </cell>
          <cell r="E285">
            <v>690</v>
          </cell>
          <cell r="F285">
            <v>125</v>
          </cell>
          <cell r="G285">
            <v>30</v>
          </cell>
          <cell r="H285">
            <v>20</v>
          </cell>
          <cell r="I285">
            <v>30</v>
          </cell>
          <cell r="J285">
            <v>28</v>
          </cell>
          <cell r="K285">
            <v>0</v>
          </cell>
        </row>
        <row r="286">
          <cell r="B286" t="str">
            <v>USA - Honduras</v>
          </cell>
          <cell r="C286" t="str">
            <v>LATAM</v>
          </cell>
          <cell r="D286">
            <v>490</v>
          </cell>
          <cell r="E286">
            <v>690</v>
          </cell>
          <cell r="F286">
            <v>125</v>
          </cell>
          <cell r="G286">
            <v>30</v>
          </cell>
          <cell r="H286">
            <v>20</v>
          </cell>
          <cell r="I286">
            <v>30</v>
          </cell>
          <cell r="J286">
            <v>28</v>
          </cell>
          <cell r="K286">
            <v>0</v>
          </cell>
        </row>
        <row r="287">
          <cell r="B287" t="str">
            <v>USA - Jamaica</v>
          </cell>
          <cell r="C287" t="str">
            <v>LATAM</v>
          </cell>
          <cell r="D287">
            <v>320</v>
          </cell>
          <cell r="E287">
            <v>680</v>
          </cell>
          <cell r="F287">
            <v>125</v>
          </cell>
          <cell r="G287">
            <v>30</v>
          </cell>
          <cell r="H287">
            <v>20</v>
          </cell>
          <cell r="I287">
            <v>30</v>
          </cell>
          <cell r="J287">
            <v>28</v>
          </cell>
          <cell r="K287">
            <v>0</v>
          </cell>
        </row>
        <row r="288">
          <cell r="B288" t="str">
            <v>USA - Panama</v>
          </cell>
          <cell r="C288" t="str">
            <v>LATAM</v>
          </cell>
          <cell r="D288">
            <v>450</v>
          </cell>
          <cell r="E288">
            <v>850</v>
          </cell>
          <cell r="F288">
            <v>125</v>
          </cell>
          <cell r="G288">
            <v>30</v>
          </cell>
          <cell r="H288">
            <v>20</v>
          </cell>
          <cell r="I288">
            <v>30</v>
          </cell>
          <cell r="J288">
            <v>28</v>
          </cell>
          <cell r="K288">
            <v>0</v>
          </cell>
        </row>
        <row r="289">
          <cell r="B289" t="str">
            <v>USA - Paraguay</v>
          </cell>
          <cell r="C289" t="str">
            <v>LATAM</v>
          </cell>
          <cell r="D289">
            <v>920</v>
          </cell>
          <cell r="E289">
            <v>3850</v>
          </cell>
          <cell r="F289">
            <v>125</v>
          </cell>
          <cell r="G289">
            <v>30</v>
          </cell>
          <cell r="H289">
            <v>20</v>
          </cell>
          <cell r="I289">
            <v>30</v>
          </cell>
          <cell r="J289">
            <v>28</v>
          </cell>
          <cell r="K289">
            <v>0</v>
          </cell>
        </row>
        <row r="290">
          <cell r="B290" t="str">
            <v xml:space="preserve">USA - Peru </v>
          </cell>
          <cell r="C290" t="str">
            <v>LATAM</v>
          </cell>
          <cell r="D290">
            <v>510</v>
          </cell>
          <cell r="E290">
            <v>1700</v>
          </cell>
          <cell r="F290">
            <v>125</v>
          </cell>
          <cell r="G290">
            <v>30</v>
          </cell>
          <cell r="H290">
            <v>20</v>
          </cell>
          <cell r="I290">
            <v>30</v>
          </cell>
          <cell r="J290">
            <v>28</v>
          </cell>
          <cell r="K290">
            <v>0</v>
          </cell>
        </row>
        <row r="291">
          <cell r="B291" t="str">
            <v xml:space="preserve">USA - Puerto Rico </v>
          </cell>
          <cell r="C291" t="str">
            <v>LATAM</v>
          </cell>
          <cell r="D291">
            <v>250</v>
          </cell>
          <cell r="E291">
            <v>740</v>
          </cell>
          <cell r="F291">
            <v>125</v>
          </cell>
          <cell r="G291">
            <v>30</v>
          </cell>
          <cell r="H291">
            <v>20</v>
          </cell>
          <cell r="I291">
            <v>30</v>
          </cell>
          <cell r="J291">
            <v>28</v>
          </cell>
          <cell r="K291">
            <v>0</v>
          </cell>
        </row>
        <row r="292">
          <cell r="B292" t="str">
            <v>USA - Trinidad</v>
          </cell>
          <cell r="C292" t="str">
            <v>LATAM</v>
          </cell>
          <cell r="D292">
            <v>350</v>
          </cell>
          <cell r="E292">
            <v>1020</v>
          </cell>
          <cell r="F292">
            <v>125</v>
          </cell>
          <cell r="G292">
            <v>30</v>
          </cell>
          <cell r="H292">
            <v>20</v>
          </cell>
          <cell r="I292">
            <v>30</v>
          </cell>
          <cell r="J292">
            <v>28</v>
          </cell>
          <cell r="K292">
            <v>0</v>
          </cell>
        </row>
        <row r="293">
          <cell r="B293" t="str">
            <v>USA - Uruguay</v>
          </cell>
          <cell r="C293" t="str">
            <v>LATAM</v>
          </cell>
          <cell r="D293">
            <v>760</v>
          </cell>
          <cell r="E293">
            <v>4530</v>
          </cell>
          <cell r="F293">
            <v>125</v>
          </cell>
          <cell r="G293">
            <v>30</v>
          </cell>
          <cell r="H293">
            <v>20</v>
          </cell>
          <cell r="I293">
            <v>30</v>
          </cell>
          <cell r="J293">
            <v>28</v>
          </cell>
          <cell r="K293">
            <v>0</v>
          </cell>
        </row>
        <row r="294">
          <cell r="B294" t="str">
            <v>USA - Venezuela</v>
          </cell>
          <cell r="C294" t="str">
            <v>LATAM</v>
          </cell>
          <cell r="D294">
            <v>550</v>
          </cell>
          <cell r="E294">
            <v>1260</v>
          </cell>
          <cell r="F294">
            <v>125</v>
          </cell>
          <cell r="G294">
            <v>30</v>
          </cell>
          <cell r="H294">
            <v>20</v>
          </cell>
          <cell r="I294">
            <v>30</v>
          </cell>
          <cell r="J294">
            <v>28</v>
          </cell>
          <cell r="K294">
            <v>0</v>
          </cell>
        </row>
        <row r="295">
          <cell r="B295" t="str">
            <v>USA - Africa</v>
          </cell>
          <cell r="C295" t="str">
            <v>Africa</v>
          </cell>
          <cell r="D295">
            <v>936</v>
          </cell>
          <cell r="E295">
            <v>5198</v>
          </cell>
          <cell r="F295">
            <v>125</v>
          </cell>
          <cell r="G295">
            <v>30</v>
          </cell>
          <cell r="H295">
            <v>20</v>
          </cell>
          <cell r="I295">
            <v>32</v>
          </cell>
          <cell r="J295">
            <v>28</v>
          </cell>
          <cell r="K295">
            <v>0</v>
          </cell>
        </row>
        <row r="296">
          <cell r="B296" t="str">
            <v>USA - Egypt</v>
          </cell>
          <cell r="C296" t="str">
            <v>Africa</v>
          </cell>
          <cell r="D296">
            <v>950</v>
          </cell>
          <cell r="E296">
            <v>4880</v>
          </cell>
          <cell r="F296">
            <v>125</v>
          </cell>
          <cell r="G296">
            <v>30</v>
          </cell>
          <cell r="H296">
            <v>20</v>
          </cell>
          <cell r="I296">
            <v>32</v>
          </cell>
          <cell r="J296">
            <v>28</v>
          </cell>
          <cell r="K296">
            <v>0</v>
          </cell>
        </row>
        <row r="297">
          <cell r="B297" t="str">
            <v>USA - Lebanon</v>
          </cell>
          <cell r="C297" t="str">
            <v>Africa</v>
          </cell>
          <cell r="D297">
            <v>960</v>
          </cell>
          <cell r="E297">
            <v>4240</v>
          </cell>
          <cell r="F297">
            <v>125</v>
          </cell>
          <cell r="G297">
            <v>30</v>
          </cell>
          <cell r="H297">
            <v>20</v>
          </cell>
          <cell r="I297">
            <v>32</v>
          </cell>
          <cell r="J297">
            <v>28</v>
          </cell>
          <cell r="K297">
            <v>0</v>
          </cell>
        </row>
        <row r="298">
          <cell r="B298" t="str">
            <v>USA - Morocco</v>
          </cell>
          <cell r="C298" t="str">
            <v>Africa</v>
          </cell>
          <cell r="D298">
            <v>930</v>
          </cell>
          <cell r="E298">
            <v>5330</v>
          </cell>
          <cell r="F298">
            <v>125</v>
          </cell>
          <cell r="G298">
            <v>30</v>
          </cell>
          <cell r="H298">
            <v>20</v>
          </cell>
          <cell r="I298">
            <v>32</v>
          </cell>
          <cell r="J298">
            <v>28</v>
          </cell>
          <cell r="K298">
            <v>0</v>
          </cell>
        </row>
        <row r="299">
          <cell r="B299" t="str">
            <v>USA - South Africa</v>
          </cell>
          <cell r="C299" t="str">
            <v>Africa</v>
          </cell>
          <cell r="D299">
            <v>970</v>
          </cell>
          <cell r="E299">
            <v>6180</v>
          </cell>
          <cell r="F299">
            <v>125</v>
          </cell>
          <cell r="G299">
            <v>30</v>
          </cell>
          <cell r="H299">
            <v>20</v>
          </cell>
          <cell r="I299">
            <v>32</v>
          </cell>
          <cell r="J299">
            <v>28</v>
          </cell>
          <cell r="K299">
            <v>0</v>
          </cell>
        </row>
        <row r="300">
          <cell r="B300" t="str">
            <v>USA - Tunisia</v>
          </cell>
          <cell r="C300" t="str">
            <v>Africa</v>
          </cell>
          <cell r="D300">
            <v>870</v>
          </cell>
          <cell r="E300">
            <v>5360</v>
          </cell>
          <cell r="F300">
            <v>125</v>
          </cell>
          <cell r="G300">
            <v>30</v>
          </cell>
          <cell r="H300">
            <v>20</v>
          </cell>
          <cell r="I300">
            <v>32</v>
          </cell>
          <cell r="J300">
            <v>28</v>
          </cell>
          <cell r="K300">
            <v>0</v>
          </cell>
        </row>
        <row r="301">
          <cell r="B301" t="str">
            <v>USA - Middle East</v>
          </cell>
          <cell r="C301" t="str">
            <v>Middle East</v>
          </cell>
          <cell r="D301">
            <v>983.75</v>
          </cell>
          <cell r="E301">
            <v>5186.25</v>
          </cell>
          <cell r="F301">
            <v>125</v>
          </cell>
          <cell r="G301">
            <v>30</v>
          </cell>
          <cell r="H301">
            <v>20</v>
          </cell>
          <cell r="I301">
            <v>30</v>
          </cell>
          <cell r="J301">
            <v>28</v>
          </cell>
          <cell r="K301">
            <v>0</v>
          </cell>
        </row>
        <row r="302">
          <cell r="B302" t="str">
            <v>USA - Israel</v>
          </cell>
          <cell r="C302" t="str">
            <v>Middle East</v>
          </cell>
          <cell r="D302">
            <v>970</v>
          </cell>
          <cell r="E302">
            <v>2820</v>
          </cell>
          <cell r="F302">
            <v>125</v>
          </cell>
          <cell r="G302">
            <v>30</v>
          </cell>
          <cell r="H302">
            <v>20</v>
          </cell>
          <cell r="I302">
            <v>30</v>
          </cell>
          <cell r="J302">
            <v>28</v>
          </cell>
          <cell r="K302">
            <v>0</v>
          </cell>
        </row>
        <row r="303">
          <cell r="B303" t="str">
            <v>USA - Jordan</v>
          </cell>
          <cell r="C303" t="str">
            <v>Middle East</v>
          </cell>
          <cell r="D303">
            <v>920</v>
          </cell>
          <cell r="E303">
            <v>4580</v>
          </cell>
          <cell r="F303">
            <v>125</v>
          </cell>
          <cell r="G303">
            <v>30</v>
          </cell>
          <cell r="H303">
            <v>20</v>
          </cell>
          <cell r="I303">
            <v>30</v>
          </cell>
          <cell r="J303">
            <v>28</v>
          </cell>
          <cell r="K303">
            <v>0</v>
          </cell>
        </row>
        <row r="304">
          <cell r="B304" t="str">
            <v>USA - Kuwait</v>
          </cell>
          <cell r="C304" t="str">
            <v>Middle East</v>
          </cell>
          <cell r="D304">
            <v>890</v>
          </cell>
          <cell r="E304">
            <v>5170</v>
          </cell>
          <cell r="F304">
            <v>125</v>
          </cell>
          <cell r="G304">
            <v>30</v>
          </cell>
          <cell r="H304">
            <v>20</v>
          </cell>
          <cell r="I304">
            <v>30</v>
          </cell>
          <cell r="J304">
            <v>28</v>
          </cell>
          <cell r="K304">
            <v>0</v>
          </cell>
        </row>
        <row r="305">
          <cell r="B305" t="str">
            <v>USA - Oman</v>
          </cell>
          <cell r="C305" t="str">
            <v>Middle East</v>
          </cell>
          <cell r="D305">
            <v>1070</v>
          </cell>
          <cell r="E305">
            <v>5950</v>
          </cell>
          <cell r="F305">
            <v>125</v>
          </cell>
          <cell r="G305">
            <v>30</v>
          </cell>
          <cell r="H305">
            <v>20</v>
          </cell>
          <cell r="I305">
            <v>30</v>
          </cell>
          <cell r="J305">
            <v>28</v>
          </cell>
          <cell r="K305">
            <v>0</v>
          </cell>
        </row>
        <row r="306">
          <cell r="B306" t="str">
            <v>USA - Pakistan</v>
          </cell>
          <cell r="C306" t="str">
            <v>Middle East</v>
          </cell>
          <cell r="D306">
            <v>1090</v>
          </cell>
          <cell r="E306">
            <v>5590</v>
          </cell>
          <cell r="F306">
            <v>125</v>
          </cell>
          <cell r="G306">
            <v>30</v>
          </cell>
          <cell r="H306">
            <v>20</v>
          </cell>
          <cell r="I306">
            <v>30</v>
          </cell>
          <cell r="J306">
            <v>28</v>
          </cell>
          <cell r="K306">
            <v>0</v>
          </cell>
        </row>
        <row r="307">
          <cell r="B307" t="str">
            <v>USA - Qatar</v>
          </cell>
          <cell r="C307" t="str">
            <v>Middle East</v>
          </cell>
          <cell r="D307">
            <v>1000</v>
          </cell>
          <cell r="E307">
            <v>4970</v>
          </cell>
          <cell r="F307">
            <v>125</v>
          </cell>
          <cell r="G307">
            <v>30</v>
          </cell>
          <cell r="H307">
            <v>20</v>
          </cell>
          <cell r="I307">
            <v>30</v>
          </cell>
          <cell r="J307">
            <v>28</v>
          </cell>
          <cell r="K307">
            <v>0</v>
          </cell>
        </row>
        <row r="308">
          <cell r="B308" t="str">
            <v>USA - Saudi Arabia</v>
          </cell>
          <cell r="C308" t="str">
            <v>Middle East</v>
          </cell>
          <cell r="D308">
            <v>1080</v>
          </cell>
          <cell r="E308">
            <v>5840</v>
          </cell>
          <cell r="F308">
            <v>125</v>
          </cell>
          <cell r="G308">
            <v>30</v>
          </cell>
          <cell r="H308">
            <v>20</v>
          </cell>
          <cell r="I308">
            <v>30</v>
          </cell>
          <cell r="J308">
            <v>28</v>
          </cell>
          <cell r="K308">
            <v>0</v>
          </cell>
        </row>
        <row r="309">
          <cell r="B309" t="str">
            <v>USA - UAE</v>
          </cell>
          <cell r="C309" t="str">
            <v>Middle East</v>
          </cell>
          <cell r="D309">
            <v>850</v>
          </cell>
          <cell r="E309">
            <v>6570</v>
          </cell>
          <cell r="F309">
            <v>125</v>
          </cell>
          <cell r="G309">
            <v>30</v>
          </cell>
          <cell r="H309">
            <v>20</v>
          </cell>
          <cell r="I309">
            <v>30</v>
          </cell>
          <cell r="J309">
            <v>28</v>
          </cell>
          <cell r="K309">
            <v>0</v>
          </cell>
        </row>
        <row r="310">
          <cell r="B310" t="str">
            <v>India - Europe</v>
          </cell>
          <cell r="C310" t="str">
            <v>Europe</v>
          </cell>
          <cell r="D310">
            <v>908.77012032085565</v>
          </cell>
          <cell r="E310">
            <v>2000.5653074866311</v>
          </cell>
          <cell r="F310">
            <v>136.65808823529409</v>
          </cell>
          <cell r="G310">
            <v>31.970588235294116</v>
          </cell>
          <cell r="H310">
            <v>20.205882352941178</v>
          </cell>
          <cell r="I310">
            <v>30.543588235294116</v>
          </cell>
          <cell r="J310">
            <v>28.294117647058822</v>
          </cell>
          <cell r="K310">
            <v>60.012366310160431</v>
          </cell>
        </row>
        <row r="311">
          <cell r="B311" t="str">
            <v>India - N Europe</v>
          </cell>
          <cell r="C311" t="str">
            <v>N Europe</v>
          </cell>
          <cell r="D311">
            <v>864.75</v>
          </cell>
          <cell r="E311">
            <v>1937.75</v>
          </cell>
          <cell r="F311">
            <v>157.29</v>
          </cell>
          <cell r="G311">
            <v>36.190000000000005</v>
          </cell>
          <cell r="H311">
            <v>20</v>
          </cell>
          <cell r="I311">
            <v>30</v>
          </cell>
          <cell r="J311">
            <v>28</v>
          </cell>
          <cell r="K311">
            <v>58.75</v>
          </cell>
        </row>
        <row r="312">
          <cell r="B312" t="str">
            <v>India - Denmark</v>
          </cell>
          <cell r="C312" t="str">
            <v>N Europe</v>
          </cell>
          <cell r="D312">
            <v>949</v>
          </cell>
          <cell r="E312">
            <v>2159</v>
          </cell>
          <cell r="F312">
            <v>181.09</v>
          </cell>
          <cell r="G312">
            <v>40.24</v>
          </cell>
          <cell r="H312">
            <v>20</v>
          </cell>
          <cell r="I312">
            <v>30</v>
          </cell>
          <cell r="J312">
            <v>28</v>
          </cell>
          <cell r="K312">
            <v>60</v>
          </cell>
        </row>
        <row r="313">
          <cell r="B313" t="str">
            <v>India - Finland</v>
          </cell>
          <cell r="C313" t="str">
            <v>N Europe</v>
          </cell>
          <cell r="D313">
            <v>790</v>
          </cell>
          <cell r="E313">
            <v>2380</v>
          </cell>
          <cell r="F313">
            <v>150</v>
          </cell>
          <cell r="G313">
            <v>30</v>
          </cell>
          <cell r="H313">
            <v>20</v>
          </cell>
          <cell r="I313">
            <v>30</v>
          </cell>
          <cell r="J313">
            <v>28</v>
          </cell>
          <cell r="K313">
            <v>60</v>
          </cell>
        </row>
        <row r="314">
          <cell r="B314" t="str">
            <v>India - Norway</v>
          </cell>
          <cell r="C314" t="str">
            <v>N Europe</v>
          </cell>
          <cell r="D314">
            <v>845</v>
          </cell>
          <cell r="E314">
            <v>1354</v>
          </cell>
          <cell r="F314">
            <v>149.54</v>
          </cell>
          <cell r="G314">
            <v>37.39</v>
          </cell>
          <cell r="H314">
            <v>20</v>
          </cell>
          <cell r="I314">
            <v>30</v>
          </cell>
          <cell r="J314">
            <v>28</v>
          </cell>
          <cell r="K314">
            <v>58</v>
          </cell>
        </row>
        <row r="315">
          <cell r="B315" t="str">
            <v>India - Sweden</v>
          </cell>
          <cell r="C315" t="str">
            <v>N Europe</v>
          </cell>
          <cell r="D315">
            <v>875</v>
          </cell>
          <cell r="E315">
            <v>1858</v>
          </cell>
          <cell r="F315">
            <v>148.53</v>
          </cell>
          <cell r="G315">
            <v>37.130000000000003</v>
          </cell>
          <cell r="H315">
            <v>20</v>
          </cell>
          <cell r="I315">
            <v>30</v>
          </cell>
          <cell r="J315">
            <v>28</v>
          </cell>
          <cell r="K315">
            <v>57</v>
          </cell>
        </row>
        <row r="316">
          <cell r="B316" t="str">
            <v>India - E Europe</v>
          </cell>
          <cell r="C316" t="str">
            <v>E Europe</v>
          </cell>
          <cell r="D316">
            <v>866.63636363636363</v>
          </cell>
          <cell r="E316">
            <v>2284.181818181818</v>
          </cell>
          <cell r="F316">
            <v>125</v>
          </cell>
          <cell r="G316">
            <v>30</v>
          </cell>
          <cell r="H316">
            <v>20</v>
          </cell>
          <cell r="I316">
            <v>30</v>
          </cell>
          <cell r="J316">
            <v>28</v>
          </cell>
          <cell r="K316">
            <v>62.18181818181818</v>
          </cell>
        </row>
        <row r="317">
          <cell r="B317" t="str">
            <v>India - Bulgaria</v>
          </cell>
          <cell r="C317" t="str">
            <v>E Europe</v>
          </cell>
          <cell r="D317">
            <v>943</v>
          </cell>
          <cell r="E317">
            <v>2819</v>
          </cell>
          <cell r="F317">
            <v>125</v>
          </cell>
          <cell r="G317">
            <v>30</v>
          </cell>
          <cell r="H317">
            <v>20</v>
          </cell>
          <cell r="I317">
            <v>30</v>
          </cell>
          <cell r="J317">
            <v>28</v>
          </cell>
          <cell r="K317">
            <v>54</v>
          </cell>
        </row>
        <row r="318">
          <cell r="B318" t="str">
            <v>India - Czech Republic</v>
          </cell>
          <cell r="C318" t="str">
            <v>E Europe</v>
          </cell>
          <cell r="D318">
            <v>733</v>
          </cell>
          <cell r="E318">
            <v>1875</v>
          </cell>
          <cell r="F318">
            <v>125</v>
          </cell>
          <cell r="G318">
            <v>30</v>
          </cell>
          <cell r="H318">
            <v>20</v>
          </cell>
          <cell r="I318">
            <v>30</v>
          </cell>
          <cell r="J318">
            <v>28</v>
          </cell>
          <cell r="K318">
            <v>60</v>
          </cell>
        </row>
        <row r="319">
          <cell r="B319" t="str">
            <v>India - Estonia</v>
          </cell>
          <cell r="C319" t="str">
            <v>E Europe</v>
          </cell>
          <cell r="D319">
            <v>949</v>
          </cell>
          <cell r="E319">
            <v>2819</v>
          </cell>
          <cell r="F319">
            <v>125</v>
          </cell>
          <cell r="G319">
            <v>30</v>
          </cell>
          <cell r="H319">
            <v>20</v>
          </cell>
          <cell r="I319">
            <v>30</v>
          </cell>
          <cell r="J319">
            <v>28</v>
          </cell>
          <cell r="K319">
            <v>60</v>
          </cell>
        </row>
        <row r="320">
          <cell r="B320" t="str">
            <v>India - Hungary</v>
          </cell>
          <cell r="C320" t="str">
            <v>E Europe</v>
          </cell>
          <cell r="D320">
            <v>819</v>
          </cell>
          <cell r="E320">
            <v>2628</v>
          </cell>
          <cell r="F320">
            <v>125</v>
          </cell>
          <cell r="G320">
            <v>30</v>
          </cell>
          <cell r="H320">
            <v>20</v>
          </cell>
          <cell r="I320">
            <v>30</v>
          </cell>
          <cell r="J320">
            <v>28</v>
          </cell>
          <cell r="K320">
            <v>58</v>
          </cell>
        </row>
        <row r="321">
          <cell r="B321" t="str">
            <v>India - Latvia</v>
          </cell>
          <cell r="C321" t="str">
            <v>E Europe</v>
          </cell>
          <cell r="D321">
            <v>926</v>
          </cell>
          <cell r="E321">
            <v>1708</v>
          </cell>
          <cell r="F321">
            <v>125</v>
          </cell>
          <cell r="G321">
            <v>30</v>
          </cell>
          <cell r="H321">
            <v>20</v>
          </cell>
          <cell r="I321">
            <v>30</v>
          </cell>
          <cell r="J321">
            <v>28</v>
          </cell>
          <cell r="K321">
            <v>60</v>
          </cell>
        </row>
        <row r="322">
          <cell r="B322" t="str">
            <v>India - Lithuania</v>
          </cell>
          <cell r="C322" t="str">
            <v>E Europe</v>
          </cell>
          <cell r="D322">
            <v>994</v>
          </cell>
          <cell r="E322">
            <v>2118</v>
          </cell>
          <cell r="F322">
            <v>125</v>
          </cell>
          <cell r="G322">
            <v>30</v>
          </cell>
          <cell r="H322">
            <v>20</v>
          </cell>
          <cell r="I322">
            <v>30</v>
          </cell>
          <cell r="J322">
            <v>28</v>
          </cell>
          <cell r="K322">
            <v>60</v>
          </cell>
        </row>
        <row r="323">
          <cell r="B323" t="str">
            <v>India - Poland</v>
          </cell>
          <cell r="C323" t="str">
            <v>E Europe</v>
          </cell>
          <cell r="D323">
            <v>933</v>
          </cell>
          <cell r="E323">
            <v>2159</v>
          </cell>
          <cell r="F323">
            <v>125</v>
          </cell>
          <cell r="G323">
            <v>30</v>
          </cell>
          <cell r="H323">
            <v>20</v>
          </cell>
          <cell r="I323">
            <v>30</v>
          </cell>
          <cell r="J323">
            <v>28</v>
          </cell>
          <cell r="K323">
            <v>56</v>
          </cell>
        </row>
        <row r="324">
          <cell r="B324" t="str">
            <v>India - Romania</v>
          </cell>
          <cell r="C324" t="str">
            <v>E Europe</v>
          </cell>
          <cell r="D324">
            <v>844</v>
          </cell>
          <cell r="E324">
            <v>2469</v>
          </cell>
          <cell r="F324">
            <v>125</v>
          </cell>
          <cell r="G324">
            <v>30</v>
          </cell>
          <cell r="H324">
            <v>20</v>
          </cell>
          <cell r="I324">
            <v>30</v>
          </cell>
          <cell r="J324">
            <v>28</v>
          </cell>
          <cell r="K324">
            <v>17</v>
          </cell>
        </row>
        <row r="325">
          <cell r="B325" t="str">
            <v>India - Russia</v>
          </cell>
          <cell r="C325" t="str">
            <v>E Europe</v>
          </cell>
          <cell r="D325">
            <v>843</v>
          </cell>
          <cell r="E325">
            <v>2118</v>
          </cell>
          <cell r="F325">
            <v>125</v>
          </cell>
          <cell r="G325">
            <v>30</v>
          </cell>
          <cell r="H325">
            <v>20</v>
          </cell>
          <cell r="I325">
            <v>30</v>
          </cell>
          <cell r="J325">
            <v>28</v>
          </cell>
          <cell r="K325">
            <v>38</v>
          </cell>
        </row>
        <row r="326">
          <cell r="B326" t="str">
            <v>India - Slovakia</v>
          </cell>
          <cell r="C326" t="str">
            <v>E Europe</v>
          </cell>
          <cell r="D326">
            <v>859</v>
          </cell>
          <cell r="E326">
            <v>2349</v>
          </cell>
          <cell r="F326">
            <v>125</v>
          </cell>
          <cell r="G326">
            <v>30</v>
          </cell>
          <cell r="H326">
            <v>20</v>
          </cell>
          <cell r="I326">
            <v>30</v>
          </cell>
          <cell r="J326">
            <v>28</v>
          </cell>
          <cell r="K326">
            <v>60</v>
          </cell>
        </row>
        <row r="327">
          <cell r="B327" t="str">
            <v>India - Ukraine</v>
          </cell>
          <cell r="C327" t="str">
            <v>E Europe</v>
          </cell>
          <cell r="D327">
            <v>690</v>
          </cell>
          <cell r="E327">
            <v>2064</v>
          </cell>
          <cell r="F327">
            <v>125</v>
          </cell>
          <cell r="G327">
            <v>30</v>
          </cell>
          <cell r="H327">
            <v>20</v>
          </cell>
          <cell r="I327">
            <v>30</v>
          </cell>
          <cell r="J327">
            <v>28</v>
          </cell>
          <cell r="K327">
            <v>161</v>
          </cell>
        </row>
        <row r="328">
          <cell r="B328" t="str">
            <v>India - W Europe</v>
          </cell>
          <cell r="C328" t="str">
            <v>W Europe</v>
          </cell>
          <cell r="D328">
            <v>1048.2941176470588</v>
          </cell>
          <cell r="E328">
            <v>1805.5294117647059</v>
          </cell>
          <cell r="F328">
            <v>139.34235294117644</v>
          </cell>
          <cell r="G328">
            <v>31.69235294117647</v>
          </cell>
          <cell r="H328">
            <v>20.823529411764707</v>
          </cell>
          <cell r="I328">
            <v>32.662352941176472</v>
          </cell>
          <cell r="J328">
            <v>29.176470588235293</v>
          </cell>
          <cell r="K328">
            <v>72.117647058823536</v>
          </cell>
        </row>
        <row r="329">
          <cell r="B329" t="str">
            <v>India - Austria</v>
          </cell>
          <cell r="C329" t="str">
            <v>W Europe</v>
          </cell>
          <cell r="D329">
            <v>844</v>
          </cell>
          <cell r="E329">
            <v>2469</v>
          </cell>
          <cell r="F329">
            <v>125</v>
          </cell>
          <cell r="G329">
            <v>25</v>
          </cell>
          <cell r="H329">
            <v>20</v>
          </cell>
          <cell r="I329">
            <v>30</v>
          </cell>
          <cell r="J329">
            <v>28</v>
          </cell>
          <cell r="K329">
            <v>57</v>
          </cell>
        </row>
        <row r="330">
          <cell r="B330" t="str">
            <v>India - Belgium</v>
          </cell>
          <cell r="C330" t="str">
            <v>W Europe</v>
          </cell>
          <cell r="D330">
            <v>844</v>
          </cell>
          <cell r="E330">
            <v>2469</v>
          </cell>
          <cell r="F330">
            <v>150</v>
          </cell>
          <cell r="G330">
            <v>30</v>
          </cell>
          <cell r="H330">
            <v>20</v>
          </cell>
          <cell r="I330">
            <v>30</v>
          </cell>
          <cell r="J330">
            <v>28</v>
          </cell>
          <cell r="K330">
            <v>83</v>
          </cell>
        </row>
        <row r="331">
          <cell r="B331" t="str">
            <v>India - Croatia</v>
          </cell>
          <cell r="C331" t="str">
            <v>W Europe</v>
          </cell>
          <cell r="D331">
            <v>814</v>
          </cell>
          <cell r="E331">
            <v>2349</v>
          </cell>
          <cell r="F331">
            <v>125</v>
          </cell>
          <cell r="G331">
            <v>30</v>
          </cell>
          <cell r="H331">
            <v>20</v>
          </cell>
          <cell r="I331">
            <v>30</v>
          </cell>
          <cell r="J331">
            <v>28</v>
          </cell>
          <cell r="K331">
            <v>60</v>
          </cell>
        </row>
        <row r="332">
          <cell r="B332" t="str">
            <v>India - France (Paris &amp; "petite couronne")</v>
          </cell>
          <cell r="C332" t="str">
            <v>W Europe</v>
          </cell>
          <cell r="D332">
            <v>1763</v>
          </cell>
          <cell r="E332">
            <v>2213</v>
          </cell>
          <cell r="F332">
            <v>160</v>
          </cell>
          <cell r="G332">
            <v>30</v>
          </cell>
          <cell r="H332">
            <v>20</v>
          </cell>
          <cell r="I332">
            <v>30</v>
          </cell>
          <cell r="J332">
            <v>28</v>
          </cell>
          <cell r="K332">
            <v>76</v>
          </cell>
        </row>
        <row r="333">
          <cell r="B333" t="str">
            <v>India - France (Province)</v>
          </cell>
          <cell r="C333" t="str">
            <v>W Europe</v>
          </cell>
          <cell r="D333">
            <v>1763</v>
          </cell>
          <cell r="E333">
            <v>2213</v>
          </cell>
          <cell r="F333">
            <v>100</v>
          </cell>
          <cell r="G333">
            <v>25</v>
          </cell>
          <cell r="H333">
            <v>20</v>
          </cell>
          <cell r="I333">
            <v>30</v>
          </cell>
          <cell r="J333">
            <v>28</v>
          </cell>
          <cell r="K333">
            <v>76</v>
          </cell>
        </row>
        <row r="334">
          <cell r="B334" t="str">
            <v>India - Germany</v>
          </cell>
          <cell r="C334" t="str">
            <v>W Europe</v>
          </cell>
          <cell r="D334">
            <v>1145</v>
          </cell>
          <cell r="E334">
            <v>1858</v>
          </cell>
          <cell r="F334">
            <v>150</v>
          </cell>
          <cell r="G334">
            <v>30</v>
          </cell>
          <cell r="H334">
            <v>20</v>
          </cell>
          <cell r="I334">
            <v>30</v>
          </cell>
          <cell r="J334">
            <v>28</v>
          </cell>
          <cell r="K334">
            <v>75</v>
          </cell>
        </row>
        <row r="335">
          <cell r="B335" t="str">
            <v>India - Iceland</v>
          </cell>
          <cell r="C335" t="str">
            <v>W Europe</v>
          </cell>
          <cell r="D335">
            <v>843</v>
          </cell>
          <cell r="E335">
            <v>2118</v>
          </cell>
          <cell r="F335">
            <v>125</v>
          </cell>
          <cell r="G335">
            <v>30</v>
          </cell>
          <cell r="H335">
            <v>20</v>
          </cell>
          <cell r="I335">
            <v>30</v>
          </cell>
          <cell r="J335">
            <v>28</v>
          </cell>
          <cell r="K335">
            <v>60</v>
          </cell>
        </row>
        <row r="336">
          <cell r="B336" t="str">
            <v>India - Ireland</v>
          </cell>
          <cell r="C336" t="str">
            <v>W Europe</v>
          </cell>
          <cell r="D336">
            <v>1100</v>
          </cell>
          <cell r="E336">
            <v>0</v>
          </cell>
          <cell r="F336">
            <v>150</v>
          </cell>
          <cell r="G336">
            <v>50</v>
          </cell>
          <cell r="H336">
            <v>27</v>
          </cell>
          <cell r="I336">
            <v>41</v>
          </cell>
          <cell r="J336">
            <v>38</v>
          </cell>
          <cell r="K336">
            <v>100</v>
          </cell>
        </row>
        <row r="337">
          <cell r="B337" t="str">
            <v>India - Italy</v>
          </cell>
          <cell r="C337" t="str">
            <v>W Europe</v>
          </cell>
          <cell r="D337">
            <v>837</v>
          </cell>
          <cell r="E337">
            <v>1708</v>
          </cell>
          <cell r="F337">
            <v>145</v>
          </cell>
          <cell r="G337">
            <v>30</v>
          </cell>
          <cell r="H337">
            <v>20</v>
          </cell>
          <cell r="I337">
            <v>30</v>
          </cell>
          <cell r="J337">
            <v>28</v>
          </cell>
          <cell r="K337">
            <v>76</v>
          </cell>
        </row>
        <row r="338">
          <cell r="B338" t="str">
            <v>India - Malta</v>
          </cell>
          <cell r="C338" t="str">
            <v>W Europe</v>
          </cell>
          <cell r="D338">
            <v>1049</v>
          </cell>
          <cell r="E338">
            <v>1784</v>
          </cell>
          <cell r="F338">
            <v>125</v>
          </cell>
          <cell r="G338">
            <v>30</v>
          </cell>
          <cell r="H338">
            <v>20</v>
          </cell>
          <cell r="I338">
            <v>30</v>
          </cell>
          <cell r="J338">
            <v>28</v>
          </cell>
          <cell r="K338">
            <v>64</v>
          </cell>
        </row>
        <row r="339">
          <cell r="B339" t="str">
            <v>India - Netherlands</v>
          </cell>
          <cell r="C339" t="str">
            <v>W Europe</v>
          </cell>
          <cell r="D339">
            <v>951</v>
          </cell>
          <cell r="E339">
            <v>2159</v>
          </cell>
          <cell r="F339">
            <v>140</v>
          </cell>
          <cell r="G339">
            <v>30</v>
          </cell>
          <cell r="H339">
            <v>20</v>
          </cell>
          <cell r="I339">
            <v>30</v>
          </cell>
          <cell r="J339">
            <v>28</v>
          </cell>
          <cell r="K339">
            <v>56</v>
          </cell>
        </row>
        <row r="340">
          <cell r="B340" t="str">
            <v>India - Portugal</v>
          </cell>
          <cell r="C340" t="str">
            <v>W Europe</v>
          </cell>
          <cell r="D340">
            <v>837</v>
          </cell>
          <cell r="E340">
            <v>1708</v>
          </cell>
          <cell r="F340">
            <v>125</v>
          </cell>
          <cell r="G340">
            <v>25</v>
          </cell>
          <cell r="H340">
            <v>20</v>
          </cell>
          <cell r="I340">
            <v>30</v>
          </cell>
          <cell r="J340">
            <v>28</v>
          </cell>
          <cell r="K340">
            <v>66</v>
          </cell>
        </row>
        <row r="341">
          <cell r="B341" t="str">
            <v>India - Slovenia</v>
          </cell>
          <cell r="C341" t="str">
            <v>W Europe</v>
          </cell>
          <cell r="D341">
            <v>937</v>
          </cell>
          <cell r="E341">
            <v>2238</v>
          </cell>
          <cell r="F341">
            <v>125</v>
          </cell>
          <cell r="G341">
            <v>30</v>
          </cell>
          <cell r="H341">
            <v>20</v>
          </cell>
          <cell r="I341">
            <v>30</v>
          </cell>
          <cell r="J341">
            <v>28</v>
          </cell>
          <cell r="K341">
            <v>60</v>
          </cell>
        </row>
        <row r="342">
          <cell r="B342" t="str">
            <v>India - Spain</v>
          </cell>
          <cell r="C342" t="str">
            <v>W Europe</v>
          </cell>
          <cell r="D342">
            <v>933</v>
          </cell>
          <cell r="E342">
            <v>1834</v>
          </cell>
          <cell r="F342">
            <v>125</v>
          </cell>
          <cell r="G342">
            <v>25</v>
          </cell>
          <cell r="H342">
            <v>20</v>
          </cell>
          <cell r="I342">
            <v>30</v>
          </cell>
          <cell r="J342">
            <v>28</v>
          </cell>
          <cell r="K342">
            <v>68</v>
          </cell>
        </row>
        <row r="343">
          <cell r="B343" t="str">
            <v>India - Switzerland</v>
          </cell>
          <cell r="C343" t="str">
            <v>W Europe</v>
          </cell>
          <cell r="D343">
            <v>781</v>
          </cell>
          <cell r="E343">
            <v>1754</v>
          </cell>
          <cell r="F343">
            <v>156.08000000000001</v>
          </cell>
          <cell r="G343">
            <v>31.22</v>
          </cell>
          <cell r="H343">
            <v>20</v>
          </cell>
          <cell r="I343">
            <v>30</v>
          </cell>
          <cell r="J343">
            <v>28</v>
          </cell>
          <cell r="K343">
            <v>42</v>
          </cell>
        </row>
        <row r="344">
          <cell r="B344" t="str">
            <v>India - UK (London)</v>
          </cell>
          <cell r="C344" t="str">
            <v>W Europe</v>
          </cell>
          <cell r="D344">
            <v>1000</v>
          </cell>
          <cell r="E344">
            <v>0</v>
          </cell>
          <cell r="F344">
            <v>175</v>
          </cell>
          <cell r="G344">
            <v>54</v>
          </cell>
          <cell r="H344">
            <v>27</v>
          </cell>
          <cell r="I344">
            <v>54</v>
          </cell>
          <cell r="J344">
            <v>38</v>
          </cell>
          <cell r="K344">
            <v>120</v>
          </cell>
        </row>
        <row r="345">
          <cell r="B345" t="str">
            <v>India - UK (Others)</v>
          </cell>
          <cell r="C345" t="str">
            <v>W Europe</v>
          </cell>
          <cell r="D345">
            <v>1380</v>
          </cell>
          <cell r="E345">
            <v>1820</v>
          </cell>
          <cell r="F345">
            <v>167.74</v>
          </cell>
          <cell r="G345">
            <v>33.549999999999997</v>
          </cell>
          <cell r="H345">
            <v>20</v>
          </cell>
          <cell r="I345">
            <v>40.26</v>
          </cell>
          <cell r="J345">
            <v>28</v>
          </cell>
          <cell r="K345">
            <v>87</v>
          </cell>
        </row>
        <row r="346">
          <cell r="B346" t="str">
            <v>India - S Europe</v>
          </cell>
          <cell r="C346" t="str">
            <v>S Europe</v>
          </cell>
          <cell r="D346">
            <v>855.4</v>
          </cell>
          <cell r="E346">
            <v>1974.8</v>
          </cell>
          <cell r="F346">
            <v>125</v>
          </cell>
          <cell r="G346">
            <v>30</v>
          </cell>
          <cell r="H346">
            <v>20</v>
          </cell>
          <cell r="I346">
            <v>29.512</v>
          </cell>
          <cell r="J346">
            <v>28</v>
          </cell>
          <cell r="K346">
            <v>47</v>
          </cell>
        </row>
        <row r="347">
          <cell r="B347" t="str">
            <v>India - Cyprus</v>
          </cell>
          <cell r="C347" t="str">
            <v>S Europe</v>
          </cell>
          <cell r="D347">
            <v>733</v>
          </cell>
          <cell r="E347">
            <v>2900</v>
          </cell>
          <cell r="F347">
            <v>125</v>
          </cell>
          <cell r="G347">
            <v>30</v>
          </cell>
          <cell r="H347">
            <v>20</v>
          </cell>
          <cell r="I347">
            <v>30</v>
          </cell>
          <cell r="J347">
            <v>28</v>
          </cell>
          <cell r="K347">
            <v>40</v>
          </cell>
        </row>
        <row r="348">
          <cell r="B348" t="str">
            <v>India - Greece</v>
          </cell>
          <cell r="C348" t="str">
            <v>S Europe</v>
          </cell>
          <cell r="D348">
            <v>918</v>
          </cell>
          <cell r="E348">
            <v>1667</v>
          </cell>
          <cell r="F348">
            <v>125</v>
          </cell>
          <cell r="G348">
            <v>30</v>
          </cell>
          <cell r="H348">
            <v>20</v>
          </cell>
          <cell r="I348">
            <v>30</v>
          </cell>
          <cell r="J348">
            <v>28</v>
          </cell>
          <cell r="K348">
            <v>69</v>
          </cell>
        </row>
        <row r="349">
          <cell r="B349" t="str">
            <v>India - Macedonia</v>
          </cell>
          <cell r="C349" t="str">
            <v>S Europe</v>
          </cell>
          <cell r="D349">
            <v>937</v>
          </cell>
          <cell r="E349">
            <v>2118</v>
          </cell>
          <cell r="F349">
            <v>125</v>
          </cell>
          <cell r="G349">
            <v>30</v>
          </cell>
          <cell r="H349">
            <v>20</v>
          </cell>
          <cell r="I349">
            <v>30</v>
          </cell>
          <cell r="J349">
            <v>28</v>
          </cell>
          <cell r="K349">
            <v>60</v>
          </cell>
        </row>
        <row r="350">
          <cell r="B350" t="str">
            <v>India - Serbia &amp; Montenegro</v>
          </cell>
          <cell r="C350" t="str">
            <v>S Europe</v>
          </cell>
          <cell r="D350">
            <v>845</v>
          </cell>
          <cell r="E350">
            <v>1354</v>
          </cell>
          <cell r="F350">
            <v>125</v>
          </cell>
          <cell r="G350">
            <v>30</v>
          </cell>
          <cell r="H350">
            <v>20</v>
          </cell>
          <cell r="I350">
            <v>30</v>
          </cell>
          <cell r="J350">
            <v>28</v>
          </cell>
          <cell r="K350">
            <v>40</v>
          </cell>
        </row>
        <row r="351">
          <cell r="B351" t="str">
            <v>India - Turkey</v>
          </cell>
          <cell r="C351" t="str">
            <v>S Europe</v>
          </cell>
          <cell r="D351">
            <v>844</v>
          </cell>
          <cell r="E351">
            <v>1835</v>
          </cell>
          <cell r="F351">
            <v>125</v>
          </cell>
          <cell r="G351">
            <v>30</v>
          </cell>
          <cell r="H351">
            <v>20</v>
          </cell>
          <cell r="I351">
            <v>27.56</v>
          </cell>
          <cell r="J351">
            <v>28</v>
          </cell>
          <cell r="K351">
            <v>26</v>
          </cell>
        </row>
        <row r="352">
          <cell r="B352" t="str">
            <v>India - APAC</v>
          </cell>
          <cell r="C352" t="str">
            <v>APAC</v>
          </cell>
          <cell r="D352">
            <v>544.35714285714289</v>
          </cell>
          <cell r="E352">
            <v>1170.4285714285713</v>
          </cell>
          <cell r="F352">
            <v>123.52142857142857</v>
          </cell>
          <cell r="G352">
            <v>28.368571428571432</v>
          </cell>
          <cell r="H352">
            <v>20</v>
          </cell>
          <cell r="I352">
            <v>15.036428571428571</v>
          </cell>
          <cell r="J352">
            <v>28</v>
          </cell>
          <cell r="K352">
            <v>16.357142857142858</v>
          </cell>
        </row>
        <row r="353">
          <cell r="B353" t="str">
            <v>India - Australia</v>
          </cell>
          <cell r="C353" t="str">
            <v>APAC</v>
          </cell>
          <cell r="D353">
            <v>868</v>
          </cell>
          <cell r="E353">
            <v>2561</v>
          </cell>
          <cell r="F353">
            <v>123.27</v>
          </cell>
          <cell r="G353">
            <v>30.82</v>
          </cell>
          <cell r="H353">
            <v>20</v>
          </cell>
          <cell r="I353">
            <v>17.23</v>
          </cell>
          <cell r="J353">
            <v>28</v>
          </cell>
          <cell r="K353">
            <v>54</v>
          </cell>
        </row>
        <row r="354">
          <cell r="B354" t="str">
            <v>India - China (Guangzhou)</v>
          </cell>
          <cell r="C354" t="str">
            <v>APAC</v>
          </cell>
          <cell r="D354">
            <v>651</v>
          </cell>
          <cell r="E354">
            <v>1573</v>
          </cell>
          <cell r="F354">
            <v>119.86</v>
          </cell>
          <cell r="G354">
            <v>14.38</v>
          </cell>
          <cell r="H354">
            <v>20</v>
          </cell>
          <cell r="I354">
            <v>17.23</v>
          </cell>
          <cell r="J354">
            <v>28</v>
          </cell>
          <cell r="K354">
            <v>17</v>
          </cell>
        </row>
        <row r="355">
          <cell r="B355" t="str">
            <v>India - China (Hong Kong)</v>
          </cell>
          <cell r="C355" t="str">
            <v>APAC</v>
          </cell>
          <cell r="D355">
            <v>652</v>
          </cell>
          <cell r="E355">
            <v>1165</v>
          </cell>
          <cell r="F355">
            <v>141.32</v>
          </cell>
          <cell r="G355">
            <v>17.670000000000002</v>
          </cell>
          <cell r="H355">
            <v>20</v>
          </cell>
          <cell r="I355">
            <v>24.12</v>
          </cell>
          <cell r="J355">
            <v>28</v>
          </cell>
          <cell r="K355">
            <v>17</v>
          </cell>
        </row>
        <row r="356">
          <cell r="B356" t="str">
            <v>India - Taiwan</v>
          </cell>
          <cell r="C356" t="str">
            <v>APAC</v>
          </cell>
          <cell r="D356">
            <v>743</v>
          </cell>
          <cell r="E356">
            <v>1578</v>
          </cell>
          <cell r="F356">
            <v>92.58</v>
          </cell>
          <cell r="G356">
            <v>10.23</v>
          </cell>
          <cell r="H356">
            <v>20</v>
          </cell>
          <cell r="I356">
            <v>24.12</v>
          </cell>
          <cell r="J356">
            <v>28</v>
          </cell>
          <cell r="K356">
            <v>35</v>
          </cell>
        </row>
        <row r="357">
          <cell r="B357" t="str">
            <v>India - India (Kolkata)</v>
          </cell>
          <cell r="C357" t="str">
            <v>APAC</v>
          </cell>
          <cell r="D357">
            <v>202</v>
          </cell>
          <cell r="E357">
            <v>711</v>
          </cell>
          <cell r="F357">
            <v>130.51</v>
          </cell>
          <cell r="G357">
            <v>43.5</v>
          </cell>
          <cell r="H357">
            <v>20</v>
          </cell>
          <cell r="I357">
            <v>0</v>
          </cell>
          <cell r="J357">
            <v>28</v>
          </cell>
          <cell r="K357">
            <v>0</v>
          </cell>
        </row>
        <row r="358">
          <cell r="B358" t="str">
            <v>India - India (Bangalore)</v>
          </cell>
          <cell r="C358" t="str">
            <v>APAC</v>
          </cell>
          <cell r="D358">
            <v>151</v>
          </cell>
          <cell r="E358">
            <v>482</v>
          </cell>
          <cell r="F358">
            <v>130.51</v>
          </cell>
          <cell r="G358">
            <v>43.5</v>
          </cell>
          <cell r="H358">
            <v>20</v>
          </cell>
          <cell r="I358">
            <v>0</v>
          </cell>
          <cell r="J358">
            <v>28</v>
          </cell>
          <cell r="K358">
            <v>0</v>
          </cell>
        </row>
        <row r="359">
          <cell r="B359" t="str">
            <v>India - India (Chennai)</v>
          </cell>
          <cell r="C359" t="str">
            <v>APAC</v>
          </cell>
          <cell r="D359">
            <v>157</v>
          </cell>
          <cell r="E359">
            <v>461</v>
          </cell>
          <cell r="F359">
            <v>130.51</v>
          </cell>
          <cell r="G359">
            <v>43.5</v>
          </cell>
          <cell r="H359">
            <v>20</v>
          </cell>
          <cell r="I359">
            <v>0</v>
          </cell>
          <cell r="J359">
            <v>28</v>
          </cell>
          <cell r="K359">
            <v>0</v>
          </cell>
        </row>
        <row r="360">
          <cell r="B360" t="str">
            <v>India - India (Mumbai)</v>
          </cell>
          <cell r="C360" t="str">
            <v>APAC</v>
          </cell>
          <cell r="D360">
            <v>183</v>
          </cell>
          <cell r="E360">
            <v>478</v>
          </cell>
          <cell r="F360">
            <v>130.51</v>
          </cell>
          <cell r="G360">
            <v>43.5</v>
          </cell>
          <cell r="H360">
            <v>20</v>
          </cell>
          <cell r="I360">
            <v>0</v>
          </cell>
          <cell r="J360">
            <v>28</v>
          </cell>
          <cell r="K360">
            <v>0</v>
          </cell>
        </row>
        <row r="361">
          <cell r="B361" t="str">
            <v>India - Japan</v>
          </cell>
          <cell r="C361" t="str">
            <v>APAC</v>
          </cell>
          <cell r="D361">
            <v>778</v>
          </cell>
          <cell r="E361">
            <v>1588</v>
          </cell>
          <cell r="F361">
            <v>202.14</v>
          </cell>
          <cell r="G361">
            <v>32.090000000000003</v>
          </cell>
          <cell r="H361">
            <v>20</v>
          </cell>
          <cell r="I361">
            <v>34.450000000000003</v>
          </cell>
          <cell r="J361">
            <v>28</v>
          </cell>
          <cell r="K361">
            <v>6</v>
          </cell>
        </row>
        <row r="362">
          <cell r="B362" t="str">
            <v>India - South Korea</v>
          </cell>
          <cell r="C362" t="str">
            <v>APAC</v>
          </cell>
          <cell r="D362">
            <v>804</v>
          </cell>
          <cell r="E362">
            <v>1394</v>
          </cell>
          <cell r="F362">
            <v>125</v>
          </cell>
          <cell r="G362">
            <v>30</v>
          </cell>
          <cell r="H362">
            <v>20</v>
          </cell>
          <cell r="I362">
            <v>21</v>
          </cell>
          <cell r="J362">
            <v>28</v>
          </cell>
          <cell r="K362">
            <v>23</v>
          </cell>
        </row>
        <row r="363">
          <cell r="B363" t="str">
            <v>India - Malaysia</v>
          </cell>
          <cell r="C363" t="str">
            <v>APAC</v>
          </cell>
          <cell r="D363">
            <v>1049</v>
          </cell>
          <cell r="E363">
            <v>1784</v>
          </cell>
          <cell r="F363">
            <v>60.77</v>
          </cell>
          <cell r="G363">
            <v>8.5299999999999994</v>
          </cell>
          <cell r="H363">
            <v>20</v>
          </cell>
          <cell r="I363">
            <v>17.23</v>
          </cell>
          <cell r="J363">
            <v>28</v>
          </cell>
          <cell r="K363">
            <v>11</v>
          </cell>
        </row>
        <row r="364">
          <cell r="B364" t="str">
            <v>India - Philippines</v>
          </cell>
          <cell r="C364" t="str">
            <v>APAC</v>
          </cell>
          <cell r="D364">
            <v>626</v>
          </cell>
          <cell r="E364">
            <v>1266</v>
          </cell>
          <cell r="F364">
            <v>125</v>
          </cell>
          <cell r="G364">
            <v>30</v>
          </cell>
          <cell r="H364">
            <v>20</v>
          </cell>
          <cell r="I364">
            <v>17.23</v>
          </cell>
          <cell r="J364">
            <v>28</v>
          </cell>
          <cell r="K364">
            <v>30</v>
          </cell>
        </row>
        <row r="365">
          <cell r="B365" t="str">
            <v>India - Singapore</v>
          </cell>
          <cell r="C365" t="str">
            <v>APAC</v>
          </cell>
          <cell r="D365">
            <v>505</v>
          </cell>
          <cell r="E365">
            <v>845</v>
          </cell>
          <cell r="F365">
            <v>92.32</v>
          </cell>
          <cell r="G365">
            <v>19.440000000000001</v>
          </cell>
          <cell r="H365">
            <v>20</v>
          </cell>
          <cell r="I365">
            <v>17.23</v>
          </cell>
          <cell r="J365">
            <v>28</v>
          </cell>
          <cell r="K365">
            <v>15</v>
          </cell>
        </row>
        <row r="366">
          <cell r="B366" t="str">
            <v>India - Thailand</v>
          </cell>
          <cell r="C366" t="str">
            <v>APAC</v>
          </cell>
          <cell r="D366">
            <v>252</v>
          </cell>
          <cell r="E366">
            <v>500</v>
          </cell>
          <cell r="F366">
            <v>125</v>
          </cell>
          <cell r="G366">
            <v>30</v>
          </cell>
          <cell r="H366">
            <v>20</v>
          </cell>
          <cell r="I366">
            <v>20.67</v>
          </cell>
          <cell r="J366">
            <v>28</v>
          </cell>
          <cell r="K366">
            <v>21</v>
          </cell>
        </row>
        <row r="367">
          <cell r="B367" t="str">
            <v>India - NA</v>
          </cell>
          <cell r="C367" t="str">
            <v>NA</v>
          </cell>
          <cell r="D367">
            <v>1664.6666666666667</v>
          </cell>
          <cell r="E367">
            <v>3057.5555555555557</v>
          </cell>
          <cell r="F367">
            <v>158.46666666666667</v>
          </cell>
          <cell r="G367">
            <v>31.438888888888886</v>
          </cell>
          <cell r="H367">
            <v>21.555555555555557</v>
          </cell>
          <cell r="I367">
            <v>22.594444444444449</v>
          </cell>
          <cell r="J367">
            <v>30.444444444444443</v>
          </cell>
          <cell r="K367">
            <v>94.555555555555557</v>
          </cell>
        </row>
        <row r="368">
          <cell r="B368" t="str">
            <v>India - Canada</v>
          </cell>
          <cell r="C368" t="str">
            <v>NA</v>
          </cell>
          <cell r="D368">
            <v>1259</v>
          </cell>
          <cell r="E368">
            <v>4411</v>
          </cell>
          <cell r="F368">
            <v>158.62</v>
          </cell>
          <cell r="G368">
            <v>30.82</v>
          </cell>
          <cell r="H368">
            <v>20</v>
          </cell>
          <cell r="I368">
            <v>21</v>
          </cell>
          <cell r="J368">
            <v>28</v>
          </cell>
          <cell r="K368">
            <v>61</v>
          </cell>
        </row>
        <row r="369">
          <cell r="B369" t="str">
            <v>India - Mexico</v>
          </cell>
          <cell r="C369" t="str">
            <v>NA</v>
          </cell>
          <cell r="D369">
            <v>1702</v>
          </cell>
          <cell r="E369">
            <v>5073</v>
          </cell>
          <cell r="F369">
            <v>125</v>
          </cell>
          <cell r="G369">
            <v>30</v>
          </cell>
          <cell r="H369">
            <v>20</v>
          </cell>
          <cell r="I369">
            <v>21</v>
          </cell>
          <cell r="J369">
            <v>28</v>
          </cell>
          <cell r="K369">
            <v>25</v>
          </cell>
        </row>
        <row r="370">
          <cell r="B370" t="str">
            <v>India - USA (Chicago)</v>
          </cell>
          <cell r="C370" t="str">
            <v>NA</v>
          </cell>
          <cell r="D370">
            <v>1800</v>
          </cell>
          <cell r="E370">
            <v>0</v>
          </cell>
          <cell r="F370">
            <v>150</v>
          </cell>
          <cell r="G370">
            <v>38</v>
          </cell>
          <cell r="H370">
            <v>27</v>
          </cell>
          <cell r="I370">
            <v>29</v>
          </cell>
          <cell r="J370">
            <v>39</v>
          </cell>
          <cell r="K370">
            <v>140</v>
          </cell>
        </row>
        <row r="371">
          <cell r="B371" t="str">
            <v>India - USA (LA)</v>
          </cell>
          <cell r="C371" t="str">
            <v>NA</v>
          </cell>
          <cell r="D371">
            <v>1934</v>
          </cell>
          <cell r="E371">
            <v>4141</v>
          </cell>
          <cell r="F371">
            <v>177</v>
          </cell>
          <cell r="G371">
            <v>29</v>
          </cell>
          <cell r="H371">
            <v>20</v>
          </cell>
          <cell r="I371">
            <v>20.67</v>
          </cell>
          <cell r="J371">
            <v>28</v>
          </cell>
          <cell r="K371">
            <v>97</v>
          </cell>
        </row>
        <row r="372">
          <cell r="B372" t="str">
            <v>India - USA (NY)</v>
          </cell>
          <cell r="C372" t="str">
            <v>NA</v>
          </cell>
          <cell r="D372">
            <v>1449</v>
          </cell>
          <cell r="E372">
            <v>2614</v>
          </cell>
          <cell r="F372">
            <v>220.49</v>
          </cell>
          <cell r="G372">
            <v>34.450000000000003</v>
          </cell>
          <cell r="H372">
            <v>20</v>
          </cell>
          <cell r="I372">
            <v>20.67</v>
          </cell>
          <cell r="J372">
            <v>28</v>
          </cell>
          <cell r="K372">
            <v>97</v>
          </cell>
        </row>
        <row r="373">
          <cell r="B373" t="str">
            <v>India - USA (San Francisco)</v>
          </cell>
          <cell r="C373" t="str">
            <v>NA</v>
          </cell>
          <cell r="D373">
            <v>1500</v>
          </cell>
          <cell r="E373">
            <v>0</v>
          </cell>
          <cell r="F373">
            <v>130</v>
          </cell>
          <cell r="G373">
            <v>38</v>
          </cell>
          <cell r="H373">
            <v>27</v>
          </cell>
          <cell r="I373">
            <v>29</v>
          </cell>
          <cell r="J373">
            <v>39</v>
          </cell>
          <cell r="K373">
            <v>140</v>
          </cell>
        </row>
        <row r="374">
          <cell r="B374" t="str">
            <v>India - USA (Dallas)</v>
          </cell>
          <cell r="C374" t="str">
            <v>NA</v>
          </cell>
          <cell r="D374">
            <v>1896</v>
          </cell>
          <cell r="E374">
            <v>4183</v>
          </cell>
          <cell r="F374">
            <v>155.03</v>
          </cell>
          <cell r="G374">
            <v>27.56</v>
          </cell>
          <cell r="H374">
            <v>20</v>
          </cell>
          <cell r="I374">
            <v>20.67</v>
          </cell>
          <cell r="J374">
            <v>28</v>
          </cell>
          <cell r="K374">
            <v>97</v>
          </cell>
        </row>
        <row r="375">
          <cell r="B375" t="str">
            <v>India - USA (Houston)</v>
          </cell>
          <cell r="C375" t="str">
            <v>NA</v>
          </cell>
          <cell r="D375">
            <v>1807</v>
          </cell>
          <cell r="E375">
            <v>3751</v>
          </cell>
          <cell r="F375">
            <v>155.03</v>
          </cell>
          <cell r="G375">
            <v>27.56</v>
          </cell>
          <cell r="H375">
            <v>20</v>
          </cell>
          <cell r="I375">
            <v>20.67</v>
          </cell>
          <cell r="J375">
            <v>28</v>
          </cell>
          <cell r="K375">
            <v>97</v>
          </cell>
        </row>
        <row r="376">
          <cell r="B376" t="str">
            <v>India - USA (Miami)</v>
          </cell>
          <cell r="C376" t="str">
            <v>NA</v>
          </cell>
          <cell r="D376">
            <v>1635</v>
          </cell>
          <cell r="E376">
            <v>3345</v>
          </cell>
          <cell r="F376">
            <v>155.03</v>
          </cell>
          <cell r="G376">
            <v>27.56</v>
          </cell>
          <cell r="H376">
            <v>20</v>
          </cell>
          <cell r="I376">
            <v>20.67</v>
          </cell>
          <cell r="J376">
            <v>28</v>
          </cell>
          <cell r="K376">
            <v>97</v>
          </cell>
        </row>
        <row r="377">
          <cell r="B377" t="str">
            <v>India - LATAM</v>
          </cell>
          <cell r="C377" t="str">
            <v>LATAM</v>
          </cell>
          <cell r="D377">
            <v>1526</v>
          </cell>
          <cell r="E377">
            <v>4555.55</v>
          </cell>
          <cell r="F377">
            <v>126.75</v>
          </cell>
          <cell r="G377">
            <v>30.4</v>
          </cell>
          <cell r="H377">
            <v>20.25</v>
          </cell>
          <cell r="I377">
            <v>21.25</v>
          </cell>
          <cell r="J377">
            <v>28.4</v>
          </cell>
          <cell r="K377">
            <v>65.95</v>
          </cell>
        </row>
        <row r="378">
          <cell r="B378" t="str">
            <v>India - Argentina</v>
          </cell>
          <cell r="C378" t="str">
            <v>LATAM</v>
          </cell>
          <cell r="D378">
            <v>2257</v>
          </cell>
          <cell r="E378">
            <v>5312</v>
          </cell>
          <cell r="F378">
            <v>125</v>
          </cell>
          <cell r="G378">
            <v>30</v>
          </cell>
          <cell r="H378">
            <v>20</v>
          </cell>
          <cell r="I378">
            <v>21</v>
          </cell>
          <cell r="J378">
            <v>28</v>
          </cell>
          <cell r="K378">
            <v>40</v>
          </cell>
        </row>
        <row r="379">
          <cell r="B379" t="str">
            <v>India - Bolivia</v>
          </cell>
          <cell r="C379" t="str">
            <v>LATAM</v>
          </cell>
          <cell r="D379">
            <v>1371</v>
          </cell>
          <cell r="E379">
            <v>3748</v>
          </cell>
          <cell r="F379">
            <v>125</v>
          </cell>
          <cell r="G379">
            <v>30</v>
          </cell>
          <cell r="H379">
            <v>20</v>
          </cell>
          <cell r="I379">
            <v>21</v>
          </cell>
          <cell r="J379">
            <v>28</v>
          </cell>
          <cell r="K379">
            <v>158</v>
          </cell>
        </row>
        <row r="380">
          <cell r="B380" t="str">
            <v>India - Brazil (Brasilia)</v>
          </cell>
          <cell r="C380" t="str">
            <v>LATAM</v>
          </cell>
          <cell r="D380">
            <v>1483</v>
          </cell>
          <cell r="E380">
            <v>4771</v>
          </cell>
          <cell r="F380">
            <v>125</v>
          </cell>
          <cell r="G380">
            <v>30</v>
          </cell>
          <cell r="H380">
            <v>20</v>
          </cell>
          <cell r="I380">
            <v>21</v>
          </cell>
          <cell r="J380">
            <v>28</v>
          </cell>
          <cell r="K380">
            <v>58</v>
          </cell>
        </row>
        <row r="381">
          <cell r="B381" t="str">
            <v>India - Brazil (Sao Paulo)</v>
          </cell>
          <cell r="C381" t="str">
            <v>LATAM</v>
          </cell>
          <cell r="D381">
            <v>1483</v>
          </cell>
          <cell r="E381">
            <v>4771</v>
          </cell>
          <cell r="F381">
            <v>125</v>
          </cell>
          <cell r="G381">
            <v>30</v>
          </cell>
          <cell r="H381">
            <v>20</v>
          </cell>
          <cell r="I381">
            <v>21</v>
          </cell>
          <cell r="J381">
            <v>28</v>
          </cell>
          <cell r="K381">
            <v>58</v>
          </cell>
        </row>
        <row r="382">
          <cell r="B382" t="str">
            <v>India - Chile</v>
          </cell>
          <cell r="C382" t="str">
            <v>LATAM</v>
          </cell>
          <cell r="D382">
            <v>1483</v>
          </cell>
          <cell r="E382">
            <v>4771</v>
          </cell>
          <cell r="F382">
            <v>125</v>
          </cell>
          <cell r="G382">
            <v>30</v>
          </cell>
          <cell r="H382">
            <v>20</v>
          </cell>
          <cell r="I382">
            <v>21</v>
          </cell>
          <cell r="J382">
            <v>28</v>
          </cell>
          <cell r="K382">
            <v>12</v>
          </cell>
        </row>
        <row r="383">
          <cell r="B383" t="str">
            <v>India - Colombia</v>
          </cell>
          <cell r="C383" t="str">
            <v>LATAM</v>
          </cell>
          <cell r="D383">
            <v>1442</v>
          </cell>
          <cell r="E383">
            <v>4604</v>
          </cell>
          <cell r="F383">
            <v>125</v>
          </cell>
          <cell r="G383">
            <v>30</v>
          </cell>
          <cell r="H383">
            <v>20</v>
          </cell>
          <cell r="I383">
            <v>21</v>
          </cell>
          <cell r="J383">
            <v>28</v>
          </cell>
          <cell r="K383">
            <v>250</v>
          </cell>
        </row>
        <row r="384">
          <cell r="B384" t="str">
            <v>India - Costa Rica</v>
          </cell>
          <cell r="C384" t="str">
            <v>LATAM</v>
          </cell>
          <cell r="D384">
            <v>1700</v>
          </cell>
          <cell r="E384">
            <v>4604</v>
          </cell>
          <cell r="F384">
            <v>160</v>
          </cell>
          <cell r="G384">
            <v>38</v>
          </cell>
          <cell r="H384">
            <v>25</v>
          </cell>
          <cell r="I384">
            <v>26</v>
          </cell>
          <cell r="J384">
            <v>36</v>
          </cell>
          <cell r="K384">
            <v>15</v>
          </cell>
        </row>
        <row r="385">
          <cell r="B385" t="str">
            <v>India - Dominican Republic</v>
          </cell>
          <cell r="C385" t="str">
            <v>LATAM</v>
          </cell>
          <cell r="D385">
            <v>1442</v>
          </cell>
          <cell r="E385">
            <v>4604</v>
          </cell>
          <cell r="F385">
            <v>125</v>
          </cell>
          <cell r="G385">
            <v>30</v>
          </cell>
          <cell r="H385">
            <v>20</v>
          </cell>
          <cell r="I385">
            <v>21</v>
          </cell>
          <cell r="J385">
            <v>28</v>
          </cell>
          <cell r="K385">
            <v>140</v>
          </cell>
        </row>
        <row r="386">
          <cell r="B386" t="str">
            <v>India - Ecuador</v>
          </cell>
          <cell r="C386" t="str">
            <v>LATAM</v>
          </cell>
          <cell r="D386">
            <v>1488</v>
          </cell>
          <cell r="E386">
            <v>4382</v>
          </cell>
          <cell r="F386">
            <v>125</v>
          </cell>
          <cell r="G386">
            <v>30</v>
          </cell>
          <cell r="H386">
            <v>20</v>
          </cell>
          <cell r="I386">
            <v>21</v>
          </cell>
          <cell r="J386">
            <v>28</v>
          </cell>
          <cell r="K386">
            <v>45</v>
          </cell>
        </row>
        <row r="387">
          <cell r="B387" t="str">
            <v>India - Guatemala</v>
          </cell>
          <cell r="C387" t="str">
            <v>LATAM</v>
          </cell>
          <cell r="D387">
            <v>1442</v>
          </cell>
          <cell r="E387">
            <v>4604</v>
          </cell>
          <cell r="F387">
            <v>125</v>
          </cell>
          <cell r="G387">
            <v>30</v>
          </cell>
          <cell r="H387">
            <v>20</v>
          </cell>
          <cell r="I387">
            <v>21</v>
          </cell>
          <cell r="J387">
            <v>28</v>
          </cell>
          <cell r="K387">
            <v>158</v>
          </cell>
        </row>
        <row r="388">
          <cell r="B388" t="str">
            <v>India - Honduras</v>
          </cell>
          <cell r="C388" t="str">
            <v>LATAM</v>
          </cell>
          <cell r="D388">
            <v>1517</v>
          </cell>
          <cell r="E388">
            <v>4461</v>
          </cell>
          <cell r="F388">
            <v>125</v>
          </cell>
          <cell r="G388">
            <v>30</v>
          </cell>
          <cell r="H388">
            <v>20</v>
          </cell>
          <cell r="I388">
            <v>21</v>
          </cell>
          <cell r="J388">
            <v>28</v>
          </cell>
          <cell r="K388">
            <v>15</v>
          </cell>
        </row>
        <row r="389">
          <cell r="B389" t="str">
            <v>India - Jamaica</v>
          </cell>
          <cell r="C389" t="str">
            <v>LATAM</v>
          </cell>
          <cell r="D389">
            <v>1250</v>
          </cell>
          <cell r="E389">
            <v>4548</v>
          </cell>
          <cell r="F389">
            <v>125</v>
          </cell>
          <cell r="G389">
            <v>30</v>
          </cell>
          <cell r="H389">
            <v>20</v>
          </cell>
          <cell r="I389">
            <v>21</v>
          </cell>
          <cell r="J389">
            <v>28</v>
          </cell>
          <cell r="K389">
            <v>50</v>
          </cell>
        </row>
        <row r="390">
          <cell r="B390" t="str">
            <v>India - Panama</v>
          </cell>
          <cell r="C390" t="str">
            <v>LATAM</v>
          </cell>
          <cell r="D390">
            <v>1458</v>
          </cell>
          <cell r="E390">
            <v>4667</v>
          </cell>
          <cell r="F390">
            <v>125</v>
          </cell>
          <cell r="G390">
            <v>30</v>
          </cell>
          <cell r="H390">
            <v>20</v>
          </cell>
          <cell r="I390">
            <v>21</v>
          </cell>
          <cell r="J390">
            <v>28</v>
          </cell>
          <cell r="K390">
            <v>75</v>
          </cell>
        </row>
        <row r="391">
          <cell r="B391" t="str">
            <v>India - Paraguay</v>
          </cell>
          <cell r="C391" t="str">
            <v>LATAM</v>
          </cell>
          <cell r="D391">
            <v>1483</v>
          </cell>
          <cell r="E391">
            <v>4771</v>
          </cell>
          <cell r="F391">
            <v>125</v>
          </cell>
          <cell r="G391">
            <v>30</v>
          </cell>
          <cell r="H391">
            <v>20</v>
          </cell>
          <cell r="I391">
            <v>21</v>
          </cell>
          <cell r="J391">
            <v>28</v>
          </cell>
          <cell r="K391">
            <v>60</v>
          </cell>
        </row>
        <row r="392">
          <cell r="B392" t="str">
            <v>India - Peru</v>
          </cell>
          <cell r="C392" t="str">
            <v>LATAM</v>
          </cell>
          <cell r="D392">
            <v>2257</v>
          </cell>
          <cell r="E392">
            <v>5312</v>
          </cell>
          <cell r="F392">
            <v>125</v>
          </cell>
          <cell r="G392">
            <v>30</v>
          </cell>
          <cell r="H392">
            <v>20</v>
          </cell>
          <cell r="I392">
            <v>21</v>
          </cell>
          <cell r="J392">
            <v>28</v>
          </cell>
          <cell r="K392">
            <v>25</v>
          </cell>
        </row>
        <row r="393">
          <cell r="B393" t="str">
            <v>India - Trinidad</v>
          </cell>
          <cell r="C393" t="str">
            <v>LATAM</v>
          </cell>
          <cell r="D393">
            <v>1498</v>
          </cell>
          <cell r="E393">
            <v>4620</v>
          </cell>
          <cell r="F393">
            <v>125</v>
          </cell>
          <cell r="G393">
            <v>30</v>
          </cell>
          <cell r="H393">
            <v>20</v>
          </cell>
          <cell r="I393">
            <v>21</v>
          </cell>
          <cell r="J393">
            <v>28</v>
          </cell>
          <cell r="K393">
            <v>45</v>
          </cell>
        </row>
        <row r="394">
          <cell r="B394" t="str">
            <v>India - Uruguay</v>
          </cell>
          <cell r="C394" t="str">
            <v>LATAM</v>
          </cell>
          <cell r="D394">
            <v>1468</v>
          </cell>
          <cell r="E394">
            <v>4620</v>
          </cell>
          <cell r="F394">
            <v>125</v>
          </cell>
          <cell r="G394">
            <v>30</v>
          </cell>
          <cell r="H394">
            <v>20</v>
          </cell>
          <cell r="I394">
            <v>21</v>
          </cell>
          <cell r="J394">
            <v>28</v>
          </cell>
          <cell r="K394">
            <v>0</v>
          </cell>
        </row>
        <row r="395">
          <cell r="B395" t="str">
            <v>India - Venezuela</v>
          </cell>
          <cell r="C395" t="str">
            <v>LATAM</v>
          </cell>
          <cell r="D395">
            <v>1483</v>
          </cell>
          <cell r="E395">
            <v>4771</v>
          </cell>
          <cell r="F395">
            <v>125</v>
          </cell>
          <cell r="G395">
            <v>30</v>
          </cell>
          <cell r="H395">
            <v>20</v>
          </cell>
          <cell r="I395">
            <v>21</v>
          </cell>
          <cell r="J395">
            <v>28</v>
          </cell>
          <cell r="K395">
            <v>20</v>
          </cell>
        </row>
        <row r="396">
          <cell r="B396" t="str">
            <v>India - El Salvador</v>
          </cell>
          <cell r="C396" t="str">
            <v>LATAM</v>
          </cell>
          <cell r="D396">
            <v>1488</v>
          </cell>
          <cell r="E396">
            <v>4382</v>
          </cell>
          <cell r="F396">
            <v>125</v>
          </cell>
          <cell r="G396">
            <v>30</v>
          </cell>
          <cell r="H396">
            <v>20</v>
          </cell>
          <cell r="I396">
            <v>21</v>
          </cell>
          <cell r="J396">
            <v>28</v>
          </cell>
          <cell r="K396">
            <v>20</v>
          </cell>
        </row>
        <row r="397">
          <cell r="B397" t="str">
            <v>India - Puerto Rico</v>
          </cell>
          <cell r="C397" t="str">
            <v>LATAM</v>
          </cell>
          <cell r="D397">
            <v>1027</v>
          </cell>
          <cell r="E397">
            <v>2788</v>
          </cell>
          <cell r="F397">
            <v>125</v>
          </cell>
          <cell r="G397">
            <v>30</v>
          </cell>
          <cell r="H397">
            <v>20</v>
          </cell>
          <cell r="I397">
            <v>21</v>
          </cell>
          <cell r="J397">
            <v>28</v>
          </cell>
          <cell r="K397">
            <v>75</v>
          </cell>
        </row>
        <row r="398">
          <cell r="B398" t="str">
            <v>India - Africa</v>
          </cell>
          <cell r="C398" t="str">
            <v>Africa</v>
          </cell>
          <cell r="D398">
            <v>933.4</v>
          </cell>
          <cell r="E398">
            <v>1716.6</v>
          </cell>
          <cell r="F398">
            <v>125</v>
          </cell>
          <cell r="G398">
            <v>30</v>
          </cell>
          <cell r="H398">
            <v>20</v>
          </cell>
          <cell r="I398">
            <v>19.492000000000001</v>
          </cell>
          <cell r="J398">
            <v>28</v>
          </cell>
          <cell r="K398">
            <v>19.399999999999999</v>
          </cell>
        </row>
        <row r="399">
          <cell r="B399" t="str">
            <v>India - Egypt</v>
          </cell>
          <cell r="C399" t="str">
            <v>Africa</v>
          </cell>
          <cell r="D399">
            <v>1036</v>
          </cell>
          <cell r="E399">
            <v>1208</v>
          </cell>
          <cell r="F399">
            <v>125</v>
          </cell>
          <cell r="G399">
            <v>30</v>
          </cell>
          <cell r="H399">
            <v>20</v>
          </cell>
          <cell r="I399">
            <v>17.23</v>
          </cell>
          <cell r="J399">
            <v>28</v>
          </cell>
          <cell r="K399">
            <v>22</v>
          </cell>
        </row>
        <row r="400">
          <cell r="B400" t="str">
            <v>India - Lebanon</v>
          </cell>
          <cell r="C400" t="str">
            <v>Africa</v>
          </cell>
          <cell r="D400">
            <v>790</v>
          </cell>
          <cell r="E400">
            <v>1688</v>
          </cell>
          <cell r="F400">
            <v>125</v>
          </cell>
          <cell r="G400">
            <v>30</v>
          </cell>
          <cell r="H400">
            <v>20</v>
          </cell>
          <cell r="I400">
            <v>21</v>
          </cell>
          <cell r="J400">
            <v>28</v>
          </cell>
          <cell r="K400">
            <v>25</v>
          </cell>
        </row>
        <row r="401">
          <cell r="B401" t="str">
            <v>India - Morocco</v>
          </cell>
          <cell r="C401" t="str">
            <v>Africa</v>
          </cell>
          <cell r="D401">
            <v>1102</v>
          </cell>
          <cell r="E401">
            <v>2336</v>
          </cell>
          <cell r="F401">
            <v>125</v>
          </cell>
          <cell r="G401">
            <v>30</v>
          </cell>
          <cell r="H401">
            <v>20</v>
          </cell>
          <cell r="I401">
            <v>21</v>
          </cell>
          <cell r="J401">
            <v>28</v>
          </cell>
          <cell r="K401">
            <v>20</v>
          </cell>
        </row>
        <row r="402">
          <cell r="B402" t="str">
            <v xml:space="preserve">India - South Africa </v>
          </cell>
          <cell r="C402" t="str">
            <v>Africa</v>
          </cell>
          <cell r="D402">
            <v>1049</v>
          </cell>
          <cell r="E402">
            <v>1784</v>
          </cell>
          <cell r="F402">
            <v>125</v>
          </cell>
          <cell r="G402">
            <v>30</v>
          </cell>
          <cell r="H402">
            <v>20</v>
          </cell>
          <cell r="I402">
            <v>17.23</v>
          </cell>
          <cell r="J402">
            <v>28</v>
          </cell>
          <cell r="K402">
            <v>0</v>
          </cell>
        </row>
        <row r="403">
          <cell r="B403" t="str">
            <v>India - Tunisia</v>
          </cell>
          <cell r="C403" t="str">
            <v>Africa</v>
          </cell>
          <cell r="D403">
            <v>690</v>
          </cell>
          <cell r="E403">
            <v>1567</v>
          </cell>
          <cell r="F403">
            <v>125</v>
          </cell>
          <cell r="G403">
            <v>30</v>
          </cell>
          <cell r="H403">
            <v>20</v>
          </cell>
          <cell r="I403">
            <v>21</v>
          </cell>
          <cell r="J403">
            <v>28</v>
          </cell>
          <cell r="K403">
            <v>30</v>
          </cell>
        </row>
        <row r="404">
          <cell r="B404" t="str">
            <v>India - Middle East</v>
          </cell>
          <cell r="C404" t="str">
            <v>Middle East</v>
          </cell>
          <cell r="D404">
            <v>671</v>
          </cell>
          <cell r="E404">
            <v>1048.75</v>
          </cell>
          <cell r="F404">
            <v>125</v>
          </cell>
          <cell r="G404">
            <v>30</v>
          </cell>
          <cell r="H404">
            <v>20</v>
          </cell>
          <cell r="I404">
            <v>17.23</v>
          </cell>
          <cell r="J404">
            <v>28</v>
          </cell>
          <cell r="K404">
            <v>36.5</v>
          </cell>
        </row>
        <row r="405">
          <cell r="B405" t="str">
            <v>India - Israel</v>
          </cell>
          <cell r="C405" t="str">
            <v>Middle East</v>
          </cell>
          <cell r="D405">
            <v>1037</v>
          </cell>
          <cell r="E405">
            <v>1210</v>
          </cell>
          <cell r="F405">
            <v>125</v>
          </cell>
          <cell r="G405">
            <v>30</v>
          </cell>
          <cell r="H405">
            <v>20</v>
          </cell>
          <cell r="I405">
            <v>17.23</v>
          </cell>
          <cell r="J405">
            <v>28</v>
          </cell>
          <cell r="K405">
            <v>13</v>
          </cell>
        </row>
        <row r="406">
          <cell r="B406" t="str">
            <v>India - Jordan</v>
          </cell>
          <cell r="C406" t="str">
            <v>Middle East</v>
          </cell>
          <cell r="D406">
            <v>831</v>
          </cell>
          <cell r="E406">
            <v>1258</v>
          </cell>
          <cell r="F406">
            <v>125</v>
          </cell>
          <cell r="G406">
            <v>30</v>
          </cell>
          <cell r="H406">
            <v>20</v>
          </cell>
          <cell r="I406">
            <v>17.23</v>
          </cell>
          <cell r="J406">
            <v>28</v>
          </cell>
          <cell r="K406">
            <v>16</v>
          </cell>
        </row>
        <row r="407">
          <cell r="B407" t="str">
            <v>India - Kuwait</v>
          </cell>
          <cell r="C407" t="str">
            <v>Middle East</v>
          </cell>
          <cell r="D407">
            <v>691</v>
          </cell>
          <cell r="E407">
            <v>987</v>
          </cell>
          <cell r="F407">
            <v>125</v>
          </cell>
          <cell r="G407">
            <v>30</v>
          </cell>
          <cell r="H407">
            <v>20</v>
          </cell>
          <cell r="I407">
            <v>17.23</v>
          </cell>
          <cell r="J407">
            <v>28</v>
          </cell>
          <cell r="K407">
            <v>120</v>
          </cell>
        </row>
        <row r="408">
          <cell r="B408" t="str">
            <v>India - Oman</v>
          </cell>
          <cell r="C408" t="str">
            <v>Middle East</v>
          </cell>
          <cell r="D408">
            <v>523</v>
          </cell>
          <cell r="E408">
            <v>998</v>
          </cell>
          <cell r="F408">
            <v>125</v>
          </cell>
          <cell r="G408">
            <v>30</v>
          </cell>
          <cell r="H408">
            <v>20</v>
          </cell>
          <cell r="I408">
            <v>17.23</v>
          </cell>
          <cell r="J408">
            <v>28</v>
          </cell>
          <cell r="K408">
            <v>25</v>
          </cell>
        </row>
        <row r="409">
          <cell r="B409" t="str">
            <v>India - Pakistan</v>
          </cell>
          <cell r="C409" t="str">
            <v>Middle East</v>
          </cell>
          <cell r="D409">
            <v>523</v>
          </cell>
          <cell r="E409">
            <v>998</v>
          </cell>
          <cell r="F409">
            <v>125</v>
          </cell>
          <cell r="G409">
            <v>30</v>
          </cell>
          <cell r="H409">
            <v>20</v>
          </cell>
          <cell r="I409">
            <v>17.23</v>
          </cell>
          <cell r="J409">
            <v>28</v>
          </cell>
          <cell r="K409">
            <v>0</v>
          </cell>
        </row>
        <row r="410">
          <cell r="B410" t="str">
            <v>India - Qatar</v>
          </cell>
          <cell r="C410" t="str">
            <v>Middle East</v>
          </cell>
          <cell r="D410">
            <v>523</v>
          </cell>
          <cell r="E410">
            <v>998</v>
          </cell>
          <cell r="F410">
            <v>125</v>
          </cell>
          <cell r="G410">
            <v>30</v>
          </cell>
          <cell r="H410">
            <v>20</v>
          </cell>
          <cell r="I410">
            <v>17.23</v>
          </cell>
          <cell r="J410">
            <v>28</v>
          </cell>
          <cell r="K410">
            <v>20</v>
          </cell>
        </row>
        <row r="411">
          <cell r="B411" t="str">
            <v xml:space="preserve">India - Saudi Arabia </v>
          </cell>
          <cell r="C411" t="str">
            <v>Middle East</v>
          </cell>
          <cell r="D411">
            <v>691</v>
          </cell>
          <cell r="E411">
            <v>987</v>
          </cell>
          <cell r="F411">
            <v>125</v>
          </cell>
          <cell r="G411">
            <v>30</v>
          </cell>
          <cell r="H411">
            <v>20</v>
          </cell>
          <cell r="I411">
            <v>17.23</v>
          </cell>
          <cell r="J411">
            <v>28</v>
          </cell>
          <cell r="K411">
            <v>50</v>
          </cell>
        </row>
        <row r="412">
          <cell r="B412" t="str">
            <v>India - UAE</v>
          </cell>
          <cell r="C412" t="str">
            <v>Middle East</v>
          </cell>
          <cell r="D412">
            <v>549</v>
          </cell>
          <cell r="E412">
            <v>954</v>
          </cell>
          <cell r="F412">
            <v>125</v>
          </cell>
          <cell r="G412">
            <v>30</v>
          </cell>
          <cell r="H412">
            <v>20</v>
          </cell>
          <cell r="I412">
            <v>17.23</v>
          </cell>
          <cell r="J412">
            <v>28</v>
          </cell>
          <cell r="K412">
            <v>48</v>
          </cell>
        </row>
        <row r="413">
          <cell r="B413" t="str">
            <v>Brazil - Europe</v>
          </cell>
          <cell r="C413" t="str">
            <v>Europe</v>
          </cell>
          <cell r="D413">
            <v>799.4</v>
          </cell>
          <cell r="E413">
            <v>2797.6</v>
          </cell>
          <cell r="F413">
            <v>150.804</v>
          </cell>
          <cell r="G413">
            <v>31.762</v>
          </cell>
          <cell r="H413">
            <v>20</v>
          </cell>
          <cell r="I413">
            <v>39</v>
          </cell>
          <cell r="J413">
            <v>28</v>
          </cell>
          <cell r="K413">
            <v>0</v>
          </cell>
        </row>
        <row r="414">
          <cell r="B414" t="str">
            <v>Brazil - France (Paris &amp; "petite couronne")</v>
          </cell>
          <cell r="C414" t="str">
            <v>Europe</v>
          </cell>
          <cell r="D414">
            <v>758</v>
          </cell>
          <cell r="E414">
            <v>2205</v>
          </cell>
          <cell r="F414">
            <v>160</v>
          </cell>
          <cell r="G414">
            <v>30</v>
          </cell>
          <cell r="H414">
            <v>20</v>
          </cell>
          <cell r="I414">
            <v>39</v>
          </cell>
          <cell r="J414">
            <v>28</v>
          </cell>
          <cell r="K414">
            <v>0</v>
          </cell>
        </row>
        <row r="415">
          <cell r="B415" t="str">
            <v>Brazil - France (Province)</v>
          </cell>
          <cell r="C415" t="str">
            <v>Europe</v>
          </cell>
          <cell r="D415">
            <v>758</v>
          </cell>
          <cell r="E415">
            <v>2205</v>
          </cell>
          <cell r="F415">
            <v>100</v>
          </cell>
          <cell r="G415">
            <v>25</v>
          </cell>
          <cell r="H415">
            <v>20</v>
          </cell>
          <cell r="I415">
            <v>39</v>
          </cell>
          <cell r="J415">
            <v>28</v>
          </cell>
          <cell r="K415">
            <v>0</v>
          </cell>
        </row>
        <row r="416">
          <cell r="B416" t="str">
            <v>Brazil - Poland</v>
          </cell>
          <cell r="C416" t="str">
            <v>Europe</v>
          </cell>
          <cell r="D416">
            <v>827</v>
          </cell>
          <cell r="E416">
            <v>3790</v>
          </cell>
          <cell r="F416">
            <v>125</v>
          </cell>
          <cell r="G416">
            <v>30</v>
          </cell>
          <cell r="H416">
            <v>20</v>
          </cell>
          <cell r="I416">
            <v>39</v>
          </cell>
          <cell r="J416">
            <v>28</v>
          </cell>
          <cell r="K416">
            <v>0</v>
          </cell>
        </row>
        <row r="417">
          <cell r="B417" t="str">
            <v>Brazil - UK (London)</v>
          </cell>
          <cell r="C417" t="str">
            <v>Europe</v>
          </cell>
          <cell r="D417">
            <v>827</v>
          </cell>
          <cell r="E417">
            <v>2894</v>
          </cell>
          <cell r="F417">
            <v>201.28</v>
          </cell>
          <cell r="G417">
            <v>40.26</v>
          </cell>
          <cell r="H417">
            <v>20</v>
          </cell>
          <cell r="I417">
            <v>39</v>
          </cell>
          <cell r="J417">
            <v>28</v>
          </cell>
          <cell r="K417">
            <v>0</v>
          </cell>
        </row>
        <row r="418">
          <cell r="B418" t="str">
            <v>Brazil - UK (Others)</v>
          </cell>
          <cell r="C418" t="str">
            <v>Europe</v>
          </cell>
          <cell r="D418">
            <v>827</v>
          </cell>
          <cell r="E418">
            <v>2894</v>
          </cell>
          <cell r="F418">
            <v>167.74</v>
          </cell>
          <cell r="G418">
            <v>33.549999999999997</v>
          </cell>
          <cell r="H418">
            <v>20</v>
          </cell>
          <cell r="I418">
            <v>39</v>
          </cell>
          <cell r="J418">
            <v>28</v>
          </cell>
          <cell r="K418">
            <v>0</v>
          </cell>
        </row>
        <row r="419">
          <cell r="B419" t="str">
            <v>Brazil - APAC</v>
          </cell>
          <cell r="C419" t="str">
            <v>APAC</v>
          </cell>
          <cell r="D419">
            <v>1615</v>
          </cell>
          <cell r="E419">
            <v>5434.875</v>
          </cell>
          <cell r="F419">
            <v>124.88374999999999</v>
          </cell>
          <cell r="G419">
            <v>30.887500000000003</v>
          </cell>
          <cell r="H419">
            <v>20</v>
          </cell>
          <cell r="I419">
            <v>33</v>
          </cell>
          <cell r="J419">
            <v>28</v>
          </cell>
          <cell r="K419">
            <v>67.125</v>
          </cell>
        </row>
        <row r="420">
          <cell r="B420" t="str">
            <v>Brazil - Australia</v>
          </cell>
          <cell r="C420" t="str">
            <v>APAC</v>
          </cell>
          <cell r="D420">
            <v>1860</v>
          </cell>
          <cell r="E420">
            <v>7097</v>
          </cell>
          <cell r="F420">
            <v>123.27</v>
          </cell>
          <cell r="G420">
            <v>30.82</v>
          </cell>
          <cell r="H420">
            <v>20</v>
          </cell>
          <cell r="I420">
            <v>33</v>
          </cell>
          <cell r="J420">
            <v>28</v>
          </cell>
          <cell r="K420">
            <v>47</v>
          </cell>
        </row>
        <row r="421">
          <cell r="B421" t="str">
            <v>Brazil - China (Guangzhou)</v>
          </cell>
          <cell r="C421" t="str">
            <v>APAC</v>
          </cell>
          <cell r="D421">
            <v>1585</v>
          </cell>
          <cell r="E421">
            <v>5306</v>
          </cell>
          <cell r="F421">
            <v>119.86</v>
          </cell>
          <cell r="G421">
            <v>14.38</v>
          </cell>
          <cell r="H421">
            <v>20</v>
          </cell>
          <cell r="I421">
            <v>33</v>
          </cell>
          <cell r="J421">
            <v>28</v>
          </cell>
          <cell r="K421">
            <v>70</v>
          </cell>
        </row>
        <row r="422">
          <cell r="B422" t="str">
            <v>Brazil - China (Hong Kong)</v>
          </cell>
          <cell r="C422" t="str">
            <v>APAC</v>
          </cell>
          <cell r="D422">
            <v>1309</v>
          </cell>
          <cell r="E422">
            <v>6890</v>
          </cell>
          <cell r="F422">
            <v>141.32</v>
          </cell>
          <cell r="G422">
            <v>17.670000000000002</v>
          </cell>
          <cell r="H422">
            <v>20</v>
          </cell>
          <cell r="I422">
            <v>33</v>
          </cell>
          <cell r="J422">
            <v>28</v>
          </cell>
          <cell r="K422">
            <v>70</v>
          </cell>
        </row>
        <row r="423">
          <cell r="B423" t="str">
            <v>Brazil - Taiwan</v>
          </cell>
          <cell r="C423" t="str">
            <v>APAC</v>
          </cell>
          <cell r="D423">
            <v>1378</v>
          </cell>
          <cell r="E423">
            <v>3962</v>
          </cell>
          <cell r="F423">
            <v>92.58</v>
          </cell>
          <cell r="G423">
            <v>10.23</v>
          </cell>
          <cell r="H423">
            <v>20</v>
          </cell>
          <cell r="I423">
            <v>33</v>
          </cell>
          <cell r="J423">
            <v>28</v>
          </cell>
          <cell r="K423">
            <v>70</v>
          </cell>
        </row>
        <row r="424">
          <cell r="B424" t="str">
            <v>Brazil - India (Kolkata)</v>
          </cell>
          <cell r="C424" t="str">
            <v>APAC</v>
          </cell>
          <cell r="D424">
            <v>1792</v>
          </cell>
          <cell r="E424">
            <v>5168</v>
          </cell>
          <cell r="F424">
            <v>130.51</v>
          </cell>
          <cell r="G424">
            <v>43.5</v>
          </cell>
          <cell r="H424">
            <v>20</v>
          </cell>
          <cell r="I424">
            <v>33</v>
          </cell>
          <cell r="J424">
            <v>28</v>
          </cell>
          <cell r="K424">
            <v>70</v>
          </cell>
        </row>
        <row r="425">
          <cell r="B425" t="str">
            <v>Brazil - India (Bangalore)</v>
          </cell>
          <cell r="C425" t="str">
            <v>APAC</v>
          </cell>
          <cell r="D425">
            <v>1585</v>
          </cell>
          <cell r="E425">
            <v>4858</v>
          </cell>
          <cell r="F425">
            <v>130.51</v>
          </cell>
          <cell r="G425">
            <v>43.5</v>
          </cell>
          <cell r="H425">
            <v>20</v>
          </cell>
          <cell r="I425">
            <v>33</v>
          </cell>
          <cell r="J425">
            <v>28</v>
          </cell>
          <cell r="K425">
            <v>70</v>
          </cell>
        </row>
        <row r="426">
          <cell r="B426" t="str">
            <v>Brazil - India (Chennai)</v>
          </cell>
          <cell r="C426" t="str">
            <v>APAC</v>
          </cell>
          <cell r="D426">
            <v>1792</v>
          </cell>
          <cell r="E426">
            <v>5375</v>
          </cell>
          <cell r="F426">
            <v>130.51</v>
          </cell>
          <cell r="G426">
            <v>43.5</v>
          </cell>
          <cell r="H426">
            <v>20</v>
          </cell>
          <cell r="I426">
            <v>33</v>
          </cell>
          <cell r="J426">
            <v>28</v>
          </cell>
          <cell r="K426">
            <v>70</v>
          </cell>
        </row>
        <row r="427">
          <cell r="B427" t="str">
            <v>Brazil - India (Mumbai)</v>
          </cell>
          <cell r="C427" t="str">
            <v>APAC</v>
          </cell>
          <cell r="D427">
            <v>1619</v>
          </cell>
          <cell r="E427">
            <v>4823</v>
          </cell>
          <cell r="F427">
            <v>130.51</v>
          </cell>
          <cell r="G427">
            <v>43.5</v>
          </cell>
          <cell r="H427">
            <v>20</v>
          </cell>
          <cell r="I427">
            <v>33</v>
          </cell>
          <cell r="J427">
            <v>28</v>
          </cell>
          <cell r="K427">
            <v>70</v>
          </cell>
        </row>
        <row r="428">
          <cell r="B428" t="str">
            <v>Brazil - NA</v>
          </cell>
          <cell r="C428" t="str">
            <v>NA</v>
          </cell>
          <cell r="D428">
            <v>842.11111111111109</v>
          </cell>
          <cell r="E428">
            <v>3694</v>
          </cell>
          <cell r="F428">
            <v>170.99555555555554</v>
          </cell>
          <cell r="G428">
            <v>29.11888888888889</v>
          </cell>
          <cell r="H428">
            <v>20</v>
          </cell>
          <cell r="I428">
            <v>33.555555555555557</v>
          </cell>
          <cell r="J428">
            <v>28</v>
          </cell>
          <cell r="K428">
            <v>81.444444444444443</v>
          </cell>
        </row>
        <row r="429">
          <cell r="B429" t="str">
            <v>Brazil - Canada</v>
          </cell>
          <cell r="C429" t="str">
            <v>NA</v>
          </cell>
          <cell r="D429">
            <v>792</v>
          </cell>
          <cell r="E429">
            <v>4479</v>
          </cell>
          <cell r="F429">
            <v>158.62</v>
          </cell>
          <cell r="G429">
            <v>30.82</v>
          </cell>
          <cell r="H429">
            <v>20</v>
          </cell>
          <cell r="I429">
            <v>34</v>
          </cell>
          <cell r="J429">
            <v>28</v>
          </cell>
          <cell r="K429">
            <v>85</v>
          </cell>
        </row>
        <row r="430">
          <cell r="B430" t="str">
            <v>Brazil - Mexico</v>
          </cell>
          <cell r="C430" t="str">
            <v>NA</v>
          </cell>
          <cell r="D430">
            <v>758</v>
          </cell>
          <cell r="E430">
            <v>2756</v>
          </cell>
          <cell r="F430">
            <v>125</v>
          </cell>
          <cell r="G430">
            <v>30</v>
          </cell>
          <cell r="H430">
            <v>20</v>
          </cell>
          <cell r="I430">
            <v>30</v>
          </cell>
          <cell r="J430">
            <v>28</v>
          </cell>
          <cell r="K430">
            <v>18</v>
          </cell>
        </row>
        <row r="431">
          <cell r="B431" t="str">
            <v>Brazil - USA (Chicago)</v>
          </cell>
          <cell r="C431" t="str">
            <v>NA</v>
          </cell>
          <cell r="D431">
            <v>827</v>
          </cell>
          <cell r="E431">
            <v>4134</v>
          </cell>
          <cell r="F431">
            <v>196.38</v>
          </cell>
          <cell r="G431">
            <v>27.56</v>
          </cell>
          <cell r="H431">
            <v>20</v>
          </cell>
          <cell r="I431">
            <v>34</v>
          </cell>
          <cell r="J431">
            <v>28</v>
          </cell>
          <cell r="K431">
            <v>90</v>
          </cell>
        </row>
        <row r="432">
          <cell r="B432" t="str">
            <v>Brazil - USA (LA)</v>
          </cell>
          <cell r="C432" t="str">
            <v>NA</v>
          </cell>
          <cell r="D432">
            <v>758</v>
          </cell>
          <cell r="E432">
            <v>2963</v>
          </cell>
          <cell r="F432">
            <v>177</v>
          </cell>
          <cell r="G432">
            <v>29</v>
          </cell>
          <cell r="H432">
            <v>20</v>
          </cell>
          <cell r="I432">
            <v>34</v>
          </cell>
          <cell r="J432">
            <v>28</v>
          </cell>
          <cell r="K432">
            <v>90</v>
          </cell>
        </row>
        <row r="433">
          <cell r="B433" t="str">
            <v>Brazil - USA (NY)</v>
          </cell>
          <cell r="C433" t="str">
            <v>NA</v>
          </cell>
          <cell r="D433">
            <v>689</v>
          </cell>
          <cell r="E433">
            <v>3307</v>
          </cell>
          <cell r="F433">
            <v>220.49</v>
          </cell>
          <cell r="G433">
            <v>34.450000000000003</v>
          </cell>
          <cell r="H433">
            <v>20</v>
          </cell>
          <cell r="I433">
            <v>34</v>
          </cell>
          <cell r="J433">
            <v>28</v>
          </cell>
          <cell r="K433">
            <v>90</v>
          </cell>
        </row>
        <row r="434">
          <cell r="B434" t="str">
            <v>Brazil - USA (San Francisco)</v>
          </cell>
          <cell r="C434" t="str">
            <v>NA</v>
          </cell>
          <cell r="D434">
            <v>930</v>
          </cell>
          <cell r="E434">
            <v>3996</v>
          </cell>
          <cell r="F434">
            <v>196.38</v>
          </cell>
          <cell r="G434">
            <v>27.56</v>
          </cell>
          <cell r="H434">
            <v>20</v>
          </cell>
          <cell r="I434">
            <v>34</v>
          </cell>
          <cell r="J434">
            <v>28</v>
          </cell>
          <cell r="K434">
            <v>90</v>
          </cell>
        </row>
        <row r="435">
          <cell r="B435" t="str">
            <v>Brazil - USA (Dallas)</v>
          </cell>
          <cell r="C435" t="str">
            <v>NA</v>
          </cell>
          <cell r="D435">
            <v>1109</v>
          </cell>
          <cell r="E435">
            <v>4410</v>
          </cell>
          <cell r="F435">
            <v>155.03</v>
          </cell>
          <cell r="G435">
            <v>27.56</v>
          </cell>
          <cell r="H435">
            <v>20</v>
          </cell>
          <cell r="I435">
            <v>34</v>
          </cell>
          <cell r="J435">
            <v>28</v>
          </cell>
          <cell r="K435">
            <v>90</v>
          </cell>
        </row>
        <row r="436">
          <cell r="B436" t="str">
            <v>Brazil - USA (Houston)</v>
          </cell>
          <cell r="C436" t="str">
            <v>NA</v>
          </cell>
          <cell r="D436">
            <v>1027</v>
          </cell>
          <cell r="E436">
            <v>4410</v>
          </cell>
          <cell r="F436">
            <v>155.03</v>
          </cell>
          <cell r="G436">
            <v>27.56</v>
          </cell>
          <cell r="H436">
            <v>20</v>
          </cell>
          <cell r="I436">
            <v>34</v>
          </cell>
          <cell r="J436">
            <v>28</v>
          </cell>
          <cell r="K436">
            <v>90</v>
          </cell>
        </row>
        <row r="437">
          <cell r="B437" t="str">
            <v>Brazil - USA (Miami)</v>
          </cell>
          <cell r="C437" t="str">
            <v>NA</v>
          </cell>
          <cell r="D437">
            <v>689</v>
          </cell>
          <cell r="E437">
            <v>2791</v>
          </cell>
          <cell r="F437">
            <v>155.03</v>
          </cell>
          <cell r="G437">
            <v>27.56</v>
          </cell>
          <cell r="H437">
            <v>20</v>
          </cell>
          <cell r="I437">
            <v>34</v>
          </cell>
          <cell r="J437">
            <v>28</v>
          </cell>
          <cell r="K437">
            <v>90</v>
          </cell>
        </row>
        <row r="438">
          <cell r="B438" t="str">
            <v>Brazil - LATAM</v>
          </cell>
          <cell r="C438" t="str">
            <v>LATAM</v>
          </cell>
          <cell r="D438">
            <v>658.55555555555554</v>
          </cell>
          <cell r="E438">
            <v>1800.6666666666667</v>
          </cell>
          <cell r="F438">
            <v>125</v>
          </cell>
          <cell r="G438">
            <v>30</v>
          </cell>
          <cell r="H438">
            <v>20</v>
          </cell>
          <cell r="I438">
            <v>30</v>
          </cell>
          <cell r="J438">
            <v>28</v>
          </cell>
          <cell r="K438">
            <v>15.833333333333334</v>
          </cell>
        </row>
        <row r="439">
          <cell r="B439" t="str">
            <v xml:space="preserve">Brazil - Argentina </v>
          </cell>
          <cell r="C439" t="str">
            <v>LATAM</v>
          </cell>
          <cell r="D439">
            <v>227</v>
          </cell>
          <cell r="E439">
            <v>568</v>
          </cell>
          <cell r="F439">
            <v>125</v>
          </cell>
          <cell r="G439">
            <v>30</v>
          </cell>
          <cell r="H439">
            <v>20</v>
          </cell>
          <cell r="I439">
            <v>30</v>
          </cell>
          <cell r="J439">
            <v>28</v>
          </cell>
          <cell r="K439">
            <v>0</v>
          </cell>
        </row>
        <row r="440">
          <cell r="B440" t="str">
            <v xml:space="preserve">Brazil - Bolivia </v>
          </cell>
          <cell r="C440" t="str">
            <v>LATAM</v>
          </cell>
          <cell r="D440">
            <v>659</v>
          </cell>
          <cell r="E440">
            <v>1801</v>
          </cell>
          <cell r="F440">
            <v>125</v>
          </cell>
          <cell r="G440">
            <v>30</v>
          </cell>
          <cell r="H440">
            <v>20</v>
          </cell>
          <cell r="I440">
            <v>30</v>
          </cell>
          <cell r="J440">
            <v>28</v>
          </cell>
          <cell r="K440">
            <v>82</v>
          </cell>
        </row>
        <row r="441">
          <cell r="B441" t="str">
            <v>Brazil - Chile</v>
          </cell>
          <cell r="C441" t="str">
            <v>LATAM</v>
          </cell>
          <cell r="D441">
            <v>220</v>
          </cell>
          <cell r="E441">
            <v>710</v>
          </cell>
          <cell r="F441">
            <v>125</v>
          </cell>
          <cell r="G441">
            <v>30</v>
          </cell>
          <cell r="H441">
            <v>20</v>
          </cell>
          <cell r="I441">
            <v>30</v>
          </cell>
          <cell r="J441">
            <v>28</v>
          </cell>
          <cell r="K441">
            <v>0</v>
          </cell>
        </row>
        <row r="442">
          <cell r="B442" t="str">
            <v>Brazil - Colombia</v>
          </cell>
          <cell r="C442" t="str">
            <v>LATAM</v>
          </cell>
          <cell r="D442">
            <v>572</v>
          </cell>
          <cell r="E442">
            <v>1826</v>
          </cell>
          <cell r="F442">
            <v>125</v>
          </cell>
          <cell r="G442">
            <v>30</v>
          </cell>
          <cell r="H442">
            <v>20</v>
          </cell>
          <cell r="I442">
            <v>30</v>
          </cell>
          <cell r="J442">
            <v>28</v>
          </cell>
          <cell r="K442">
            <v>0</v>
          </cell>
        </row>
        <row r="443">
          <cell r="B443" t="str">
            <v>Brazil - Costa Rica</v>
          </cell>
          <cell r="C443" t="str">
            <v>LATAM</v>
          </cell>
          <cell r="D443">
            <v>655</v>
          </cell>
          <cell r="E443">
            <v>2239</v>
          </cell>
          <cell r="F443">
            <v>125</v>
          </cell>
          <cell r="G443">
            <v>30</v>
          </cell>
          <cell r="H443">
            <v>20</v>
          </cell>
          <cell r="I443">
            <v>30</v>
          </cell>
          <cell r="J443">
            <v>28</v>
          </cell>
          <cell r="K443">
            <v>0</v>
          </cell>
        </row>
        <row r="444">
          <cell r="B444" t="str">
            <v>Brazil - Dominican Republic</v>
          </cell>
          <cell r="C444" t="str">
            <v>LATAM</v>
          </cell>
          <cell r="D444">
            <v>723</v>
          </cell>
          <cell r="E444">
            <v>2274</v>
          </cell>
          <cell r="F444">
            <v>125</v>
          </cell>
          <cell r="G444">
            <v>30</v>
          </cell>
          <cell r="H444">
            <v>20</v>
          </cell>
          <cell r="I444">
            <v>30</v>
          </cell>
          <cell r="J444">
            <v>28</v>
          </cell>
          <cell r="K444">
            <v>15</v>
          </cell>
        </row>
        <row r="445">
          <cell r="B445" t="str">
            <v>Brazil - Ecuador</v>
          </cell>
          <cell r="C445" t="str">
            <v>LATAM</v>
          </cell>
          <cell r="D445">
            <v>606</v>
          </cell>
          <cell r="E445">
            <v>1792</v>
          </cell>
          <cell r="F445">
            <v>125</v>
          </cell>
          <cell r="G445">
            <v>30</v>
          </cell>
          <cell r="H445">
            <v>20</v>
          </cell>
          <cell r="I445">
            <v>30</v>
          </cell>
          <cell r="J445">
            <v>28</v>
          </cell>
          <cell r="K445">
            <v>0</v>
          </cell>
        </row>
        <row r="446">
          <cell r="B446" t="str">
            <v>Brazil - Guatemala</v>
          </cell>
          <cell r="C446" t="str">
            <v>LATAM</v>
          </cell>
          <cell r="D446">
            <v>827</v>
          </cell>
          <cell r="E446">
            <v>2067</v>
          </cell>
          <cell r="F446">
            <v>125</v>
          </cell>
          <cell r="G446">
            <v>30</v>
          </cell>
          <cell r="H446">
            <v>20</v>
          </cell>
          <cell r="I446">
            <v>30</v>
          </cell>
          <cell r="J446">
            <v>28</v>
          </cell>
          <cell r="K446">
            <v>0</v>
          </cell>
        </row>
        <row r="447">
          <cell r="B447" t="str">
            <v>Brazil - Honduras</v>
          </cell>
          <cell r="C447" t="str">
            <v>LATAM</v>
          </cell>
          <cell r="D447">
            <v>827</v>
          </cell>
          <cell r="E447">
            <v>2343</v>
          </cell>
          <cell r="F447">
            <v>125</v>
          </cell>
          <cell r="G447">
            <v>30</v>
          </cell>
          <cell r="H447">
            <v>20</v>
          </cell>
          <cell r="I447">
            <v>30</v>
          </cell>
          <cell r="J447">
            <v>28</v>
          </cell>
          <cell r="K447">
            <v>0</v>
          </cell>
        </row>
        <row r="448">
          <cell r="B448" t="str">
            <v xml:space="preserve">Brazil - Jamaica </v>
          </cell>
          <cell r="C448" t="str">
            <v>LATAM</v>
          </cell>
          <cell r="D448">
            <v>1516</v>
          </cell>
          <cell r="E448">
            <v>3790</v>
          </cell>
          <cell r="F448">
            <v>125</v>
          </cell>
          <cell r="G448">
            <v>30</v>
          </cell>
          <cell r="H448">
            <v>20</v>
          </cell>
          <cell r="I448">
            <v>30</v>
          </cell>
          <cell r="J448">
            <v>28</v>
          </cell>
          <cell r="K448">
            <v>41</v>
          </cell>
        </row>
        <row r="449">
          <cell r="B449" t="str">
            <v xml:space="preserve">Brazil - Panama </v>
          </cell>
          <cell r="C449" t="str">
            <v>LATAM</v>
          </cell>
          <cell r="D449">
            <v>723</v>
          </cell>
          <cell r="E449">
            <v>2205</v>
          </cell>
          <cell r="F449">
            <v>125</v>
          </cell>
          <cell r="G449">
            <v>30</v>
          </cell>
          <cell r="H449">
            <v>20</v>
          </cell>
          <cell r="I449">
            <v>30</v>
          </cell>
          <cell r="J449">
            <v>28</v>
          </cell>
          <cell r="K449">
            <v>0</v>
          </cell>
        </row>
        <row r="450">
          <cell r="B450" t="str">
            <v>Brazil - Paraguay</v>
          </cell>
          <cell r="C450" t="str">
            <v>LATAM</v>
          </cell>
          <cell r="D450">
            <v>220</v>
          </cell>
          <cell r="E450">
            <v>379</v>
          </cell>
          <cell r="F450">
            <v>125</v>
          </cell>
          <cell r="G450">
            <v>30</v>
          </cell>
          <cell r="H450">
            <v>20</v>
          </cell>
          <cell r="I450">
            <v>30</v>
          </cell>
          <cell r="J450">
            <v>28</v>
          </cell>
          <cell r="K450">
            <v>0</v>
          </cell>
        </row>
        <row r="451">
          <cell r="B451" t="str">
            <v>Brazil - Peru</v>
          </cell>
          <cell r="C451" t="str">
            <v>LATAM</v>
          </cell>
          <cell r="D451">
            <v>496</v>
          </cell>
          <cell r="E451">
            <v>1585</v>
          </cell>
          <cell r="F451">
            <v>125</v>
          </cell>
          <cell r="G451">
            <v>30</v>
          </cell>
          <cell r="H451">
            <v>20</v>
          </cell>
          <cell r="I451">
            <v>30</v>
          </cell>
          <cell r="J451">
            <v>28</v>
          </cell>
          <cell r="K451">
            <v>21</v>
          </cell>
        </row>
        <row r="452">
          <cell r="B452" t="str">
            <v>Brazil - Trinidad</v>
          </cell>
          <cell r="C452" t="str">
            <v>LATAM</v>
          </cell>
          <cell r="D452">
            <v>1137</v>
          </cell>
          <cell r="E452">
            <v>2756</v>
          </cell>
          <cell r="F452">
            <v>125</v>
          </cell>
          <cell r="G452">
            <v>30</v>
          </cell>
          <cell r="H452">
            <v>20</v>
          </cell>
          <cell r="I452">
            <v>30</v>
          </cell>
          <cell r="J452">
            <v>28</v>
          </cell>
          <cell r="K452">
            <v>0</v>
          </cell>
        </row>
        <row r="453">
          <cell r="B453" t="str">
            <v>Brazil - Uruguay</v>
          </cell>
          <cell r="C453" t="str">
            <v>LATAM</v>
          </cell>
          <cell r="D453">
            <v>276</v>
          </cell>
          <cell r="E453">
            <v>634</v>
          </cell>
          <cell r="F453">
            <v>125</v>
          </cell>
          <cell r="G453">
            <v>30</v>
          </cell>
          <cell r="H453">
            <v>20</v>
          </cell>
          <cell r="I453">
            <v>30</v>
          </cell>
          <cell r="J453">
            <v>28</v>
          </cell>
          <cell r="K453">
            <v>0</v>
          </cell>
        </row>
        <row r="454">
          <cell r="B454" t="str">
            <v>Brazil - Venezuela</v>
          </cell>
          <cell r="C454" t="str">
            <v>LATAM</v>
          </cell>
          <cell r="D454">
            <v>620</v>
          </cell>
          <cell r="E454">
            <v>1826</v>
          </cell>
          <cell r="F454">
            <v>125</v>
          </cell>
          <cell r="G454">
            <v>30</v>
          </cell>
          <cell r="H454">
            <v>20</v>
          </cell>
          <cell r="I454">
            <v>30</v>
          </cell>
          <cell r="J454">
            <v>28</v>
          </cell>
          <cell r="K454">
            <v>56</v>
          </cell>
        </row>
        <row r="455">
          <cell r="B455" t="str">
            <v>Brazil - El Salvador</v>
          </cell>
          <cell r="C455" t="str">
            <v>LATAM</v>
          </cell>
          <cell r="D455">
            <v>758</v>
          </cell>
          <cell r="E455">
            <v>2239</v>
          </cell>
          <cell r="F455">
            <v>125</v>
          </cell>
          <cell r="G455">
            <v>30</v>
          </cell>
          <cell r="H455">
            <v>20</v>
          </cell>
          <cell r="I455">
            <v>30</v>
          </cell>
          <cell r="J455">
            <v>28</v>
          </cell>
          <cell r="K455">
            <v>0</v>
          </cell>
        </row>
        <row r="456">
          <cell r="B456" t="str">
            <v>Brazil - Puerto Rico</v>
          </cell>
          <cell r="C456" t="str">
            <v>LATAM</v>
          </cell>
          <cell r="D456">
            <v>792</v>
          </cell>
          <cell r="E456">
            <v>1378</v>
          </cell>
          <cell r="F456">
            <v>125</v>
          </cell>
          <cell r="G456">
            <v>30</v>
          </cell>
          <cell r="H456">
            <v>20</v>
          </cell>
          <cell r="I456">
            <v>30</v>
          </cell>
          <cell r="J456">
            <v>28</v>
          </cell>
          <cell r="K456">
            <v>70</v>
          </cell>
        </row>
        <row r="457">
          <cell r="B457" t="str">
            <v>Chile - Europe</v>
          </cell>
          <cell r="C457" t="str">
            <v>Europe</v>
          </cell>
          <cell r="D457">
            <v>1129.8</v>
          </cell>
          <cell r="E457">
            <v>3403.6</v>
          </cell>
          <cell r="F457">
            <v>150.804</v>
          </cell>
          <cell r="G457">
            <v>31.762</v>
          </cell>
          <cell r="H457">
            <v>20</v>
          </cell>
          <cell r="I457">
            <v>39</v>
          </cell>
          <cell r="J457">
            <v>28</v>
          </cell>
          <cell r="K457">
            <v>0</v>
          </cell>
        </row>
        <row r="458">
          <cell r="B458" t="str">
            <v>Chile - France (Paris &amp; "petite couronne")</v>
          </cell>
          <cell r="C458" t="str">
            <v>Europe</v>
          </cell>
          <cell r="D458">
            <v>1102</v>
          </cell>
          <cell r="E458">
            <v>2687</v>
          </cell>
          <cell r="F458">
            <v>160</v>
          </cell>
          <cell r="G458">
            <v>30</v>
          </cell>
          <cell r="H458">
            <v>20</v>
          </cell>
          <cell r="I458">
            <v>39</v>
          </cell>
          <cell r="J458">
            <v>28</v>
          </cell>
          <cell r="K458">
            <v>0</v>
          </cell>
        </row>
        <row r="459">
          <cell r="B459" t="str">
            <v>Chile - France (Province)</v>
          </cell>
          <cell r="C459" t="str">
            <v>Europe</v>
          </cell>
          <cell r="D459">
            <v>1102</v>
          </cell>
          <cell r="E459">
            <v>2687</v>
          </cell>
          <cell r="F459">
            <v>100</v>
          </cell>
          <cell r="G459">
            <v>25</v>
          </cell>
          <cell r="H459">
            <v>20</v>
          </cell>
          <cell r="I459">
            <v>39</v>
          </cell>
          <cell r="J459">
            <v>28</v>
          </cell>
          <cell r="K459">
            <v>0</v>
          </cell>
        </row>
        <row r="460">
          <cell r="B460" t="str">
            <v>Chile - Poland</v>
          </cell>
          <cell r="C460" t="str">
            <v>Europe</v>
          </cell>
          <cell r="D460">
            <v>1447</v>
          </cell>
          <cell r="E460">
            <v>5168</v>
          </cell>
          <cell r="F460">
            <v>125</v>
          </cell>
          <cell r="G460">
            <v>30</v>
          </cell>
          <cell r="H460">
            <v>20</v>
          </cell>
          <cell r="I460">
            <v>39</v>
          </cell>
          <cell r="J460">
            <v>28</v>
          </cell>
          <cell r="K460">
            <v>0</v>
          </cell>
        </row>
        <row r="461">
          <cell r="B461" t="str">
            <v>Chile - UK (London)</v>
          </cell>
          <cell r="C461" t="str">
            <v>Europe</v>
          </cell>
          <cell r="D461">
            <v>999</v>
          </cell>
          <cell r="E461">
            <v>3238</v>
          </cell>
          <cell r="F461">
            <v>201.28</v>
          </cell>
          <cell r="G461">
            <v>40.26</v>
          </cell>
          <cell r="H461">
            <v>20</v>
          </cell>
          <cell r="I461">
            <v>39</v>
          </cell>
          <cell r="J461">
            <v>28</v>
          </cell>
          <cell r="K461">
            <v>0</v>
          </cell>
        </row>
        <row r="462">
          <cell r="B462" t="str">
            <v>Chile - UK (Others)</v>
          </cell>
          <cell r="C462" t="str">
            <v>Europe</v>
          </cell>
          <cell r="D462">
            <v>999</v>
          </cell>
          <cell r="E462">
            <v>3238</v>
          </cell>
          <cell r="F462">
            <v>167.74</v>
          </cell>
          <cell r="G462">
            <v>33.549999999999997</v>
          </cell>
          <cell r="H462">
            <v>20</v>
          </cell>
          <cell r="I462">
            <v>39</v>
          </cell>
          <cell r="J462">
            <v>28</v>
          </cell>
          <cell r="K462">
            <v>0</v>
          </cell>
        </row>
        <row r="463">
          <cell r="B463" t="str">
            <v>Chile - APAC</v>
          </cell>
          <cell r="C463" t="str">
            <v>APAC</v>
          </cell>
          <cell r="D463">
            <v>1804.5</v>
          </cell>
          <cell r="E463">
            <v>5620.375</v>
          </cell>
          <cell r="F463">
            <v>124.88374999999999</v>
          </cell>
          <cell r="G463">
            <v>30.887500000000003</v>
          </cell>
          <cell r="H463">
            <v>20</v>
          </cell>
          <cell r="I463">
            <v>33</v>
          </cell>
          <cell r="J463">
            <v>28</v>
          </cell>
          <cell r="K463">
            <v>67.125</v>
          </cell>
        </row>
        <row r="464">
          <cell r="B464" t="str">
            <v>Chile - Australia</v>
          </cell>
          <cell r="C464" t="str">
            <v>APAC</v>
          </cell>
          <cell r="D464">
            <v>1998</v>
          </cell>
          <cell r="E464">
            <v>5620</v>
          </cell>
          <cell r="F464">
            <v>123.27</v>
          </cell>
          <cell r="G464">
            <v>30.82</v>
          </cell>
          <cell r="H464">
            <v>20</v>
          </cell>
          <cell r="I464">
            <v>33</v>
          </cell>
          <cell r="J464">
            <v>28</v>
          </cell>
          <cell r="K464">
            <v>47</v>
          </cell>
        </row>
        <row r="465">
          <cell r="B465" t="str">
            <v>Chile - China (Guangzhou)</v>
          </cell>
          <cell r="C465" t="str">
            <v>APAC</v>
          </cell>
          <cell r="D465">
            <v>1654</v>
          </cell>
          <cell r="E465">
            <v>6615</v>
          </cell>
          <cell r="F465">
            <v>119.86</v>
          </cell>
          <cell r="G465">
            <v>14.38</v>
          </cell>
          <cell r="H465">
            <v>20</v>
          </cell>
          <cell r="I465">
            <v>33</v>
          </cell>
          <cell r="J465">
            <v>28</v>
          </cell>
          <cell r="K465">
            <v>70</v>
          </cell>
        </row>
        <row r="466">
          <cell r="B466" t="str">
            <v>Chile - China (Hong Kong)</v>
          </cell>
          <cell r="C466" t="str">
            <v>APAC</v>
          </cell>
          <cell r="D466">
            <v>1654</v>
          </cell>
          <cell r="E466">
            <v>4134</v>
          </cell>
          <cell r="F466">
            <v>141.32</v>
          </cell>
          <cell r="G466">
            <v>17.670000000000002</v>
          </cell>
          <cell r="H466">
            <v>20</v>
          </cell>
          <cell r="I466">
            <v>33</v>
          </cell>
          <cell r="J466">
            <v>28</v>
          </cell>
          <cell r="K466">
            <v>70</v>
          </cell>
        </row>
        <row r="467">
          <cell r="B467" t="str">
            <v>Chile - Taiwan</v>
          </cell>
          <cell r="C467" t="str">
            <v>APAC</v>
          </cell>
          <cell r="D467">
            <v>1964</v>
          </cell>
          <cell r="E467">
            <v>3996</v>
          </cell>
          <cell r="F467">
            <v>92.58</v>
          </cell>
          <cell r="G467">
            <v>10.23</v>
          </cell>
          <cell r="H467">
            <v>20</v>
          </cell>
          <cell r="I467">
            <v>33</v>
          </cell>
          <cell r="J467">
            <v>28</v>
          </cell>
          <cell r="K467">
            <v>70</v>
          </cell>
        </row>
        <row r="468">
          <cell r="B468" t="str">
            <v>Chile - India (Kolkata)</v>
          </cell>
          <cell r="C468" t="str">
            <v>APAC</v>
          </cell>
          <cell r="D468">
            <v>1654</v>
          </cell>
          <cell r="E468">
            <v>5512</v>
          </cell>
          <cell r="F468">
            <v>130.51</v>
          </cell>
          <cell r="G468">
            <v>43.5</v>
          </cell>
          <cell r="H468">
            <v>20</v>
          </cell>
          <cell r="I468">
            <v>33</v>
          </cell>
          <cell r="J468">
            <v>28</v>
          </cell>
          <cell r="K468">
            <v>70</v>
          </cell>
        </row>
        <row r="469">
          <cell r="B469" t="str">
            <v>Chile - India (Bangalore)</v>
          </cell>
          <cell r="C469" t="str">
            <v>APAC</v>
          </cell>
          <cell r="D469">
            <v>1860</v>
          </cell>
          <cell r="E469">
            <v>6201</v>
          </cell>
          <cell r="F469">
            <v>130.51</v>
          </cell>
          <cell r="G469">
            <v>43.5</v>
          </cell>
          <cell r="H469">
            <v>20</v>
          </cell>
          <cell r="I469">
            <v>33</v>
          </cell>
          <cell r="J469">
            <v>28</v>
          </cell>
          <cell r="K469">
            <v>70</v>
          </cell>
        </row>
        <row r="470">
          <cell r="B470" t="str">
            <v>Chile - India (Chennai)</v>
          </cell>
          <cell r="C470" t="str">
            <v>APAC</v>
          </cell>
          <cell r="D470">
            <v>1998</v>
          </cell>
          <cell r="E470">
            <v>6684</v>
          </cell>
          <cell r="F470">
            <v>130.51</v>
          </cell>
          <cell r="G470">
            <v>43.5</v>
          </cell>
          <cell r="H470">
            <v>20</v>
          </cell>
          <cell r="I470">
            <v>33</v>
          </cell>
          <cell r="J470">
            <v>28</v>
          </cell>
          <cell r="K470">
            <v>70</v>
          </cell>
        </row>
        <row r="471">
          <cell r="B471" t="str">
            <v>Chile - India (Mumbai)</v>
          </cell>
          <cell r="C471" t="str">
            <v>APAC</v>
          </cell>
          <cell r="D471">
            <v>1654</v>
          </cell>
          <cell r="E471">
            <v>6201</v>
          </cell>
          <cell r="F471">
            <v>130.51</v>
          </cell>
          <cell r="G471">
            <v>43.5</v>
          </cell>
          <cell r="H471">
            <v>20</v>
          </cell>
          <cell r="I471">
            <v>33</v>
          </cell>
          <cell r="J471">
            <v>28</v>
          </cell>
          <cell r="K471">
            <v>70</v>
          </cell>
        </row>
        <row r="472">
          <cell r="B472" t="str">
            <v>Chile - NA</v>
          </cell>
          <cell r="C472" t="str">
            <v>NA</v>
          </cell>
          <cell r="D472">
            <v>889.22222222222217</v>
          </cell>
          <cell r="E472">
            <v>2668.2222222222222</v>
          </cell>
          <cell r="F472">
            <v>170.99555555555554</v>
          </cell>
          <cell r="G472">
            <v>29.11888888888889</v>
          </cell>
          <cell r="H472">
            <v>20</v>
          </cell>
          <cell r="I472">
            <v>33.555555555555557</v>
          </cell>
          <cell r="J472">
            <v>28</v>
          </cell>
          <cell r="K472">
            <v>81.444444444444443</v>
          </cell>
        </row>
        <row r="473">
          <cell r="B473" t="str">
            <v>Chile - Canada</v>
          </cell>
          <cell r="C473" t="str">
            <v>NA</v>
          </cell>
          <cell r="D473">
            <v>1102</v>
          </cell>
          <cell r="E473">
            <v>3170</v>
          </cell>
          <cell r="F473">
            <v>158.62</v>
          </cell>
          <cell r="G473">
            <v>30.82</v>
          </cell>
          <cell r="H473">
            <v>20</v>
          </cell>
          <cell r="I473">
            <v>34</v>
          </cell>
          <cell r="J473">
            <v>28</v>
          </cell>
          <cell r="K473">
            <v>85</v>
          </cell>
        </row>
        <row r="474">
          <cell r="B474" t="str">
            <v>Chile - Mexico</v>
          </cell>
          <cell r="C474" t="str">
            <v>NA</v>
          </cell>
          <cell r="D474">
            <v>827</v>
          </cell>
          <cell r="E474">
            <v>1792</v>
          </cell>
          <cell r="F474">
            <v>125</v>
          </cell>
          <cell r="G474">
            <v>30</v>
          </cell>
          <cell r="H474">
            <v>20</v>
          </cell>
          <cell r="I474">
            <v>30</v>
          </cell>
          <cell r="J474">
            <v>28</v>
          </cell>
          <cell r="K474">
            <v>18</v>
          </cell>
        </row>
        <row r="475">
          <cell r="B475" t="str">
            <v>Chile - USA (Chicago)</v>
          </cell>
          <cell r="C475" t="str">
            <v>NA</v>
          </cell>
          <cell r="D475">
            <v>965</v>
          </cell>
          <cell r="E475">
            <v>3307</v>
          </cell>
          <cell r="F475">
            <v>196.38</v>
          </cell>
          <cell r="G475">
            <v>27.56</v>
          </cell>
          <cell r="H475">
            <v>20</v>
          </cell>
          <cell r="I475">
            <v>34</v>
          </cell>
          <cell r="J475">
            <v>28</v>
          </cell>
          <cell r="K475">
            <v>90</v>
          </cell>
        </row>
        <row r="476">
          <cell r="B476" t="str">
            <v>Chile - USA (LA)</v>
          </cell>
          <cell r="C476" t="str">
            <v>NA</v>
          </cell>
          <cell r="D476">
            <v>689</v>
          </cell>
          <cell r="E476">
            <v>2205</v>
          </cell>
          <cell r="F476">
            <v>177</v>
          </cell>
          <cell r="G476">
            <v>29</v>
          </cell>
          <cell r="H476">
            <v>20</v>
          </cell>
          <cell r="I476">
            <v>34</v>
          </cell>
          <cell r="J476">
            <v>28</v>
          </cell>
          <cell r="K476">
            <v>90</v>
          </cell>
        </row>
        <row r="477">
          <cell r="B477" t="str">
            <v>Chile - USA (NY)</v>
          </cell>
          <cell r="C477" t="str">
            <v>NA</v>
          </cell>
          <cell r="D477">
            <v>861</v>
          </cell>
          <cell r="E477">
            <v>2274</v>
          </cell>
          <cell r="F477">
            <v>220.49</v>
          </cell>
          <cell r="G477">
            <v>34.450000000000003</v>
          </cell>
          <cell r="H477">
            <v>20</v>
          </cell>
          <cell r="I477">
            <v>34</v>
          </cell>
          <cell r="J477">
            <v>28</v>
          </cell>
          <cell r="K477">
            <v>90</v>
          </cell>
        </row>
        <row r="478">
          <cell r="B478" t="str">
            <v>Chile - USA (San Francisco)</v>
          </cell>
          <cell r="C478" t="str">
            <v>NA</v>
          </cell>
          <cell r="D478">
            <v>827</v>
          </cell>
          <cell r="E478">
            <v>3859</v>
          </cell>
          <cell r="F478">
            <v>196.38</v>
          </cell>
          <cell r="G478">
            <v>27.56</v>
          </cell>
          <cell r="H478">
            <v>20</v>
          </cell>
          <cell r="I478">
            <v>34</v>
          </cell>
          <cell r="J478">
            <v>28</v>
          </cell>
          <cell r="K478">
            <v>90</v>
          </cell>
        </row>
        <row r="479">
          <cell r="B479" t="str">
            <v>Chile - USA (Dallas)</v>
          </cell>
          <cell r="C479" t="str">
            <v>NA</v>
          </cell>
          <cell r="D479">
            <v>1044</v>
          </cell>
          <cell r="E479">
            <v>1929</v>
          </cell>
          <cell r="F479">
            <v>155.03</v>
          </cell>
          <cell r="G479">
            <v>27.56</v>
          </cell>
          <cell r="H479">
            <v>20</v>
          </cell>
          <cell r="I479">
            <v>34</v>
          </cell>
          <cell r="J479">
            <v>28</v>
          </cell>
          <cell r="K479">
            <v>90</v>
          </cell>
        </row>
        <row r="480">
          <cell r="B480" t="str">
            <v>Chile - USA (Houston)</v>
          </cell>
          <cell r="C480" t="str">
            <v>NA</v>
          </cell>
          <cell r="D480">
            <v>896</v>
          </cell>
          <cell r="E480">
            <v>3101</v>
          </cell>
          <cell r="F480">
            <v>155.03</v>
          </cell>
          <cell r="G480">
            <v>27.56</v>
          </cell>
          <cell r="H480">
            <v>20</v>
          </cell>
          <cell r="I480">
            <v>34</v>
          </cell>
          <cell r="J480">
            <v>28</v>
          </cell>
          <cell r="K480">
            <v>90</v>
          </cell>
        </row>
        <row r="481">
          <cell r="B481" t="str">
            <v>Chile - USA (Miami)</v>
          </cell>
          <cell r="C481" t="str">
            <v>NA</v>
          </cell>
          <cell r="D481">
            <v>792</v>
          </cell>
          <cell r="E481">
            <v>2377</v>
          </cell>
          <cell r="F481">
            <v>155.03</v>
          </cell>
          <cell r="G481">
            <v>27.56</v>
          </cell>
          <cell r="H481">
            <v>20</v>
          </cell>
          <cell r="I481">
            <v>34</v>
          </cell>
          <cell r="J481">
            <v>28</v>
          </cell>
          <cell r="K481">
            <v>90</v>
          </cell>
        </row>
        <row r="482">
          <cell r="B482" t="str">
            <v>Chile - LATAM</v>
          </cell>
          <cell r="C482" t="str">
            <v>LATAM</v>
          </cell>
          <cell r="D482">
            <v>621.52631578947364</v>
          </cell>
          <cell r="E482">
            <v>1498.1578947368421</v>
          </cell>
          <cell r="F482">
            <v>125</v>
          </cell>
          <cell r="G482">
            <v>30</v>
          </cell>
          <cell r="H482">
            <v>20</v>
          </cell>
          <cell r="I482">
            <v>30</v>
          </cell>
          <cell r="J482">
            <v>28</v>
          </cell>
          <cell r="K482">
            <v>13.947368421052632</v>
          </cell>
        </row>
        <row r="483">
          <cell r="B483" t="str">
            <v xml:space="preserve">Chile - Argentina </v>
          </cell>
          <cell r="C483" t="str">
            <v>LATAM</v>
          </cell>
          <cell r="D483">
            <v>148</v>
          </cell>
          <cell r="E483">
            <v>944</v>
          </cell>
          <cell r="F483">
            <v>125</v>
          </cell>
          <cell r="G483">
            <v>30</v>
          </cell>
          <cell r="H483">
            <v>20</v>
          </cell>
          <cell r="I483">
            <v>30</v>
          </cell>
          <cell r="J483">
            <v>28</v>
          </cell>
          <cell r="K483">
            <v>0</v>
          </cell>
        </row>
        <row r="484">
          <cell r="B484" t="str">
            <v xml:space="preserve">Chile - Bolivia </v>
          </cell>
          <cell r="C484" t="str">
            <v>LATAM</v>
          </cell>
          <cell r="D484">
            <v>622</v>
          </cell>
          <cell r="E484">
            <v>1498</v>
          </cell>
          <cell r="F484">
            <v>125</v>
          </cell>
          <cell r="G484">
            <v>30</v>
          </cell>
          <cell r="H484">
            <v>20</v>
          </cell>
          <cell r="I484">
            <v>30</v>
          </cell>
          <cell r="J484">
            <v>28</v>
          </cell>
          <cell r="K484">
            <v>82</v>
          </cell>
        </row>
        <row r="485">
          <cell r="B485" t="str">
            <v>Chile - Brazil (Brasilia)</v>
          </cell>
          <cell r="C485" t="str">
            <v>LATAM</v>
          </cell>
          <cell r="D485">
            <v>551</v>
          </cell>
          <cell r="E485">
            <v>1498</v>
          </cell>
          <cell r="F485">
            <v>125</v>
          </cell>
          <cell r="G485">
            <v>30</v>
          </cell>
          <cell r="H485">
            <v>20</v>
          </cell>
          <cell r="I485">
            <v>30</v>
          </cell>
          <cell r="J485">
            <v>28</v>
          </cell>
          <cell r="K485">
            <v>0</v>
          </cell>
        </row>
        <row r="486">
          <cell r="B486" t="str">
            <v>Chile - Brazil (Sao Paulo)</v>
          </cell>
          <cell r="C486" t="str">
            <v>LATAM</v>
          </cell>
          <cell r="D486">
            <v>220</v>
          </cell>
          <cell r="E486">
            <v>710</v>
          </cell>
          <cell r="F486">
            <v>125</v>
          </cell>
          <cell r="G486">
            <v>30</v>
          </cell>
          <cell r="H486">
            <v>20</v>
          </cell>
          <cell r="I486">
            <v>30</v>
          </cell>
          <cell r="J486">
            <v>28</v>
          </cell>
          <cell r="K486">
            <v>0</v>
          </cell>
        </row>
        <row r="487">
          <cell r="B487" t="str">
            <v>Chile - Colombia</v>
          </cell>
          <cell r="C487" t="str">
            <v>LATAM</v>
          </cell>
          <cell r="D487">
            <v>541</v>
          </cell>
          <cell r="E487">
            <v>1058</v>
          </cell>
          <cell r="F487">
            <v>125</v>
          </cell>
          <cell r="G487">
            <v>30</v>
          </cell>
          <cell r="H487">
            <v>20</v>
          </cell>
          <cell r="I487">
            <v>30</v>
          </cell>
          <cell r="J487">
            <v>28</v>
          </cell>
          <cell r="K487">
            <v>0</v>
          </cell>
        </row>
        <row r="488">
          <cell r="B488" t="str">
            <v>Chile - Costa Rica</v>
          </cell>
          <cell r="C488" t="str">
            <v>LATAM</v>
          </cell>
          <cell r="D488">
            <v>655</v>
          </cell>
          <cell r="E488">
            <v>1309</v>
          </cell>
          <cell r="F488">
            <v>125</v>
          </cell>
          <cell r="G488">
            <v>30</v>
          </cell>
          <cell r="H488">
            <v>20</v>
          </cell>
          <cell r="I488">
            <v>30</v>
          </cell>
          <cell r="J488">
            <v>28</v>
          </cell>
          <cell r="K488">
            <v>15</v>
          </cell>
        </row>
        <row r="489">
          <cell r="B489" t="str">
            <v>Chile - Dominican Republic</v>
          </cell>
          <cell r="C489" t="str">
            <v>LATAM</v>
          </cell>
          <cell r="D489">
            <v>606</v>
          </cell>
          <cell r="E489">
            <v>1378</v>
          </cell>
          <cell r="F489">
            <v>125</v>
          </cell>
          <cell r="G489">
            <v>30</v>
          </cell>
          <cell r="H489">
            <v>20</v>
          </cell>
          <cell r="I489">
            <v>30</v>
          </cell>
          <cell r="J489">
            <v>28</v>
          </cell>
          <cell r="K489">
            <v>0</v>
          </cell>
        </row>
        <row r="490">
          <cell r="B490" t="str">
            <v>Chile - Ecuador</v>
          </cell>
          <cell r="C490" t="str">
            <v>LATAM</v>
          </cell>
          <cell r="D490">
            <v>510</v>
          </cell>
          <cell r="E490">
            <v>965</v>
          </cell>
          <cell r="F490">
            <v>125</v>
          </cell>
          <cell r="G490">
            <v>30</v>
          </cell>
          <cell r="H490">
            <v>20</v>
          </cell>
          <cell r="I490">
            <v>30</v>
          </cell>
          <cell r="J490">
            <v>28</v>
          </cell>
          <cell r="K490">
            <v>0</v>
          </cell>
        </row>
        <row r="491">
          <cell r="B491" t="str">
            <v>Chile - Guatemala</v>
          </cell>
          <cell r="C491" t="str">
            <v>LATAM</v>
          </cell>
          <cell r="D491">
            <v>965</v>
          </cell>
          <cell r="E491">
            <v>1792</v>
          </cell>
          <cell r="F491">
            <v>125</v>
          </cell>
          <cell r="G491">
            <v>30</v>
          </cell>
          <cell r="H491">
            <v>20</v>
          </cell>
          <cell r="I491">
            <v>30</v>
          </cell>
          <cell r="J491">
            <v>28</v>
          </cell>
          <cell r="K491">
            <v>0</v>
          </cell>
        </row>
        <row r="492">
          <cell r="B492" t="str">
            <v>Chile - Honduras</v>
          </cell>
          <cell r="C492" t="str">
            <v>LATAM</v>
          </cell>
          <cell r="D492">
            <v>827</v>
          </cell>
          <cell r="E492">
            <v>1413</v>
          </cell>
          <cell r="F492">
            <v>125</v>
          </cell>
          <cell r="G492">
            <v>30</v>
          </cell>
          <cell r="H492">
            <v>20</v>
          </cell>
          <cell r="I492">
            <v>30</v>
          </cell>
          <cell r="J492">
            <v>28</v>
          </cell>
          <cell r="K492">
            <v>0</v>
          </cell>
        </row>
        <row r="493">
          <cell r="B493" t="str">
            <v xml:space="preserve">Chile - Jamaica </v>
          </cell>
          <cell r="C493" t="str">
            <v>LATAM</v>
          </cell>
          <cell r="D493">
            <v>1034</v>
          </cell>
          <cell r="E493">
            <v>2791</v>
          </cell>
          <cell r="F493">
            <v>125</v>
          </cell>
          <cell r="G493">
            <v>30</v>
          </cell>
          <cell r="H493">
            <v>20</v>
          </cell>
          <cell r="I493">
            <v>30</v>
          </cell>
          <cell r="J493">
            <v>28</v>
          </cell>
          <cell r="K493">
            <v>0</v>
          </cell>
        </row>
        <row r="494">
          <cell r="B494" t="str">
            <v xml:space="preserve">Chile - Panama </v>
          </cell>
          <cell r="C494" t="str">
            <v>LATAM</v>
          </cell>
          <cell r="D494">
            <v>706</v>
          </cell>
          <cell r="E494">
            <v>1895</v>
          </cell>
          <cell r="F494">
            <v>125</v>
          </cell>
          <cell r="G494">
            <v>30</v>
          </cell>
          <cell r="H494">
            <v>20</v>
          </cell>
          <cell r="I494">
            <v>30</v>
          </cell>
          <cell r="J494">
            <v>28</v>
          </cell>
          <cell r="K494">
            <v>0</v>
          </cell>
        </row>
        <row r="495">
          <cell r="B495" t="str">
            <v>Chile - Paraguay</v>
          </cell>
          <cell r="C495" t="str">
            <v>LATAM</v>
          </cell>
          <cell r="D495">
            <v>441</v>
          </cell>
          <cell r="E495">
            <v>1102</v>
          </cell>
          <cell r="F495">
            <v>125</v>
          </cell>
          <cell r="G495">
            <v>30</v>
          </cell>
          <cell r="H495">
            <v>20</v>
          </cell>
          <cell r="I495">
            <v>30</v>
          </cell>
          <cell r="J495">
            <v>28</v>
          </cell>
          <cell r="K495">
            <v>0</v>
          </cell>
        </row>
        <row r="496">
          <cell r="B496" t="str">
            <v>Chile - Peru</v>
          </cell>
          <cell r="C496" t="str">
            <v>LATAM</v>
          </cell>
          <cell r="D496">
            <v>269</v>
          </cell>
          <cell r="E496">
            <v>999</v>
          </cell>
          <cell r="F496">
            <v>125</v>
          </cell>
          <cell r="G496">
            <v>30</v>
          </cell>
          <cell r="H496">
            <v>20</v>
          </cell>
          <cell r="I496">
            <v>30</v>
          </cell>
          <cell r="J496">
            <v>28</v>
          </cell>
          <cell r="K496">
            <v>21</v>
          </cell>
        </row>
        <row r="497">
          <cell r="B497" t="str">
            <v>Chile - Trinidad</v>
          </cell>
          <cell r="C497" t="str">
            <v>LATAM</v>
          </cell>
          <cell r="D497">
            <v>1034</v>
          </cell>
          <cell r="E497">
            <v>2756</v>
          </cell>
          <cell r="F497">
            <v>125</v>
          </cell>
          <cell r="G497">
            <v>30</v>
          </cell>
          <cell r="H497">
            <v>20</v>
          </cell>
          <cell r="I497">
            <v>30</v>
          </cell>
          <cell r="J497">
            <v>28</v>
          </cell>
          <cell r="K497">
            <v>21</v>
          </cell>
        </row>
        <row r="498">
          <cell r="B498" t="str">
            <v>Chile - Uruguay</v>
          </cell>
          <cell r="C498" t="str">
            <v>LATAM</v>
          </cell>
          <cell r="D498">
            <v>310</v>
          </cell>
          <cell r="E498">
            <v>465</v>
          </cell>
          <cell r="F498">
            <v>125</v>
          </cell>
          <cell r="G498">
            <v>30</v>
          </cell>
          <cell r="H498">
            <v>20</v>
          </cell>
          <cell r="I498">
            <v>30</v>
          </cell>
          <cell r="J498">
            <v>28</v>
          </cell>
          <cell r="K498">
            <v>0</v>
          </cell>
        </row>
        <row r="499">
          <cell r="B499" t="str">
            <v>Chile - Venezuela</v>
          </cell>
          <cell r="C499" t="str">
            <v>LATAM</v>
          </cell>
          <cell r="D499">
            <v>682</v>
          </cell>
          <cell r="E499">
            <v>1413</v>
          </cell>
          <cell r="F499">
            <v>125</v>
          </cell>
          <cell r="G499">
            <v>30</v>
          </cell>
          <cell r="H499">
            <v>20</v>
          </cell>
          <cell r="I499">
            <v>30</v>
          </cell>
          <cell r="J499">
            <v>28</v>
          </cell>
          <cell r="K499">
            <v>56</v>
          </cell>
        </row>
        <row r="500">
          <cell r="B500" t="str">
            <v>Chile - El Salvador</v>
          </cell>
          <cell r="C500" t="str">
            <v>LATAM</v>
          </cell>
          <cell r="D500">
            <v>723</v>
          </cell>
          <cell r="E500">
            <v>1378</v>
          </cell>
          <cell r="F500">
            <v>125</v>
          </cell>
          <cell r="G500">
            <v>30</v>
          </cell>
          <cell r="H500">
            <v>20</v>
          </cell>
          <cell r="I500">
            <v>30</v>
          </cell>
          <cell r="J500">
            <v>28</v>
          </cell>
          <cell r="K500">
            <v>0</v>
          </cell>
        </row>
        <row r="501">
          <cell r="B501" t="str">
            <v>Chile - Puerto Rico</v>
          </cell>
          <cell r="C501" t="str">
            <v>LATAM</v>
          </cell>
          <cell r="D501">
            <v>965</v>
          </cell>
          <cell r="E501">
            <v>3101</v>
          </cell>
          <cell r="F501">
            <v>125</v>
          </cell>
          <cell r="G501">
            <v>30</v>
          </cell>
          <cell r="H501">
            <v>20</v>
          </cell>
          <cell r="I501">
            <v>30</v>
          </cell>
          <cell r="J501">
            <v>28</v>
          </cell>
          <cell r="K501">
            <v>70</v>
          </cell>
        </row>
        <row r="502">
          <cell r="B502" t="str">
            <v>Guatemala - Europe</v>
          </cell>
          <cell r="C502" t="str">
            <v>Europe</v>
          </cell>
          <cell r="D502">
            <v>1074.8</v>
          </cell>
          <cell r="E502">
            <v>3307.2</v>
          </cell>
          <cell r="F502">
            <v>150.804</v>
          </cell>
          <cell r="G502">
            <v>31.762</v>
          </cell>
          <cell r="H502">
            <v>20</v>
          </cell>
          <cell r="I502">
            <v>39</v>
          </cell>
          <cell r="J502">
            <v>28</v>
          </cell>
          <cell r="K502">
            <v>0</v>
          </cell>
        </row>
        <row r="503">
          <cell r="B503" t="str">
            <v>Guatemala - France (Paris &amp; "petite couronne")</v>
          </cell>
          <cell r="C503" t="str">
            <v>Europe</v>
          </cell>
          <cell r="D503">
            <v>1102</v>
          </cell>
          <cell r="E503">
            <v>3652</v>
          </cell>
          <cell r="F503">
            <v>160</v>
          </cell>
          <cell r="G503">
            <v>30</v>
          </cell>
          <cell r="H503">
            <v>20</v>
          </cell>
          <cell r="I503">
            <v>39</v>
          </cell>
          <cell r="J503">
            <v>28</v>
          </cell>
          <cell r="K503">
            <v>0</v>
          </cell>
        </row>
        <row r="504">
          <cell r="B504" t="str">
            <v>Guatemala - France (Province)</v>
          </cell>
          <cell r="C504" t="str">
            <v>Europe</v>
          </cell>
          <cell r="D504">
            <v>1102</v>
          </cell>
          <cell r="E504">
            <v>3652</v>
          </cell>
          <cell r="F504">
            <v>100</v>
          </cell>
          <cell r="G504">
            <v>25</v>
          </cell>
          <cell r="H504">
            <v>20</v>
          </cell>
          <cell r="I504">
            <v>39</v>
          </cell>
          <cell r="J504">
            <v>28</v>
          </cell>
          <cell r="K504">
            <v>0</v>
          </cell>
        </row>
        <row r="505">
          <cell r="B505" t="str">
            <v>Guatemala - Poland</v>
          </cell>
          <cell r="C505" t="str">
            <v>Europe</v>
          </cell>
          <cell r="D505">
            <v>1240</v>
          </cell>
          <cell r="E505">
            <v>4134</v>
          </cell>
          <cell r="F505">
            <v>125</v>
          </cell>
          <cell r="G505">
            <v>30</v>
          </cell>
          <cell r="H505">
            <v>20</v>
          </cell>
          <cell r="I505">
            <v>39</v>
          </cell>
          <cell r="J505">
            <v>28</v>
          </cell>
          <cell r="K505">
            <v>0</v>
          </cell>
        </row>
        <row r="506">
          <cell r="B506" t="str">
            <v>Guatemala - UK (London)</v>
          </cell>
          <cell r="C506" t="str">
            <v>Europe</v>
          </cell>
          <cell r="D506">
            <v>965</v>
          </cell>
          <cell r="E506">
            <v>2549</v>
          </cell>
          <cell r="F506">
            <v>201.28</v>
          </cell>
          <cell r="G506">
            <v>40.26</v>
          </cell>
          <cell r="H506">
            <v>20</v>
          </cell>
          <cell r="I506">
            <v>39</v>
          </cell>
          <cell r="J506">
            <v>28</v>
          </cell>
          <cell r="K506">
            <v>0</v>
          </cell>
        </row>
        <row r="507">
          <cell r="B507" t="str">
            <v>Guatemala - UK (Others)</v>
          </cell>
          <cell r="C507" t="str">
            <v>Europe</v>
          </cell>
          <cell r="D507">
            <v>965</v>
          </cell>
          <cell r="E507">
            <v>2549</v>
          </cell>
          <cell r="F507">
            <v>167.74</v>
          </cell>
          <cell r="G507">
            <v>33.549999999999997</v>
          </cell>
          <cell r="H507">
            <v>20</v>
          </cell>
          <cell r="I507">
            <v>39</v>
          </cell>
          <cell r="J507">
            <v>28</v>
          </cell>
          <cell r="K507">
            <v>0</v>
          </cell>
        </row>
        <row r="508">
          <cell r="B508" t="str">
            <v>Guatemala - APAC</v>
          </cell>
          <cell r="C508" t="str">
            <v>APAC</v>
          </cell>
          <cell r="D508">
            <v>1830.75</v>
          </cell>
          <cell r="E508">
            <v>5947.125</v>
          </cell>
          <cell r="F508">
            <v>124.88374999999999</v>
          </cell>
          <cell r="G508">
            <v>30.887500000000003</v>
          </cell>
          <cell r="H508">
            <v>20</v>
          </cell>
          <cell r="I508">
            <v>33</v>
          </cell>
          <cell r="J508">
            <v>28</v>
          </cell>
          <cell r="K508">
            <v>67.125</v>
          </cell>
        </row>
        <row r="509">
          <cell r="B509" t="str">
            <v>Guatemala - Australia</v>
          </cell>
          <cell r="C509" t="str">
            <v>APAC</v>
          </cell>
          <cell r="D509">
            <v>1860</v>
          </cell>
          <cell r="E509">
            <v>9026</v>
          </cell>
          <cell r="F509">
            <v>123.27</v>
          </cell>
          <cell r="G509">
            <v>30.82</v>
          </cell>
          <cell r="H509">
            <v>20</v>
          </cell>
          <cell r="I509">
            <v>33</v>
          </cell>
          <cell r="J509">
            <v>28</v>
          </cell>
          <cell r="K509">
            <v>47</v>
          </cell>
        </row>
        <row r="510">
          <cell r="B510" t="str">
            <v>Guatemala - China (Guangzhou)</v>
          </cell>
          <cell r="C510" t="str">
            <v>APAC</v>
          </cell>
          <cell r="D510">
            <v>2481</v>
          </cell>
          <cell r="E510">
            <v>5340</v>
          </cell>
          <cell r="F510">
            <v>119.86</v>
          </cell>
          <cell r="G510">
            <v>14.38</v>
          </cell>
          <cell r="H510">
            <v>20</v>
          </cell>
          <cell r="I510">
            <v>33</v>
          </cell>
          <cell r="J510">
            <v>28</v>
          </cell>
          <cell r="K510">
            <v>70</v>
          </cell>
        </row>
        <row r="511">
          <cell r="B511" t="str">
            <v>Guatemala - China (Hong Kong)</v>
          </cell>
          <cell r="C511" t="str">
            <v>APAC</v>
          </cell>
          <cell r="D511">
            <v>1447</v>
          </cell>
          <cell r="E511">
            <v>5512</v>
          </cell>
          <cell r="F511">
            <v>141.32</v>
          </cell>
          <cell r="G511">
            <v>17.670000000000002</v>
          </cell>
          <cell r="H511">
            <v>20</v>
          </cell>
          <cell r="I511">
            <v>33</v>
          </cell>
          <cell r="J511">
            <v>28</v>
          </cell>
          <cell r="K511">
            <v>70</v>
          </cell>
        </row>
        <row r="512">
          <cell r="B512" t="str">
            <v>Guatemala - Taiwan</v>
          </cell>
          <cell r="C512" t="str">
            <v>APAC</v>
          </cell>
          <cell r="D512">
            <v>1516</v>
          </cell>
          <cell r="E512">
            <v>3445</v>
          </cell>
          <cell r="F512">
            <v>92.58</v>
          </cell>
          <cell r="G512">
            <v>10.23</v>
          </cell>
          <cell r="H512">
            <v>20</v>
          </cell>
          <cell r="I512">
            <v>33</v>
          </cell>
          <cell r="J512">
            <v>28</v>
          </cell>
          <cell r="K512">
            <v>70</v>
          </cell>
        </row>
        <row r="513">
          <cell r="B513" t="str">
            <v>Guatemala - India (Kolkata)</v>
          </cell>
          <cell r="C513" t="str">
            <v>APAC</v>
          </cell>
          <cell r="D513">
            <v>2001</v>
          </cell>
          <cell r="E513">
            <v>6546</v>
          </cell>
          <cell r="F513">
            <v>130.51</v>
          </cell>
          <cell r="G513">
            <v>43.5</v>
          </cell>
          <cell r="H513">
            <v>20</v>
          </cell>
          <cell r="I513">
            <v>33</v>
          </cell>
          <cell r="J513">
            <v>28</v>
          </cell>
          <cell r="K513">
            <v>70</v>
          </cell>
        </row>
        <row r="514">
          <cell r="B514" t="str">
            <v>Guatemala - India (Bangalore)</v>
          </cell>
          <cell r="C514" t="str">
            <v>APAC</v>
          </cell>
          <cell r="D514">
            <v>1964</v>
          </cell>
          <cell r="E514">
            <v>6890</v>
          </cell>
          <cell r="F514">
            <v>130.51</v>
          </cell>
          <cell r="G514">
            <v>43.5</v>
          </cell>
          <cell r="H514">
            <v>20</v>
          </cell>
          <cell r="I514">
            <v>33</v>
          </cell>
          <cell r="J514">
            <v>28</v>
          </cell>
          <cell r="K514">
            <v>70</v>
          </cell>
        </row>
        <row r="515">
          <cell r="B515" t="str">
            <v>Guatemala - India (Chennai)</v>
          </cell>
          <cell r="C515" t="str">
            <v>APAC</v>
          </cell>
          <cell r="D515">
            <v>1654</v>
          </cell>
          <cell r="E515">
            <v>4961</v>
          </cell>
          <cell r="F515">
            <v>130.51</v>
          </cell>
          <cell r="G515">
            <v>43.5</v>
          </cell>
          <cell r="H515">
            <v>20</v>
          </cell>
          <cell r="I515">
            <v>33</v>
          </cell>
          <cell r="J515">
            <v>28</v>
          </cell>
          <cell r="K515">
            <v>70</v>
          </cell>
        </row>
        <row r="516">
          <cell r="B516" t="str">
            <v>Guatemala - India (Mumbai)</v>
          </cell>
          <cell r="C516" t="str">
            <v>APAC</v>
          </cell>
          <cell r="D516">
            <v>1723</v>
          </cell>
          <cell r="E516">
            <v>5857</v>
          </cell>
          <cell r="F516">
            <v>130.51</v>
          </cell>
          <cell r="G516">
            <v>43.5</v>
          </cell>
          <cell r="H516">
            <v>20</v>
          </cell>
          <cell r="I516">
            <v>33</v>
          </cell>
          <cell r="J516">
            <v>28</v>
          </cell>
          <cell r="K516">
            <v>70</v>
          </cell>
        </row>
        <row r="517">
          <cell r="B517" t="str">
            <v>Guatemala - NA</v>
          </cell>
          <cell r="C517" t="str">
            <v>NA</v>
          </cell>
          <cell r="D517">
            <v>457.77777777777777</v>
          </cell>
          <cell r="E517">
            <v>633.11111111111109</v>
          </cell>
          <cell r="F517">
            <v>165.8422222222222</v>
          </cell>
          <cell r="G517">
            <v>30.278888888888886</v>
          </cell>
          <cell r="H517">
            <v>20.888888888888889</v>
          </cell>
          <cell r="I517">
            <v>34</v>
          </cell>
          <cell r="J517">
            <v>28.777777777777779</v>
          </cell>
          <cell r="K517">
            <v>81.444444444444443</v>
          </cell>
        </row>
        <row r="518">
          <cell r="B518" t="str">
            <v>Guatemala - Canada</v>
          </cell>
          <cell r="C518" t="str">
            <v>NA</v>
          </cell>
          <cell r="D518">
            <v>620</v>
          </cell>
          <cell r="E518">
            <v>896</v>
          </cell>
          <cell r="F518">
            <v>158.62</v>
          </cell>
          <cell r="G518">
            <v>30.82</v>
          </cell>
          <cell r="H518">
            <v>20</v>
          </cell>
          <cell r="I518">
            <v>34</v>
          </cell>
          <cell r="J518">
            <v>28</v>
          </cell>
          <cell r="K518">
            <v>85</v>
          </cell>
        </row>
        <row r="519">
          <cell r="B519" t="str">
            <v>Guatemala - Mexico</v>
          </cell>
          <cell r="C519" t="str">
            <v>NA</v>
          </cell>
          <cell r="D519">
            <v>413</v>
          </cell>
          <cell r="E519">
            <v>861</v>
          </cell>
          <cell r="F519">
            <v>125</v>
          </cell>
          <cell r="G519">
            <v>30</v>
          </cell>
          <cell r="H519">
            <v>20</v>
          </cell>
          <cell r="I519">
            <v>30</v>
          </cell>
          <cell r="J519">
            <v>28</v>
          </cell>
          <cell r="K519">
            <v>18</v>
          </cell>
        </row>
        <row r="520">
          <cell r="B520" t="str">
            <v>Guatemala - USA (Chicago)</v>
          </cell>
          <cell r="C520" t="str">
            <v>NA</v>
          </cell>
          <cell r="D520">
            <v>800</v>
          </cell>
          <cell r="E520">
            <v>0</v>
          </cell>
          <cell r="F520">
            <v>150</v>
          </cell>
          <cell r="G520">
            <v>38</v>
          </cell>
          <cell r="H520">
            <v>28</v>
          </cell>
          <cell r="I520">
            <v>38</v>
          </cell>
          <cell r="J520">
            <v>35</v>
          </cell>
          <cell r="K520">
            <v>90</v>
          </cell>
        </row>
        <row r="521">
          <cell r="B521" t="str">
            <v>Guatemala - USA (LA)</v>
          </cell>
          <cell r="C521" t="str">
            <v>NA</v>
          </cell>
          <cell r="D521">
            <v>283</v>
          </cell>
          <cell r="E521">
            <v>586</v>
          </cell>
          <cell r="F521">
            <v>177</v>
          </cell>
          <cell r="G521">
            <v>29</v>
          </cell>
          <cell r="H521">
            <v>20</v>
          </cell>
          <cell r="I521">
            <v>34</v>
          </cell>
          <cell r="J521">
            <v>28</v>
          </cell>
          <cell r="K521">
            <v>90</v>
          </cell>
        </row>
        <row r="522">
          <cell r="B522" t="str">
            <v>Guatemala - USA (NY)</v>
          </cell>
          <cell r="C522" t="str">
            <v>NA</v>
          </cell>
          <cell r="D522">
            <v>296</v>
          </cell>
          <cell r="E522">
            <v>723</v>
          </cell>
          <cell r="F522">
            <v>220.49</v>
          </cell>
          <cell r="G522">
            <v>34.450000000000003</v>
          </cell>
          <cell r="H522">
            <v>20</v>
          </cell>
          <cell r="I522">
            <v>34</v>
          </cell>
          <cell r="J522">
            <v>28</v>
          </cell>
          <cell r="K522">
            <v>90</v>
          </cell>
        </row>
        <row r="523">
          <cell r="B523" t="str">
            <v>Guatemala - USA (San Francisco)</v>
          </cell>
          <cell r="C523" t="str">
            <v>NA</v>
          </cell>
          <cell r="D523">
            <v>475</v>
          </cell>
          <cell r="E523">
            <v>723</v>
          </cell>
          <cell r="F523">
            <v>196.38</v>
          </cell>
          <cell r="G523">
            <v>27.56</v>
          </cell>
          <cell r="H523">
            <v>20</v>
          </cell>
          <cell r="I523">
            <v>34</v>
          </cell>
          <cell r="J523">
            <v>28</v>
          </cell>
          <cell r="K523">
            <v>90</v>
          </cell>
        </row>
        <row r="524">
          <cell r="B524" t="str">
            <v>Guatemala - USA (Dallas)</v>
          </cell>
          <cell r="C524" t="str">
            <v>NA</v>
          </cell>
          <cell r="D524">
            <v>496</v>
          </cell>
          <cell r="E524">
            <v>586</v>
          </cell>
          <cell r="F524">
            <v>155.03</v>
          </cell>
          <cell r="G524">
            <v>27.56</v>
          </cell>
          <cell r="H524">
            <v>20</v>
          </cell>
          <cell r="I524">
            <v>34</v>
          </cell>
          <cell r="J524">
            <v>28</v>
          </cell>
          <cell r="K524">
            <v>90</v>
          </cell>
        </row>
        <row r="525">
          <cell r="B525" t="str">
            <v>Guatemala - USA (Houston)</v>
          </cell>
          <cell r="C525" t="str">
            <v>NA</v>
          </cell>
          <cell r="D525">
            <v>434</v>
          </cell>
          <cell r="E525">
            <v>689</v>
          </cell>
          <cell r="F525">
            <v>155.03</v>
          </cell>
          <cell r="G525">
            <v>27.56</v>
          </cell>
          <cell r="H525">
            <v>20</v>
          </cell>
          <cell r="I525">
            <v>34</v>
          </cell>
          <cell r="J525">
            <v>28</v>
          </cell>
          <cell r="K525">
            <v>90</v>
          </cell>
        </row>
        <row r="526">
          <cell r="B526" t="str">
            <v>Guatemala - USA (Miami)</v>
          </cell>
          <cell r="C526" t="str">
            <v>NA</v>
          </cell>
          <cell r="D526">
            <v>303</v>
          </cell>
          <cell r="E526">
            <v>634</v>
          </cell>
          <cell r="F526">
            <v>155.03</v>
          </cell>
          <cell r="G526">
            <v>27.56</v>
          </cell>
          <cell r="H526">
            <v>20</v>
          </cell>
          <cell r="I526">
            <v>34</v>
          </cell>
          <cell r="J526">
            <v>28</v>
          </cell>
          <cell r="K526">
            <v>90</v>
          </cell>
        </row>
        <row r="527">
          <cell r="B527" t="str">
            <v>Guatemala - LATAM</v>
          </cell>
          <cell r="C527" t="str">
            <v>LATAM</v>
          </cell>
          <cell r="D527">
            <v>680.10526315789468</v>
          </cell>
          <cell r="E527">
            <v>1251.421052631579</v>
          </cell>
          <cell r="F527">
            <v>126.84210526315789</v>
          </cell>
          <cell r="G527">
            <v>30.421052631578949</v>
          </cell>
          <cell r="H527">
            <v>20.421052631578949</v>
          </cell>
          <cell r="I527">
            <v>30.421052631578949</v>
          </cell>
          <cell r="J527">
            <v>28.368421052631579</v>
          </cell>
          <cell r="K527">
            <v>15.842105263157896</v>
          </cell>
        </row>
        <row r="528">
          <cell r="B528" t="str">
            <v xml:space="preserve">Guatemala - Argentina </v>
          </cell>
          <cell r="C528" t="str">
            <v>LATAM</v>
          </cell>
          <cell r="D528">
            <v>944</v>
          </cell>
          <cell r="E528">
            <v>1102</v>
          </cell>
          <cell r="F528">
            <v>125</v>
          </cell>
          <cell r="G528">
            <v>30</v>
          </cell>
          <cell r="H528">
            <v>20</v>
          </cell>
          <cell r="I528">
            <v>30</v>
          </cell>
          <cell r="J528">
            <v>28</v>
          </cell>
          <cell r="K528">
            <v>0</v>
          </cell>
        </row>
        <row r="529">
          <cell r="B529" t="str">
            <v xml:space="preserve">Guatemala - Bolivia </v>
          </cell>
          <cell r="C529" t="str">
            <v>LATAM</v>
          </cell>
          <cell r="D529">
            <v>678</v>
          </cell>
          <cell r="E529">
            <v>1251</v>
          </cell>
          <cell r="F529">
            <v>125</v>
          </cell>
          <cell r="G529">
            <v>30</v>
          </cell>
          <cell r="H529">
            <v>20</v>
          </cell>
          <cell r="I529">
            <v>30</v>
          </cell>
          <cell r="J529">
            <v>28</v>
          </cell>
          <cell r="K529">
            <v>82</v>
          </cell>
        </row>
        <row r="530">
          <cell r="B530" t="str">
            <v>Guatemala - Brazil (Brasilia)</v>
          </cell>
          <cell r="C530" t="str">
            <v>LATAM</v>
          </cell>
          <cell r="D530">
            <v>896</v>
          </cell>
          <cell r="E530">
            <v>1516</v>
          </cell>
          <cell r="F530">
            <v>125</v>
          </cell>
          <cell r="G530">
            <v>30</v>
          </cell>
          <cell r="H530">
            <v>20</v>
          </cell>
          <cell r="I530">
            <v>30</v>
          </cell>
          <cell r="J530">
            <v>28</v>
          </cell>
          <cell r="K530">
            <v>0</v>
          </cell>
        </row>
        <row r="531">
          <cell r="B531" t="str">
            <v>Guatemala - Brazil (Sao Paulo)</v>
          </cell>
          <cell r="C531" t="str">
            <v>LATAM</v>
          </cell>
          <cell r="D531">
            <v>827</v>
          </cell>
          <cell r="E531">
            <v>2067</v>
          </cell>
          <cell r="F531">
            <v>125</v>
          </cell>
          <cell r="G531">
            <v>30</v>
          </cell>
          <cell r="H531">
            <v>20</v>
          </cell>
          <cell r="I531">
            <v>30</v>
          </cell>
          <cell r="J531">
            <v>28</v>
          </cell>
          <cell r="K531">
            <v>0</v>
          </cell>
        </row>
        <row r="532">
          <cell r="B532" t="str">
            <v>Guatemala - Chile</v>
          </cell>
          <cell r="C532" t="str">
            <v>LATAM</v>
          </cell>
          <cell r="D532">
            <v>965</v>
          </cell>
          <cell r="E532">
            <v>1792</v>
          </cell>
          <cell r="F532">
            <v>125</v>
          </cell>
          <cell r="G532">
            <v>30</v>
          </cell>
          <cell r="H532">
            <v>20</v>
          </cell>
          <cell r="I532">
            <v>30</v>
          </cell>
          <cell r="J532">
            <v>28</v>
          </cell>
          <cell r="K532">
            <v>0</v>
          </cell>
        </row>
        <row r="533">
          <cell r="B533" t="str">
            <v>Guatemala - Colombia</v>
          </cell>
          <cell r="C533" t="str">
            <v>LATAM</v>
          </cell>
          <cell r="D533">
            <v>637</v>
          </cell>
          <cell r="E533">
            <v>930</v>
          </cell>
          <cell r="F533">
            <v>125</v>
          </cell>
          <cell r="G533">
            <v>30</v>
          </cell>
          <cell r="H533">
            <v>20</v>
          </cell>
          <cell r="I533">
            <v>30</v>
          </cell>
          <cell r="J533">
            <v>28</v>
          </cell>
          <cell r="K533">
            <v>0</v>
          </cell>
        </row>
        <row r="534">
          <cell r="B534" t="str">
            <v>Guatemala - Costa Rica</v>
          </cell>
          <cell r="C534" t="str">
            <v>LATAM</v>
          </cell>
          <cell r="D534">
            <v>230</v>
          </cell>
          <cell r="E534">
            <v>269</v>
          </cell>
          <cell r="F534">
            <v>160</v>
          </cell>
          <cell r="G534">
            <v>38</v>
          </cell>
          <cell r="H534">
            <v>28</v>
          </cell>
          <cell r="I534">
            <v>38</v>
          </cell>
          <cell r="J534">
            <v>35</v>
          </cell>
          <cell r="K534">
            <v>0</v>
          </cell>
        </row>
        <row r="535">
          <cell r="B535" t="str">
            <v>Guatemala - Dominican Republic</v>
          </cell>
          <cell r="C535" t="str">
            <v>LATAM</v>
          </cell>
          <cell r="D535">
            <v>534</v>
          </cell>
          <cell r="E535">
            <v>1113</v>
          </cell>
          <cell r="F535">
            <v>125</v>
          </cell>
          <cell r="G535">
            <v>30</v>
          </cell>
          <cell r="H535">
            <v>20</v>
          </cell>
          <cell r="I535">
            <v>30</v>
          </cell>
          <cell r="J535">
            <v>28</v>
          </cell>
          <cell r="K535">
            <v>15</v>
          </cell>
        </row>
        <row r="536">
          <cell r="B536" t="str">
            <v>Guatemala - Ecuador</v>
          </cell>
          <cell r="C536" t="str">
            <v>LATAM</v>
          </cell>
          <cell r="D536">
            <v>648</v>
          </cell>
          <cell r="E536">
            <v>1206</v>
          </cell>
          <cell r="F536">
            <v>125</v>
          </cell>
          <cell r="G536">
            <v>30</v>
          </cell>
          <cell r="H536">
            <v>20</v>
          </cell>
          <cell r="I536">
            <v>30</v>
          </cell>
          <cell r="J536">
            <v>28</v>
          </cell>
          <cell r="K536">
            <v>28</v>
          </cell>
        </row>
        <row r="537">
          <cell r="B537" t="str">
            <v>Guatemala - Honduras</v>
          </cell>
          <cell r="C537" t="str">
            <v>LATAM</v>
          </cell>
          <cell r="D537">
            <v>207</v>
          </cell>
          <cell r="E537">
            <v>345</v>
          </cell>
          <cell r="F537">
            <v>125</v>
          </cell>
          <cell r="G537">
            <v>30</v>
          </cell>
          <cell r="H537">
            <v>20</v>
          </cell>
          <cell r="I537">
            <v>30</v>
          </cell>
          <cell r="J537">
            <v>28</v>
          </cell>
          <cell r="K537">
            <v>0</v>
          </cell>
        </row>
        <row r="538">
          <cell r="B538" t="str">
            <v xml:space="preserve">Guatemala - Jamaica </v>
          </cell>
          <cell r="C538" t="str">
            <v>LATAM</v>
          </cell>
          <cell r="D538">
            <v>827</v>
          </cell>
          <cell r="E538">
            <v>1309</v>
          </cell>
          <cell r="F538">
            <v>125</v>
          </cell>
          <cell r="G538">
            <v>30</v>
          </cell>
          <cell r="H538">
            <v>20</v>
          </cell>
          <cell r="I538">
            <v>30</v>
          </cell>
          <cell r="J538">
            <v>28</v>
          </cell>
          <cell r="K538">
            <v>8</v>
          </cell>
        </row>
        <row r="539">
          <cell r="B539" t="str">
            <v xml:space="preserve">Guatemala - Panama </v>
          </cell>
          <cell r="C539" t="str">
            <v>LATAM</v>
          </cell>
          <cell r="D539">
            <v>482</v>
          </cell>
          <cell r="E539">
            <v>703</v>
          </cell>
          <cell r="F539">
            <v>125</v>
          </cell>
          <cell r="G539">
            <v>30</v>
          </cell>
          <cell r="H539">
            <v>20</v>
          </cell>
          <cell r="I539">
            <v>30</v>
          </cell>
          <cell r="J539">
            <v>28</v>
          </cell>
          <cell r="K539">
            <v>0</v>
          </cell>
        </row>
        <row r="540">
          <cell r="B540" t="str">
            <v>Guatemala - Paraguay</v>
          </cell>
          <cell r="C540" t="str">
            <v>LATAM</v>
          </cell>
          <cell r="D540">
            <v>1102</v>
          </cell>
          <cell r="E540">
            <v>2549</v>
          </cell>
          <cell r="F540">
            <v>125</v>
          </cell>
          <cell r="G540">
            <v>30</v>
          </cell>
          <cell r="H540">
            <v>20</v>
          </cell>
          <cell r="I540">
            <v>30</v>
          </cell>
          <cell r="J540">
            <v>28</v>
          </cell>
          <cell r="K540">
            <v>0</v>
          </cell>
        </row>
        <row r="541">
          <cell r="B541" t="str">
            <v>Guatemala - Peru</v>
          </cell>
          <cell r="C541" t="str">
            <v>LATAM</v>
          </cell>
          <cell r="D541">
            <v>737</v>
          </cell>
          <cell r="E541">
            <v>1268</v>
          </cell>
          <cell r="F541">
            <v>125</v>
          </cell>
          <cell r="G541">
            <v>30</v>
          </cell>
          <cell r="H541">
            <v>20</v>
          </cell>
          <cell r="I541">
            <v>30</v>
          </cell>
          <cell r="J541">
            <v>28</v>
          </cell>
          <cell r="K541">
            <v>21</v>
          </cell>
        </row>
        <row r="542">
          <cell r="B542" t="str">
            <v>Guatemala - Trinidad</v>
          </cell>
          <cell r="C542" t="str">
            <v>LATAM</v>
          </cell>
          <cell r="D542">
            <v>758</v>
          </cell>
          <cell r="E542">
            <v>1550</v>
          </cell>
          <cell r="F542">
            <v>125</v>
          </cell>
          <cell r="G542">
            <v>30</v>
          </cell>
          <cell r="H542">
            <v>20</v>
          </cell>
          <cell r="I542">
            <v>30</v>
          </cell>
          <cell r="J542">
            <v>28</v>
          </cell>
          <cell r="K542">
            <v>21</v>
          </cell>
        </row>
        <row r="543">
          <cell r="B543" t="str">
            <v>Guatemala - Uruguay</v>
          </cell>
          <cell r="C543" t="str">
            <v>LATAM</v>
          </cell>
          <cell r="D543">
            <v>896</v>
          </cell>
          <cell r="E543">
            <v>1964</v>
          </cell>
          <cell r="F543">
            <v>125</v>
          </cell>
          <cell r="G543">
            <v>30</v>
          </cell>
          <cell r="H543">
            <v>20</v>
          </cell>
          <cell r="I543">
            <v>30</v>
          </cell>
          <cell r="J543">
            <v>28</v>
          </cell>
          <cell r="K543">
            <v>0</v>
          </cell>
        </row>
        <row r="544">
          <cell r="B544" t="str">
            <v>Guatemala - Venezuela</v>
          </cell>
          <cell r="C544" t="str">
            <v>LATAM</v>
          </cell>
          <cell r="D544">
            <v>765</v>
          </cell>
          <cell r="E544">
            <v>1154</v>
          </cell>
          <cell r="F544">
            <v>125</v>
          </cell>
          <cell r="G544">
            <v>30</v>
          </cell>
          <cell r="H544">
            <v>20</v>
          </cell>
          <cell r="I544">
            <v>30</v>
          </cell>
          <cell r="J544">
            <v>28</v>
          </cell>
          <cell r="K544">
            <v>56</v>
          </cell>
        </row>
        <row r="545">
          <cell r="B545" t="str">
            <v>Guatemala - El Salvador</v>
          </cell>
          <cell r="C545" t="str">
            <v>LATAM</v>
          </cell>
          <cell r="D545">
            <v>186</v>
          </cell>
          <cell r="E545">
            <v>345</v>
          </cell>
          <cell r="F545">
            <v>125</v>
          </cell>
          <cell r="G545">
            <v>30</v>
          </cell>
          <cell r="H545">
            <v>20</v>
          </cell>
          <cell r="I545">
            <v>30</v>
          </cell>
          <cell r="J545">
            <v>28</v>
          </cell>
          <cell r="K545">
            <v>0</v>
          </cell>
        </row>
        <row r="546">
          <cell r="B546" t="str">
            <v>Guatemala - Puerto Rico</v>
          </cell>
          <cell r="C546" t="str">
            <v>LATAM</v>
          </cell>
          <cell r="D546">
            <v>603</v>
          </cell>
          <cell r="E546">
            <v>1344</v>
          </cell>
          <cell r="F546">
            <v>125</v>
          </cell>
          <cell r="G546">
            <v>30</v>
          </cell>
          <cell r="H546">
            <v>20</v>
          </cell>
          <cell r="I546">
            <v>30</v>
          </cell>
          <cell r="J546">
            <v>28</v>
          </cell>
          <cell r="K546">
            <v>70</v>
          </cell>
        </row>
        <row r="547">
          <cell r="B547" t="str">
            <v>China - Europe</v>
          </cell>
          <cell r="C547" t="str">
            <v>Europe</v>
          </cell>
          <cell r="D547">
            <v>1219.5999999999999</v>
          </cell>
          <cell r="E547">
            <v>3417.4</v>
          </cell>
          <cell r="F547">
            <v>150.804</v>
          </cell>
          <cell r="G547">
            <v>31.762</v>
          </cell>
          <cell r="H547">
            <v>20</v>
          </cell>
          <cell r="I547">
            <v>37.703999999999994</v>
          </cell>
          <cell r="J547">
            <v>28</v>
          </cell>
          <cell r="K547">
            <v>146</v>
          </cell>
        </row>
        <row r="548">
          <cell r="B548" t="str">
            <v>China - France (Paris &amp; "petite couronne")</v>
          </cell>
          <cell r="C548" t="str">
            <v>Europe</v>
          </cell>
          <cell r="D548">
            <v>1240</v>
          </cell>
          <cell r="E548">
            <v>3500</v>
          </cell>
          <cell r="F548">
            <v>160</v>
          </cell>
          <cell r="G548">
            <v>30</v>
          </cell>
          <cell r="H548">
            <v>20</v>
          </cell>
          <cell r="I548">
            <v>30</v>
          </cell>
          <cell r="J548">
            <v>28</v>
          </cell>
          <cell r="K548">
            <v>130</v>
          </cell>
        </row>
        <row r="549">
          <cell r="B549" t="str">
            <v>China - France (Province)</v>
          </cell>
          <cell r="C549" t="str">
            <v>Europe</v>
          </cell>
          <cell r="D549">
            <v>1240</v>
          </cell>
          <cell r="E549">
            <v>3500</v>
          </cell>
          <cell r="F549">
            <v>100</v>
          </cell>
          <cell r="G549">
            <v>25</v>
          </cell>
          <cell r="H549">
            <v>20</v>
          </cell>
          <cell r="I549">
            <v>30</v>
          </cell>
          <cell r="J549">
            <v>28</v>
          </cell>
          <cell r="K549">
            <v>130</v>
          </cell>
        </row>
        <row r="550">
          <cell r="B550" t="str">
            <v>China - Poland</v>
          </cell>
          <cell r="C550" t="str">
            <v>Europe</v>
          </cell>
          <cell r="D550">
            <v>1278</v>
          </cell>
          <cell r="E550">
            <v>3087</v>
          </cell>
          <cell r="F550">
            <v>125</v>
          </cell>
          <cell r="G550">
            <v>30</v>
          </cell>
          <cell r="H550">
            <v>20</v>
          </cell>
          <cell r="I550">
            <v>48</v>
          </cell>
          <cell r="J550">
            <v>28</v>
          </cell>
          <cell r="K550">
            <v>130</v>
          </cell>
        </row>
        <row r="551">
          <cell r="B551" t="str">
            <v>China - UK (London)</v>
          </cell>
          <cell r="C551" t="str">
            <v>Europe</v>
          </cell>
          <cell r="D551">
            <v>1170</v>
          </cell>
          <cell r="E551">
            <v>3500</v>
          </cell>
          <cell r="F551">
            <v>201.28</v>
          </cell>
          <cell r="G551">
            <v>40.26</v>
          </cell>
          <cell r="H551">
            <v>20</v>
          </cell>
          <cell r="I551">
            <v>40.26</v>
          </cell>
          <cell r="J551">
            <v>28</v>
          </cell>
          <cell r="K551">
            <v>170</v>
          </cell>
        </row>
        <row r="552">
          <cell r="B552" t="str">
            <v>China - UK (Others)</v>
          </cell>
          <cell r="C552" t="str">
            <v>Europe</v>
          </cell>
          <cell r="D552">
            <v>1170</v>
          </cell>
          <cell r="E552">
            <v>3500</v>
          </cell>
          <cell r="F552">
            <v>167.74</v>
          </cell>
          <cell r="G552">
            <v>33.549999999999997</v>
          </cell>
          <cell r="H552">
            <v>20</v>
          </cell>
          <cell r="I552">
            <v>40.26</v>
          </cell>
          <cell r="J552">
            <v>28</v>
          </cell>
          <cell r="K552">
            <v>170</v>
          </cell>
        </row>
        <row r="553">
          <cell r="B553" t="str">
            <v>China - APAC</v>
          </cell>
          <cell r="C553" t="str">
            <v>APAC</v>
          </cell>
          <cell r="D553">
            <v>467.29411764705884</v>
          </cell>
          <cell r="E553">
            <v>1067.8235294117646</v>
          </cell>
          <cell r="F553">
            <v>124</v>
          </cell>
          <cell r="G553">
            <v>29.411764705882351</v>
          </cell>
          <cell r="H553">
            <v>20</v>
          </cell>
          <cell r="I553">
            <v>30.18470588235294</v>
          </cell>
          <cell r="J553">
            <v>28</v>
          </cell>
          <cell r="K553">
            <v>98</v>
          </cell>
        </row>
        <row r="554">
          <cell r="B554" t="str">
            <v>China - Australia</v>
          </cell>
          <cell r="C554" t="str">
            <v>APAC</v>
          </cell>
          <cell r="D554">
            <v>1206</v>
          </cell>
          <cell r="E554">
            <v>3232</v>
          </cell>
          <cell r="F554">
            <v>123</v>
          </cell>
          <cell r="G554">
            <v>31</v>
          </cell>
          <cell r="H554">
            <v>20</v>
          </cell>
          <cell r="I554">
            <v>53.62</v>
          </cell>
          <cell r="J554">
            <v>28</v>
          </cell>
          <cell r="K554">
            <v>100</v>
          </cell>
        </row>
        <row r="555">
          <cell r="B555" t="str">
            <v>China - Bangladesh</v>
          </cell>
          <cell r="C555" t="str">
            <v>Africa</v>
          </cell>
          <cell r="D555">
            <v>130</v>
          </cell>
          <cell r="E555">
            <v>1163</v>
          </cell>
          <cell r="F555">
            <v>125</v>
          </cell>
          <cell r="G555">
            <v>30</v>
          </cell>
          <cell r="H555">
            <v>20</v>
          </cell>
          <cell r="I555">
            <v>27.56</v>
          </cell>
          <cell r="J555">
            <v>28</v>
          </cell>
          <cell r="K555">
            <v>85</v>
          </cell>
        </row>
        <row r="556">
          <cell r="B556" t="str">
            <v>China - China (Hong Kong)</v>
          </cell>
          <cell r="C556" t="str">
            <v>APAC</v>
          </cell>
          <cell r="D556">
            <v>203</v>
          </cell>
          <cell r="E556">
            <v>283</v>
          </cell>
          <cell r="F556">
            <v>141</v>
          </cell>
          <cell r="G556">
            <v>18</v>
          </cell>
          <cell r="H556">
            <v>20</v>
          </cell>
          <cell r="I556">
            <v>17.670000000000002</v>
          </cell>
          <cell r="J556">
            <v>28</v>
          </cell>
          <cell r="K556">
            <v>0</v>
          </cell>
        </row>
        <row r="557">
          <cell r="B557" t="str">
            <v>China - India (Bangalore)</v>
          </cell>
          <cell r="C557" t="str">
            <v>APAC</v>
          </cell>
          <cell r="D557">
            <v>453</v>
          </cell>
          <cell r="E557">
            <v>791</v>
          </cell>
          <cell r="F557">
            <v>131</v>
          </cell>
          <cell r="G557">
            <v>44</v>
          </cell>
          <cell r="H557">
            <v>20</v>
          </cell>
          <cell r="I557">
            <v>28.25</v>
          </cell>
          <cell r="J557">
            <v>28</v>
          </cell>
          <cell r="K557">
            <v>90</v>
          </cell>
        </row>
        <row r="558">
          <cell r="B558" t="str">
            <v>China - India (Chennai)</v>
          </cell>
          <cell r="C558" t="str">
            <v>APAC</v>
          </cell>
          <cell r="D558">
            <v>454</v>
          </cell>
          <cell r="E558">
            <v>792</v>
          </cell>
          <cell r="F558">
            <v>131</v>
          </cell>
          <cell r="G558">
            <v>44</v>
          </cell>
          <cell r="H558">
            <v>20</v>
          </cell>
          <cell r="I558">
            <v>28.25</v>
          </cell>
          <cell r="J558">
            <v>28</v>
          </cell>
          <cell r="K558">
            <v>90</v>
          </cell>
        </row>
        <row r="559">
          <cell r="B559" t="str">
            <v>China - India (Kolkata)</v>
          </cell>
          <cell r="C559" t="str">
            <v>APAC</v>
          </cell>
          <cell r="D559">
            <v>446</v>
          </cell>
          <cell r="E559">
            <v>791</v>
          </cell>
          <cell r="F559">
            <v>131</v>
          </cell>
          <cell r="G559">
            <v>44</v>
          </cell>
          <cell r="H559">
            <v>20</v>
          </cell>
          <cell r="I559">
            <v>28.25</v>
          </cell>
          <cell r="J559">
            <v>28</v>
          </cell>
          <cell r="K559">
            <v>90</v>
          </cell>
        </row>
        <row r="560">
          <cell r="B560" t="str">
            <v>China - India (Mumbai)</v>
          </cell>
          <cell r="C560" t="str">
            <v>APAC</v>
          </cell>
          <cell r="D560">
            <v>455</v>
          </cell>
          <cell r="E560">
            <v>792</v>
          </cell>
          <cell r="F560">
            <v>131</v>
          </cell>
          <cell r="G560">
            <v>44</v>
          </cell>
          <cell r="H560">
            <v>20</v>
          </cell>
          <cell r="I560">
            <v>28.25</v>
          </cell>
          <cell r="J560">
            <v>28</v>
          </cell>
          <cell r="K560">
            <v>90</v>
          </cell>
        </row>
        <row r="561">
          <cell r="B561" t="str">
            <v>China - Indonesia</v>
          </cell>
          <cell r="C561" t="str">
            <v>APAC</v>
          </cell>
          <cell r="D561">
            <v>318</v>
          </cell>
          <cell r="E561">
            <v>993</v>
          </cell>
          <cell r="F561">
            <v>125</v>
          </cell>
          <cell r="G561">
            <v>30</v>
          </cell>
          <cell r="H561">
            <v>20</v>
          </cell>
          <cell r="I561">
            <v>28.25</v>
          </cell>
          <cell r="J561">
            <v>28</v>
          </cell>
          <cell r="K561">
            <v>260</v>
          </cell>
        </row>
        <row r="562">
          <cell r="B562" t="str">
            <v>China - Japan</v>
          </cell>
          <cell r="C562" t="str">
            <v>APAC</v>
          </cell>
          <cell r="D562">
            <v>743</v>
          </cell>
          <cell r="E562">
            <v>1005</v>
          </cell>
          <cell r="F562">
            <v>202</v>
          </cell>
          <cell r="G562">
            <v>32</v>
          </cell>
          <cell r="H562">
            <v>20</v>
          </cell>
          <cell r="I562">
            <v>44.28</v>
          </cell>
          <cell r="J562">
            <v>28</v>
          </cell>
          <cell r="K562">
            <v>95</v>
          </cell>
        </row>
        <row r="563">
          <cell r="B563" t="str">
            <v>China - Malaysia</v>
          </cell>
          <cell r="C563" t="str">
            <v>APAC</v>
          </cell>
          <cell r="D563">
            <v>390</v>
          </cell>
          <cell r="E563">
            <v>886</v>
          </cell>
          <cell r="F563">
            <v>61</v>
          </cell>
          <cell r="G563">
            <v>9</v>
          </cell>
          <cell r="H563">
            <v>20</v>
          </cell>
          <cell r="I563">
            <v>26.87</v>
          </cell>
          <cell r="J563">
            <v>28</v>
          </cell>
          <cell r="K563">
            <v>125</v>
          </cell>
        </row>
        <row r="564">
          <cell r="B564" t="str">
            <v xml:space="preserve">China - New Zeland </v>
          </cell>
          <cell r="C564" t="str">
            <v>APAC</v>
          </cell>
          <cell r="D564">
            <v>1172</v>
          </cell>
          <cell r="E564">
            <v>3556</v>
          </cell>
          <cell r="F564">
            <v>122</v>
          </cell>
          <cell r="G564">
            <v>25</v>
          </cell>
          <cell r="H564">
            <v>20</v>
          </cell>
          <cell r="I564">
            <v>29.63</v>
          </cell>
          <cell r="J564">
            <v>28</v>
          </cell>
          <cell r="K564">
            <v>190</v>
          </cell>
        </row>
        <row r="565">
          <cell r="B565" t="str">
            <v>China - Philippines</v>
          </cell>
          <cell r="C565" t="str">
            <v>APAC</v>
          </cell>
          <cell r="D565">
            <v>338</v>
          </cell>
          <cell r="E565">
            <v>435</v>
          </cell>
          <cell r="F565">
            <v>125</v>
          </cell>
          <cell r="G565">
            <v>30</v>
          </cell>
          <cell r="H565">
            <v>20</v>
          </cell>
          <cell r="I565">
            <v>26.87</v>
          </cell>
          <cell r="J565">
            <v>28</v>
          </cell>
          <cell r="K565">
            <v>90</v>
          </cell>
        </row>
        <row r="566">
          <cell r="B566" t="str">
            <v>China - Singapore</v>
          </cell>
          <cell r="C566" t="str">
            <v>APAC</v>
          </cell>
          <cell r="D566">
            <v>390</v>
          </cell>
          <cell r="E566">
            <v>914</v>
          </cell>
          <cell r="F566">
            <v>92</v>
          </cell>
          <cell r="G566">
            <v>19</v>
          </cell>
          <cell r="H566">
            <v>20</v>
          </cell>
          <cell r="I566">
            <v>31.01</v>
          </cell>
          <cell r="J566">
            <v>28</v>
          </cell>
          <cell r="K566">
            <v>60</v>
          </cell>
        </row>
        <row r="567">
          <cell r="B567" t="str">
            <v>China - South Korea</v>
          </cell>
          <cell r="C567" t="str">
            <v>APAC</v>
          </cell>
          <cell r="D567">
            <v>352</v>
          </cell>
          <cell r="E567">
            <v>710</v>
          </cell>
          <cell r="F567">
            <v>125</v>
          </cell>
          <cell r="G567">
            <v>30</v>
          </cell>
          <cell r="H567">
            <v>20</v>
          </cell>
          <cell r="I567">
            <v>28.25</v>
          </cell>
          <cell r="J567">
            <v>28</v>
          </cell>
          <cell r="K567">
            <v>85</v>
          </cell>
        </row>
        <row r="568">
          <cell r="B568" t="str">
            <v>China - Taiwan</v>
          </cell>
          <cell r="C568" t="str">
            <v>APAC</v>
          </cell>
          <cell r="D568">
            <v>342</v>
          </cell>
          <cell r="E568">
            <v>831</v>
          </cell>
          <cell r="F568">
            <v>93</v>
          </cell>
          <cell r="G568">
            <v>10</v>
          </cell>
          <cell r="H568">
            <v>20</v>
          </cell>
          <cell r="I568">
            <v>31.01</v>
          </cell>
          <cell r="J568">
            <v>28</v>
          </cell>
          <cell r="K568">
            <v>0</v>
          </cell>
        </row>
        <row r="569">
          <cell r="B569" t="str">
            <v>China - Thailand</v>
          </cell>
          <cell r="C569" t="str">
            <v>APAC</v>
          </cell>
          <cell r="D569">
            <v>245</v>
          </cell>
          <cell r="E569">
            <v>438</v>
          </cell>
          <cell r="F569">
            <v>125</v>
          </cell>
          <cell r="G569">
            <v>30</v>
          </cell>
          <cell r="H569">
            <v>20</v>
          </cell>
          <cell r="I569">
            <v>26.18</v>
          </cell>
          <cell r="J569">
            <v>28</v>
          </cell>
          <cell r="K569">
            <v>115</v>
          </cell>
        </row>
        <row r="570">
          <cell r="B570" t="str">
            <v>China - Vietnam</v>
          </cell>
          <cell r="C570" t="str">
            <v>APAC</v>
          </cell>
          <cell r="D570">
            <v>307</v>
          </cell>
          <cell r="E570">
            <v>541</v>
          </cell>
          <cell r="F570">
            <v>125</v>
          </cell>
          <cell r="G570">
            <v>30</v>
          </cell>
          <cell r="H570">
            <v>20</v>
          </cell>
          <cell r="I570">
            <v>28.94</v>
          </cell>
          <cell r="J570">
            <v>28</v>
          </cell>
          <cell r="K570">
            <v>101</v>
          </cell>
        </row>
        <row r="571">
          <cell r="B571" t="str">
            <v>China - NA</v>
          </cell>
          <cell r="C571" t="str">
            <v>NA</v>
          </cell>
          <cell r="D571">
            <v>1175.1899215681321</v>
          </cell>
          <cell r="E571">
            <v>4282.7232582701045</v>
          </cell>
          <cell r="F571">
            <v>170.99555555555557</v>
          </cell>
          <cell r="G571">
            <v>29.11888888888889</v>
          </cell>
          <cell r="H571">
            <v>20</v>
          </cell>
          <cell r="I571">
            <v>33.678888888888885</v>
          </cell>
          <cell r="J571">
            <v>28</v>
          </cell>
          <cell r="K571">
            <v>201.66666666666666</v>
          </cell>
        </row>
        <row r="572">
          <cell r="B572" t="str">
            <v>China - Canada</v>
          </cell>
          <cell r="C572" t="str">
            <v>NA</v>
          </cell>
          <cell r="D572">
            <v>1240.2716194846671</v>
          </cell>
          <cell r="E572">
            <v>3996.4307738950388</v>
          </cell>
          <cell r="F572">
            <v>158.62</v>
          </cell>
          <cell r="G572">
            <v>30.82</v>
          </cell>
          <cell r="H572">
            <v>20</v>
          </cell>
          <cell r="I572">
            <v>46.21</v>
          </cell>
          <cell r="J572">
            <v>28</v>
          </cell>
          <cell r="K572">
            <v>190</v>
          </cell>
        </row>
        <row r="573">
          <cell r="B573" t="str">
            <v>China - Mexico - Mexico City</v>
          </cell>
          <cell r="C573" t="str">
            <v>NA</v>
          </cell>
          <cell r="D573">
            <v>1757</v>
          </cell>
          <cell r="E573">
            <v>3748</v>
          </cell>
          <cell r="F573">
            <v>125</v>
          </cell>
          <cell r="G573">
            <v>30</v>
          </cell>
          <cell r="H573">
            <v>20</v>
          </cell>
          <cell r="I573">
            <v>35</v>
          </cell>
          <cell r="J573">
            <v>28</v>
          </cell>
          <cell r="K573">
            <v>190</v>
          </cell>
        </row>
        <row r="574">
          <cell r="B574" t="str">
            <v>China - USA (Chicago)</v>
          </cell>
          <cell r="C574" t="str">
            <v>NA</v>
          </cell>
          <cell r="D574">
            <v>1171.3676406244078</v>
          </cell>
          <cell r="E574">
            <v>3996.4307738950388</v>
          </cell>
          <cell r="F574">
            <v>196.38</v>
          </cell>
          <cell r="G574">
            <v>27.56</v>
          </cell>
          <cell r="H574">
            <v>20</v>
          </cell>
          <cell r="I574">
            <v>31.7</v>
          </cell>
          <cell r="J574">
            <v>28</v>
          </cell>
          <cell r="K574">
            <v>205</v>
          </cell>
        </row>
        <row r="575">
          <cell r="B575" t="str">
            <v>China - USA (Dallas)</v>
          </cell>
          <cell r="C575" t="str">
            <v>NA</v>
          </cell>
          <cell r="D575">
            <v>1033.5596829038893</v>
          </cell>
          <cell r="E575">
            <v>4134.2387316155573</v>
          </cell>
          <cell r="F575">
            <v>155.03</v>
          </cell>
          <cell r="G575">
            <v>27.56</v>
          </cell>
          <cell r="H575">
            <v>20</v>
          </cell>
          <cell r="I575">
            <v>31.7</v>
          </cell>
          <cell r="J575">
            <v>28</v>
          </cell>
          <cell r="K575">
            <v>205</v>
          </cell>
        </row>
        <row r="576">
          <cell r="B576" t="str">
            <v>China - USA (Houston)</v>
          </cell>
          <cell r="C576" t="str">
            <v>NA</v>
          </cell>
          <cell r="D576">
            <v>1033.5596829038893</v>
          </cell>
          <cell r="E576">
            <v>5994.6461608425579</v>
          </cell>
          <cell r="F576">
            <v>155.03</v>
          </cell>
          <cell r="G576">
            <v>27.56</v>
          </cell>
          <cell r="H576">
            <v>20</v>
          </cell>
          <cell r="I576">
            <v>31.7</v>
          </cell>
          <cell r="J576">
            <v>28</v>
          </cell>
          <cell r="K576">
            <v>205</v>
          </cell>
        </row>
        <row r="577">
          <cell r="B577" t="str">
            <v>China - USA (LA)</v>
          </cell>
          <cell r="C577" t="str">
            <v>NA</v>
          </cell>
          <cell r="D577">
            <v>826.84774632311144</v>
          </cell>
          <cell r="E577">
            <v>3720.8148584540013</v>
          </cell>
          <cell r="F577">
            <v>177</v>
          </cell>
          <cell r="G577">
            <v>29</v>
          </cell>
          <cell r="H577">
            <v>20</v>
          </cell>
          <cell r="I577">
            <v>31.7</v>
          </cell>
          <cell r="J577">
            <v>28</v>
          </cell>
          <cell r="K577">
            <v>205</v>
          </cell>
        </row>
        <row r="578">
          <cell r="B578" t="str">
            <v>China - USA (Miami)</v>
          </cell>
          <cell r="C578" t="str">
            <v>NA</v>
          </cell>
          <cell r="D578">
            <v>1378.0795772051856</v>
          </cell>
          <cell r="E578">
            <v>5374.5103511002244</v>
          </cell>
          <cell r="F578">
            <v>155.03</v>
          </cell>
          <cell r="G578">
            <v>27.56</v>
          </cell>
          <cell r="H578">
            <v>20</v>
          </cell>
          <cell r="I578">
            <v>31.7</v>
          </cell>
          <cell r="J578">
            <v>28</v>
          </cell>
          <cell r="K578">
            <v>205</v>
          </cell>
        </row>
        <row r="579">
          <cell r="B579" t="str">
            <v>China - USA (NY)</v>
          </cell>
          <cell r="C579" t="str">
            <v>NA</v>
          </cell>
          <cell r="D579">
            <v>1102.4636617641486</v>
          </cell>
          <cell r="E579">
            <v>4134.2387316155573</v>
          </cell>
          <cell r="F579">
            <v>220.49</v>
          </cell>
          <cell r="G579">
            <v>34.450000000000003</v>
          </cell>
          <cell r="H579">
            <v>20</v>
          </cell>
          <cell r="I579">
            <v>31.7</v>
          </cell>
          <cell r="J579">
            <v>28</v>
          </cell>
          <cell r="K579">
            <v>205</v>
          </cell>
        </row>
        <row r="580">
          <cell r="B580" t="str">
            <v>China - USA (San Francisco)</v>
          </cell>
          <cell r="C580" t="str">
            <v>NA</v>
          </cell>
          <cell r="D580">
            <v>1033.5596829038893</v>
          </cell>
          <cell r="E580">
            <v>3445.1989430129643</v>
          </cell>
          <cell r="F580">
            <v>196.38</v>
          </cell>
          <cell r="G580">
            <v>27.56</v>
          </cell>
          <cell r="H580">
            <v>20</v>
          </cell>
          <cell r="I580">
            <v>31.7</v>
          </cell>
          <cell r="J580">
            <v>28</v>
          </cell>
          <cell r="K580">
            <v>205</v>
          </cell>
        </row>
        <row r="581">
          <cell r="B581" t="str">
            <v>China - LATAM</v>
          </cell>
          <cell r="C581" t="str">
            <v>LATAM</v>
          </cell>
          <cell r="D581">
            <v>2067.181818181818</v>
          </cell>
          <cell r="E581">
            <v>5014.181818181818</v>
          </cell>
          <cell r="F581">
            <v>125</v>
          </cell>
          <cell r="G581">
            <v>30</v>
          </cell>
          <cell r="H581">
            <v>20</v>
          </cell>
          <cell r="I581">
            <v>35</v>
          </cell>
          <cell r="J581">
            <v>28</v>
          </cell>
          <cell r="K581">
            <v>158</v>
          </cell>
        </row>
        <row r="582">
          <cell r="B582" t="str">
            <v>China - Argentina</v>
          </cell>
          <cell r="C582" t="str">
            <v>LATAM</v>
          </cell>
          <cell r="D582">
            <v>1984</v>
          </cell>
          <cell r="E582">
            <v>3921</v>
          </cell>
          <cell r="F582">
            <v>125</v>
          </cell>
          <cell r="G582">
            <v>30</v>
          </cell>
          <cell r="H582">
            <v>20</v>
          </cell>
          <cell r="I582">
            <v>35</v>
          </cell>
          <cell r="J582">
            <v>28</v>
          </cell>
          <cell r="K582">
            <v>170</v>
          </cell>
        </row>
        <row r="583">
          <cell r="B583" t="str">
            <v>China - Bolivia</v>
          </cell>
          <cell r="C583" t="str">
            <v>LATAM</v>
          </cell>
          <cell r="D583">
            <v>2288</v>
          </cell>
          <cell r="E583">
            <v>4651</v>
          </cell>
          <cell r="F583">
            <v>125</v>
          </cell>
          <cell r="G583">
            <v>30</v>
          </cell>
          <cell r="H583">
            <v>20</v>
          </cell>
          <cell r="I583">
            <v>35</v>
          </cell>
          <cell r="J583">
            <v>28</v>
          </cell>
          <cell r="K583">
            <v>158</v>
          </cell>
        </row>
        <row r="584">
          <cell r="B584" t="str">
            <v>China - Brazil (Brasilia)</v>
          </cell>
          <cell r="C584" t="str">
            <v>LATAM</v>
          </cell>
          <cell r="D584">
            <v>2159</v>
          </cell>
          <cell r="E584">
            <v>6762</v>
          </cell>
          <cell r="F584">
            <v>125</v>
          </cell>
          <cell r="G584">
            <v>30</v>
          </cell>
          <cell r="H584">
            <v>20</v>
          </cell>
          <cell r="I584">
            <v>35</v>
          </cell>
          <cell r="J584">
            <v>28</v>
          </cell>
          <cell r="K584">
            <v>170</v>
          </cell>
        </row>
        <row r="585">
          <cell r="B585" t="str">
            <v>China - Brazil (Sao Paulo)</v>
          </cell>
          <cell r="C585" t="str">
            <v>LATAM</v>
          </cell>
          <cell r="D585">
            <v>1932</v>
          </cell>
          <cell r="E585">
            <v>4054</v>
          </cell>
          <cell r="F585">
            <v>125</v>
          </cell>
          <cell r="G585">
            <v>30</v>
          </cell>
          <cell r="H585">
            <v>20</v>
          </cell>
          <cell r="I585">
            <v>35</v>
          </cell>
          <cell r="J585">
            <v>28</v>
          </cell>
          <cell r="K585">
            <v>170</v>
          </cell>
        </row>
        <row r="586">
          <cell r="B586" t="str">
            <v>China - Chile</v>
          </cell>
          <cell r="C586" t="str">
            <v>LATAM</v>
          </cell>
          <cell r="D586">
            <v>2018</v>
          </cell>
          <cell r="E586">
            <v>4222</v>
          </cell>
          <cell r="F586">
            <v>125</v>
          </cell>
          <cell r="G586">
            <v>30</v>
          </cell>
          <cell r="H586">
            <v>20</v>
          </cell>
          <cell r="I586">
            <v>35</v>
          </cell>
          <cell r="J586">
            <v>28</v>
          </cell>
          <cell r="K586">
            <v>140</v>
          </cell>
        </row>
        <row r="587">
          <cell r="B587" t="str">
            <v>China - Colombia</v>
          </cell>
          <cell r="C587" t="str">
            <v>LATAM</v>
          </cell>
          <cell r="D587">
            <v>1995</v>
          </cell>
          <cell r="E587">
            <v>4056</v>
          </cell>
          <cell r="F587">
            <v>125</v>
          </cell>
          <cell r="G587">
            <v>30</v>
          </cell>
          <cell r="H587">
            <v>20</v>
          </cell>
          <cell r="I587">
            <v>35</v>
          </cell>
          <cell r="J587">
            <v>28</v>
          </cell>
          <cell r="K587">
            <v>158</v>
          </cell>
        </row>
        <row r="588">
          <cell r="B588" t="str">
            <v>China - Ecuador</v>
          </cell>
          <cell r="C588" t="str">
            <v>LATAM</v>
          </cell>
          <cell r="D588">
            <v>1675</v>
          </cell>
          <cell r="E588">
            <v>5878</v>
          </cell>
          <cell r="F588">
            <v>125</v>
          </cell>
          <cell r="G588">
            <v>30</v>
          </cell>
          <cell r="H588">
            <v>20</v>
          </cell>
          <cell r="I588">
            <v>35</v>
          </cell>
          <cell r="J588">
            <v>28</v>
          </cell>
          <cell r="K588">
            <v>158</v>
          </cell>
        </row>
        <row r="589">
          <cell r="B589" t="str">
            <v>China - Guatemala</v>
          </cell>
          <cell r="C589" t="str">
            <v>LATAM</v>
          </cell>
          <cell r="D589">
            <v>2351</v>
          </cell>
          <cell r="E589">
            <v>4625</v>
          </cell>
          <cell r="F589">
            <v>125</v>
          </cell>
          <cell r="G589">
            <v>30</v>
          </cell>
          <cell r="H589">
            <v>20</v>
          </cell>
          <cell r="I589">
            <v>35</v>
          </cell>
          <cell r="J589">
            <v>28</v>
          </cell>
          <cell r="K589">
            <v>158</v>
          </cell>
        </row>
        <row r="590">
          <cell r="B590" t="str">
            <v>China - Panama</v>
          </cell>
          <cell r="C590" t="str">
            <v>LATAM</v>
          </cell>
          <cell r="D590">
            <v>2275</v>
          </cell>
          <cell r="E590">
            <v>5665</v>
          </cell>
          <cell r="F590">
            <v>125</v>
          </cell>
          <cell r="G590">
            <v>30</v>
          </cell>
          <cell r="H590">
            <v>20</v>
          </cell>
          <cell r="I590">
            <v>35</v>
          </cell>
          <cell r="J590">
            <v>28</v>
          </cell>
          <cell r="K590">
            <v>158</v>
          </cell>
        </row>
        <row r="591">
          <cell r="B591" t="str">
            <v>China - Paraguay</v>
          </cell>
          <cell r="C591" t="str">
            <v>LATAM</v>
          </cell>
          <cell r="D591">
            <v>2372</v>
          </cell>
          <cell r="E591">
            <v>5370</v>
          </cell>
          <cell r="F591">
            <v>125</v>
          </cell>
          <cell r="G591">
            <v>30</v>
          </cell>
          <cell r="H591">
            <v>20</v>
          </cell>
          <cell r="I591">
            <v>35</v>
          </cell>
          <cell r="J591">
            <v>28</v>
          </cell>
          <cell r="K591">
            <v>158</v>
          </cell>
        </row>
        <row r="592">
          <cell r="B592" t="str">
            <v>China - Peru</v>
          </cell>
          <cell r="C592" t="str">
            <v>LATAM</v>
          </cell>
          <cell r="D592">
            <v>1690</v>
          </cell>
          <cell r="E592">
            <v>5952</v>
          </cell>
          <cell r="F592">
            <v>125</v>
          </cell>
          <cell r="G592">
            <v>30</v>
          </cell>
          <cell r="H592">
            <v>20</v>
          </cell>
          <cell r="I592">
            <v>35</v>
          </cell>
          <cell r="J592">
            <v>28</v>
          </cell>
          <cell r="K592">
            <v>140</v>
          </cell>
        </row>
        <row r="593">
          <cell r="B593" t="str">
            <v>China - Middle East</v>
          </cell>
          <cell r="C593" t="str">
            <v>Middle East</v>
          </cell>
          <cell r="D593">
            <v>958</v>
          </cell>
          <cell r="E593">
            <v>1517</v>
          </cell>
          <cell r="F593">
            <v>125</v>
          </cell>
          <cell r="G593">
            <v>30</v>
          </cell>
          <cell r="H593">
            <v>20</v>
          </cell>
          <cell r="I593">
            <v>27.56</v>
          </cell>
          <cell r="J593">
            <v>28</v>
          </cell>
          <cell r="K593">
            <v>100</v>
          </cell>
        </row>
        <row r="594">
          <cell r="B594" t="str">
            <v>China - Pakistan</v>
          </cell>
          <cell r="C594" t="str">
            <v>Middle East</v>
          </cell>
          <cell r="D594">
            <v>958</v>
          </cell>
          <cell r="E594">
            <v>1517</v>
          </cell>
          <cell r="F594">
            <v>125</v>
          </cell>
          <cell r="G594">
            <v>30</v>
          </cell>
          <cell r="H594">
            <v>20</v>
          </cell>
          <cell r="I594">
            <v>27.56</v>
          </cell>
          <cell r="J594">
            <v>28</v>
          </cell>
          <cell r="K594">
            <v>100</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ume Growth"/>
      <sheetName val="Delivery Model"/>
      <sheetName val="Trans Delivery Model"/>
      <sheetName val="Trans Delivery Model Ramp Up"/>
      <sheetName val="Delivery Model with Ramp Up"/>
      <sheetName val="Summary by Region"/>
      <sheetName val="Transition Summary"/>
      <sheetName val="Summary by Centre"/>
      <sheetName val="Language Summary"/>
      <sheetName val="Language Premium Calc"/>
      <sheetName val="Language Premium Orig"/>
      <sheetName val="Language Premium Orig (adj)"/>
      <sheetName val="Language Summary 2"/>
      <sheetName val="Sheet3"/>
      <sheetName val="Baseline"/>
      <sheetName val="Sheet7"/>
      <sheetName val="Baseline Summary"/>
      <sheetName val="Delivery Centres"/>
      <sheetName val="Transitions"/>
      <sheetName val="Scanning and OB10"/>
      <sheetName val="OB10 Pricing"/>
      <sheetName val="OB10 Coverage"/>
      <sheetName val="Volumes"/>
      <sheetName val="Process List"/>
      <sheetName val="Transfer Plan"/>
      <sheetName val="INPUT - Global Variab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row r="1">
          <cell r="A1" t="str">
            <v>Krakow</v>
          </cell>
        </row>
        <row r="2">
          <cell r="A2" t="str">
            <v>Guangzhou</v>
          </cell>
        </row>
        <row r="3">
          <cell r="A3" t="str">
            <v>Kolkata</v>
          </cell>
        </row>
        <row r="4">
          <cell r="A4" t="str">
            <v>Mexico</v>
          </cell>
        </row>
      </sheetData>
      <sheetData sheetId="18" refreshError="1">
        <row r="2">
          <cell r="A2" t="str">
            <v>Wave 1</v>
          </cell>
          <cell r="B2" t="str">
            <v>Beta Pay</v>
          </cell>
          <cell r="D2">
            <v>39173</v>
          </cell>
        </row>
        <row r="3">
          <cell r="A3" t="str">
            <v>Wave 2</v>
          </cell>
          <cell r="B3" t="str">
            <v>Beta Record</v>
          </cell>
          <cell r="D3">
            <v>39264</v>
          </cell>
        </row>
        <row r="4">
          <cell r="A4" t="str">
            <v>Wave 3</v>
          </cell>
          <cell r="B4" t="str">
            <v>Dublin SSC</v>
          </cell>
          <cell r="D4">
            <v>39356</v>
          </cell>
        </row>
        <row r="5">
          <cell r="A5" t="str">
            <v>Wave 4</v>
          </cell>
          <cell r="B5" t="str">
            <v>Baltic SSC</v>
          </cell>
          <cell r="D5">
            <v>39446</v>
          </cell>
        </row>
        <row r="6">
          <cell r="A6" t="str">
            <v>Wave 5</v>
          </cell>
          <cell r="B6" t="str">
            <v>Dubai SSC</v>
          </cell>
          <cell r="D6">
            <v>39536</v>
          </cell>
        </row>
        <row r="7">
          <cell r="A7" t="str">
            <v>Wave 6</v>
          </cell>
        </row>
        <row r="8">
          <cell r="A8" t="str">
            <v>Wave 7</v>
          </cell>
          <cell r="B8" t="str">
            <v>South Africa SSC</v>
          </cell>
          <cell r="D8">
            <v>39626</v>
          </cell>
        </row>
        <row r="9">
          <cell r="A9" t="str">
            <v>Wave 8</v>
          </cell>
          <cell r="B9" t="str">
            <v>Singapore SSC</v>
          </cell>
          <cell r="D9">
            <v>39716</v>
          </cell>
        </row>
        <row r="10">
          <cell r="A10" t="str">
            <v>Wave 9</v>
          </cell>
          <cell r="B10" t="str">
            <v>CCA SSC</v>
          </cell>
          <cell r="D10">
            <v>39806</v>
          </cell>
        </row>
        <row r="11">
          <cell r="A11" t="str">
            <v>Wave 10</v>
          </cell>
          <cell r="B11" t="str">
            <v>EMEA Local</v>
          </cell>
          <cell r="D11">
            <v>39896</v>
          </cell>
        </row>
        <row r="12">
          <cell r="A12" t="str">
            <v>Wave 11</v>
          </cell>
          <cell r="B12" t="str">
            <v>LATAM Local</v>
          </cell>
          <cell r="D12">
            <v>39986</v>
          </cell>
        </row>
        <row r="13">
          <cell r="A13" t="str">
            <v>Wave 12</v>
          </cell>
          <cell r="B13" t="str">
            <v>ASIA Local</v>
          </cell>
          <cell r="D13">
            <v>40076</v>
          </cell>
        </row>
        <row r="14">
          <cell r="A14" t="str">
            <v>Wave 13</v>
          </cell>
          <cell r="B14" t="str">
            <v>NA Local</v>
          </cell>
          <cell r="D14">
            <v>40166</v>
          </cell>
        </row>
        <row r="15">
          <cell r="A15" t="str">
            <v>Wave 14</v>
          </cell>
          <cell r="B15" t="str">
            <v>LATAM Buy Centre</v>
          </cell>
          <cell r="D15">
            <v>40256</v>
          </cell>
        </row>
        <row r="16">
          <cell r="A16" t="str">
            <v>Wave 15</v>
          </cell>
          <cell r="B16" t="str">
            <v>EMEA Buy Centre</v>
          </cell>
          <cell r="D16">
            <v>40346</v>
          </cell>
        </row>
        <row r="17">
          <cell r="A17" t="str">
            <v>Wave 16</v>
          </cell>
          <cell r="B17" t="str">
            <v>ASIA Buy Centre</v>
          </cell>
          <cell r="D17">
            <v>40436</v>
          </cell>
        </row>
        <row r="18">
          <cell r="A18" t="str">
            <v>Wave 17</v>
          </cell>
          <cell r="B18" t="str">
            <v>NA Buy Centre</v>
          </cell>
          <cell r="D18">
            <v>40526</v>
          </cell>
        </row>
        <row r="19">
          <cell r="A19" t="str">
            <v>Wave 18</v>
          </cell>
          <cell r="B19" t="str">
            <v>China</v>
          </cell>
          <cell r="D19">
            <v>39264</v>
          </cell>
        </row>
        <row r="20">
          <cell r="A20" t="str">
            <v>Wave 19</v>
          </cell>
          <cell r="B20" t="str">
            <v>India</v>
          </cell>
          <cell r="D20">
            <v>39264</v>
          </cell>
        </row>
        <row r="21">
          <cell r="A21" t="str">
            <v>Wave 20</v>
          </cell>
          <cell r="B21" t="str">
            <v>Singapore SSC</v>
          </cell>
          <cell r="D21">
            <v>39508</v>
          </cell>
        </row>
        <row r="22">
          <cell r="A22" t="str">
            <v>Wave 21</v>
          </cell>
          <cell r="B22" t="str">
            <v>Asia Others 1</v>
          </cell>
          <cell r="D22">
            <v>39600</v>
          </cell>
        </row>
        <row r="23">
          <cell r="A23" t="str">
            <v>Wave 22</v>
          </cell>
          <cell r="B23" t="str">
            <v>Asia Others 2</v>
          </cell>
          <cell r="D23">
            <v>39692</v>
          </cell>
        </row>
        <row r="24">
          <cell r="A24" t="str">
            <v>Wave 23</v>
          </cell>
          <cell r="B24" t="str">
            <v>Dublin SSC 1</v>
          </cell>
          <cell r="D24">
            <v>39539</v>
          </cell>
        </row>
        <row r="25">
          <cell r="A25" t="str">
            <v>Wave 24</v>
          </cell>
          <cell r="B25" t="str">
            <v>Dublin SSC 2</v>
          </cell>
          <cell r="D25">
            <v>39630</v>
          </cell>
        </row>
        <row r="26">
          <cell r="A26" t="str">
            <v>Wave 25</v>
          </cell>
          <cell r="B26" t="str">
            <v>Dubai SSC</v>
          </cell>
          <cell r="D26">
            <v>39264</v>
          </cell>
        </row>
        <row r="27">
          <cell r="A27" t="str">
            <v>Wave 26</v>
          </cell>
          <cell r="B27" t="str">
            <v>Europe Others 1</v>
          </cell>
          <cell r="D27">
            <v>39692</v>
          </cell>
        </row>
        <row r="28">
          <cell r="A28" t="str">
            <v>Wave 27</v>
          </cell>
          <cell r="B28" t="str">
            <v>Europe Others 2</v>
          </cell>
          <cell r="D28">
            <v>39753</v>
          </cell>
        </row>
        <row r="29">
          <cell r="A29" t="str">
            <v>Wave 28</v>
          </cell>
          <cell r="B29" t="str">
            <v>Europe Others 3</v>
          </cell>
          <cell r="D29">
            <v>39814</v>
          </cell>
        </row>
        <row r="30">
          <cell r="A30" t="str">
            <v>Wave 29</v>
          </cell>
          <cell r="B30" t="str">
            <v>Mexico</v>
          </cell>
          <cell r="D30">
            <v>39264</v>
          </cell>
        </row>
        <row r="31">
          <cell r="A31" t="str">
            <v>Wave 30</v>
          </cell>
          <cell r="B31" t="str">
            <v>CCA SSC</v>
          </cell>
          <cell r="D31">
            <v>39264</v>
          </cell>
        </row>
        <row r="32">
          <cell r="A32" t="str">
            <v>Wave 31</v>
          </cell>
          <cell r="B32" t="str">
            <v>Uruguay</v>
          </cell>
          <cell r="D32">
            <v>39264</v>
          </cell>
        </row>
        <row r="33">
          <cell r="A33" t="str">
            <v>Wave 32</v>
          </cell>
          <cell r="B33" t="str">
            <v>US</v>
          </cell>
          <cell r="D33">
            <v>39264</v>
          </cell>
        </row>
        <row r="34">
          <cell r="A34" t="str">
            <v>Wave 33</v>
          </cell>
          <cell r="B34" t="str">
            <v>LATAM Others 1</v>
          </cell>
          <cell r="D34">
            <v>39539</v>
          </cell>
        </row>
        <row r="35">
          <cell r="A35" t="str">
            <v>Wave 34</v>
          </cell>
          <cell r="B35" t="str">
            <v>LATAM Others 2</v>
          </cell>
          <cell r="D35">
            <v>39630</v>
          </cell>
        </row>
        <row r="36">
          <cell r="A36" t="str">
            <v>Wave 35</v>
          </cell>
        </row>
        <row r="37">
          <cell r="A37" t="str">
            <v>Wave 36</v>
          </cell>
        </row>
        <row r="38">
          <cell r="A38" t="str">
            <v>Wave 37</v>
          </cell>
        </row>
        <row r="39">
          <cell r="A39" t="str">
            <v>Wave 38</v>
          </cell>
        </row>
        <row r="40">
          <cell r="A40" t="str">
            <v>Wave 39</v>
          </cell>
        </row>
        <row r="41">
          <cell r="A41" t="str">
            <v>Wave 40</v>
          </cell>
        </row>
      </sheetData>
      <sheetData sheetId="19"/>
      <sheetData sheetId="20" refreshError="1">
        <row r="1">
          <cell r="A1" t="str">
            <v>Annual Volume</v>
          </cell>
          <cell r="B1" t="str">
            <v>Monthly Volume</v>
          </cell>
          <cell r="C1" t="str">
            <v>Per Transaction (£)</v>
          </cell>
          <cell r="D1" t="str">
            <v>Per Transaction (€)</v>
          </cell>
        </row>
        <row r="2">
          <cell r="A2" t="str">
            <v>+ 20 million</v>
          </cell>
          <cell r="B2" t="str">
            <v>In excess of 1,666,667</v>
          </cell>
          <cell r="C2">
            <v>0.159135</v>
          </cell>
          <cell r="D2">
            <v>0.23233709999999999</v>
          </cell>
        </row>
        <row r="3">
          <cell r="A3" t="str">
            <v>15,000,001 - 20 million</v>
          </cell>
          <cell r="B3" t="str">
            <v>1,250,001 to 1,666,667</v>
          </cell>
          <cell r="C3">
            <v>0.159135</v>
          </cell>
          <cell r="D3">
            <v>0.23233709999999999</v>
          </cell>
        </row>
        <row r="4">
          <cell r="A4" t="str">
            <v>10,000,001 - 15 million</v>
          </cell>
          <cell r="B4" t="str">
            <v>833,334 to 1,250,000</v>
          </cell>
          <cell r="C4">
            <v>0.16974400000000001</v>
          </cell>
          <cell r="D4">
            <v>0.24782624</v>
          </cell>
        </row>
        <row r="5">
          <cell r="A5" t="str">
            <v>8,000,001 - 10 million</v>
          </cell>
          <cell r="B5" t="str">
            <v>666,668 to 833,333</v>
          </cell>
          <cell r="C5">
            <v>0.18035300000000001</v>
          </cell>
          <cell r="D5">
            <v>0.26331537999999999</v>
          </cell>
        </row>
        <row r="6">
          <cell r="A6" t="str">
            <v>6,000,001 - 8 million</v>
          </cell>
          <cell r="B6" t="str">
            <v>500,001 to 666,667</v>
          </cell>
          <cell r="C6">
            <v>0.20157100000000003</v>
          </cell>
          <cell r="D6">
            <v>0.29429366000000001</v>
          </cell>
        </row>
        <row r="7">
          <cell r="A7" t="str">
            <v>4,000,001 - 6 million</v>
          </cell>
          <cell r="B7" t="str">
            <v>333,334 to 500,000</v>
          </cell>
          <cell r="C7">
            <v>0.21218000000000004</v>
          </cell>
          <cell r="D7">
            <v>0.30978280000000002</v>
          </cell>
        </row>
        <row r="8">
          <cell r="A8" t="str">
            <v>3,000,001 - 4 million</v>
          </cell>
          <cell r="B8" t="str">
            <v>250,001 to 333,333</v>
          </cell>
          <cell r="C8">
            <v>0.23339799999999999</v>
          </cell>
          <cell r="D8">
            <v>0.34076107999999999</v>
          </cell>
        </row>
        <row r="9">
          <cell r="A9" t="str">
            <v>1 - 3 million</v>
          </cell>
          <cell r="B9" t="str">
            <v>1 to 250,000</v>
          </cell>
          <cell r="C9">
            <v>0.25461600000000001</v>
          </cell>
          <cell r="D9">
            <v>0.37173936000000002</v>
          </cell>
        </row>
      </sheetData>
      <sheetData sheetId="21"/>
      <sheetData sheetId="22"/>
      <sheetData sheetId="23"/>
      <sheetData sheetId="24"/>
      <sheetData sheetId="25"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Model Structure"/>
      <sheetName val="Named Ranges"/>
      <sheetName val="Model_Change Log"/>
      <sheetName val="Change Log"/>
      <sheetName val="CALCULATION - List Lookup"/>
      <sheetName val="----------- OUTPUTS ----------&gt;"/>
      <sheetName val="OUTPUT - IFRS View"/>
      <sheetName val="OUTPUT - Review Financials"/>
      <sheetName val="OUTPUT - Key Pricing Parameters"/>
      <sheetName val="OUTPUT - Staffing Summary"/>
      <sheetName val="OUTPUT - Termination Schedule"/>
      <sheetName val="OUTPUT- Consolidated Financials"/>
      <sheetName val="OUTPUT - Individual P&amp;L"/>
      <sheetName val="OUTPUT - Foreign Exchange"/>
      <sheetName val="PF - Summary"/>
      <sheetName val="OUTPUT - Revenue"/>
      <sheetName val="OUTPUT - Direct  Expenses"/>
      <sheetName val="OUTPUT - Contribution Margin %"/>
      <sheetName val="OUTPUT - Staffing Plan"/>
      <sheetName val="OUTPUT - Delivery Center Rates"/>
      <sheetName val="----------- INPUTS -----------&gt;"/>
      <sheetName val="INPUT - Global Variables"/>
      <sheetName val="INPUT - Client Baseline"/>
      <sheetName val="INPUT - Pricing Options"/>
      <sheetName val="INPUT - Manual Pricing"/>
      <sheetName val="INPUT - Standard Compensation"/>
      <sheetName val="INPUT - Rate by Level"/>
      <sheetName val="INPUT - Staffing Plan"/>
      <sheetName val="INPUT - FTE-Related Expenses"/>
      <sheetName val="INPUT - Other Expenses"/>
      <sheetName val="INPUT - Capital Expenditures"/>
      <sheetName val="Transform INPUT"/>
      <sheetName val="Transform 22-06-06 Adjusted 14%"/>
      <sheetName val="Transform 15-06-06"/>
      <sheetName val="Prog +"/>
      <sheetName val="Gover. Dave"/>
      <sheetName val="Prog. Team"/>
      <sheetName val="Transfer Plan"/>
      <sheetName val="Transition"/>
      <sheetName val="Delivery Model"/>
      <sheetName val="Scanning"/>
      <sheetName val="Expenses CODEc (USD)"/>
      <sheetName val="Expenses CODEc (USD) 12"/>
      <sheetName val="P2P_Asia"/>
      <sheetName val="P2P_EMEA"/>
      <sheetName val="P2P_NA"/>
      <sheetName val="P2P Run Transition"/>
      <sheetName val="IM"/>
      <sheetName val="AM"/>
      <sheetName val="Buy-center"/>
      <sheetName val="Scratch Sheet"/>
      <sheetName val="Delivery Centres"/>
      <sheetName val="OB10 Pricing"/>
      <sheetName val="Transitions"/>
    </sheetNames>
    <sheetDataSet>
      <sheetData sheetId="0" refreshError="1"/>
      <sheetData sheetId="1" refreshError="1"/>
      <sheetData sheetId="2" refreshError="1"/>
      <sheetData sheetId="3" refreshError="1"/>
      <sheetData sheetId="4"/>
      <sheetData sheetId="5"/>
      <sheetData sheetId="6" refreshError="1"/>
      <sheetData sheetId="7"/>
      <sheetData sheetId="8"/>
      <sheetData sheetId="9"/>
      <sheetData sheetId="10"/>
      <sheetData sheetId="11" refreshError="1"/>
      <sheetData sheetId="12"/>
      <sheetData sheetId="13"/>
      <sheetData sheetId="14" refreshError="1"/>
      <sheetData sheetId="15" refreshError="1"/>
      <sheetData sheetId="16"/>
      <sheetData sheetId="17" refreshError="1"/>
      <sheetData sheetId="18" refreshError="1"/>
      <sheetData sheetId="19"/>
      <sheetData sheetId="20" refreshError="1"/>
      <sheetData sheetId="21" refreshError="1"/>
      <sheetData sheetId="22"/>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sheetData sheetId="38"/>
      <sheetData sheetId="39"/>
      <sheetData sheetId="40"/>
      <sheetData sheetId="41"/>
      <sheetData sheetId="42"/>
      <sheetData sheetId="43"/>
      <sheetData sheetId="44" refreshError="1"/>
      <sheetData sheetId="45" refreshError="1"/>
      <sheetData sheetId="46" refreshError="1"/>
      <sheetData sheetId="47"/>
      <sheetData sheetId="48"/>
      <sheetData sheetId="49"/>
      <sheetData sheetId="50"/>
      <sheetData sheetId="51" refreshError="1"/>
      <sheetData sheetId="52" refreshError="1"/>
      <sheetData sheetId="53" refreshError="1"/>
      <sheetData sheetId="54"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Model Structure"/>
      <sheetName val="Named Ranges"/>
      <sheetName val="Model_Change Log"/>
      <sheetName val="Change Log"/>
      <sheetName val="CALCULATION - List Lookup"/>
      <sheetName val="CALCULATION - Globals"/>
      <sheetName val="----------- OUTPUTS ----------&gt;"/>
      <sheetName val="OUTPUT - IFRS View"/>
      <sheetName val="OUTPUT - Review Financials"/>
      <sheetName val="OUTPUT - Key Pricing Parameters"/>
      <sheetName val="OUTPUT - Staffing Summary"/>
      <sheetName val="OUTPUT - Termination Schedule"/>
      <sheetName val="OUTPUT- Consolidated Financials"/>
      <sheetName val="OUTPUT - Individual P&amp;L"/>
      <sheetName val="OUTPUT - Foreign Exchange"/>
      <sheetName val="OUTPUT - Revenue"/>
      <sheetName val="OUTPUT - Direct  Expenses"/>
      <sheetName val="OUTPUT - Contribution Margin %"/>
      <sheetName val="OUTPUT - Staffing Plan"/>
      <sheetName val="----------- INPUTS -----------&gt;"/>
      <sheetName val="INPUT - Global Variables"/>
      <sheetName val="Rates"/>
      <sheetName val="INPUT - Client Baseline"/>
      <sheetName val="INPUT - Pricing Options"/>
      <sheetName val="INPUT - Manual Pricing"/>
      <sheetName val="INPUT - Standard Compensation"/>
      <sheetName val="INPUT - Rate by Level"/>
      <sheetName val="INPUT - Staffing Plan"/>
      <sheetName val="INPUT - FTE-Related Expenses"/>
      <sheetName val="INPUT - Other Expenses"/>
      <sheetName val="INPUT - Capital Expenditures"/>
      <sheetName val="Scratch Sheet"/>
      <sheetName val="Expenses Calc Template"/>
      <sheetName val="Title"/>
    </sheetNames>
    <sheetDataSet>
      <sheetData sheetId="0" refreshError="1"/>
      <sheetData sheetId="1" refreshError="1"/>
      <sheetData sheetId="2" refreshError="1"/>
      <sheetData sheetId="3" refreshError="1"/>
      <sheetData sheetId="4"/>
      <sheetData sheetId="5">
        <row r="1">
          <cell r="X1" t="b">
            <v>1</v>
          </cell>
        </row>
        <row r="2">
          <cell r="X2" t="b">
            <v>1</v>
          </cell>
        </row>
        <row r="3">
          <cell r="X3" t="b">
            <v>1</v>
          </cell>
        </row>
        <row r="4">
          <cell r="X4" t="b">
            <v>1</v>
          </cell>
        </row>
        <row r="5">
          <cell r="X5" t="b">
            <v>1</v>
          </cell>
        </row>
        <row r="6">
          <cell r="X6" t="b">
            <v>1</v>
          </cell>
        </row>
        <row r="7">
          <cell r="X7" t="b">
            <v>1</v>
          </cell>
        </row>
        <row r="8">
          <cell r="X8" t="b">
            <v>1</v>
          </cell>
        </row>
        <row r="9">
          <cell r="X9" t="b">
            <v>1</v>
          </cell>
        </row>
        <row r="10">
          <cell r="X10" t="b">
            <v>1</v>
          </cell>
        </row>
        <row r="11">
          <cell r="X11" t="b">
            <v>1</v>
          </cell>
        </row>
        <row r="12">
          <cell r="X12" t="b">
            <v>1</v>
          </cell>
        </row>
        <row r="13">
          <cell r="X13" t="b">
            <v>1</v>
          </cell>
        </row>
        <row r="14">
          <cell r="X14" t="b">
            <v>1</v>
          </cell>
        </row>
        <row r="15">
          <cell r="X15" t="b">
            <v>1</v>
          </cell>
        </row>
        <row r="16">
          <cell r="X16" t="b">
            <v>1</v>
          </cell>
        </row>
        <row r="17">
          <cell r="X17" t="b">
            <v>1</v>
          </cell>
        </row>
        <row r="18">
          <cell r="X18" t="b">
            <v>1</v>
          </cell>
        </row>
        <row r="19">
          <cell r="X19" t="b">
            <v>1</v>
          </cell>
        </row>
        <row r="20">
          <cell r="X20" t="b">
            <v>1</v>
          </cell>
        </row>
        <row r="21">
          <cell r="X21" t="b">
            <v>1</v>
          </cell>
        </row>
        <row r="22">
          <cell r="X22" t="b">
            <v>1</v>
          </cell>
        </row>
        <row r="23">
          <cell r="X23" t="b">
            <v>1</v>
          </cell>
        </row>
        <row r="24">
          <cell r="X24" t="b">
            <v>1</v>
          </cell>
        </row>
        <row r="25">
          <cell r="X25" t="b">
            <v>1</v>
          </cell>
        </row>
        <row r="26">
          <cell r="X26" t="b">
            <v>1</v>
          </cell>
        </row>
        <row r="27">
          <cell r="X27" t="b">
            <v>1</v>
          </cell>
        </row>
        <row r="28">
          <cell r="X28" t="b">
            <v>1</v>
          </cell>
        </row>
        <row r="29">
          <cell r="X29" t="b">
            <v>1</v>
          </cell>
        </row>
        <row r="30">
          <cell r="X30" t="b">
            <v>1</v>
          </cell>
        </row>
        <row r="31">
          <cell r="X31" t="b">
            <v>1</v>
          </cell>
        </row>
      </sheetData>
      <sheetData sheetId="6"/>
      <sheetData sheetId="7" refreshError="1"/>
      <sheetData sheetId="8"/>
      <sheetData sheetId="9"/>
      <sheetData sheetId="10"/>
      <sheetData sheetId="11"/>
      <sheetData sheetId="12" refreshError="1"/>
      <sheetData sheetId="13"/>
      <sheetData sheetId="14" refreshError="1"/>
      <sheetData sheetId="15"/>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sheetData sheetId="26"/>
      <sheetData sheetId="27"/>
      <sheetData sheetId="28"/>
      <sheetData sheetId="29"/>
      <sheetData sheetId="30"/>
      <sheetData sheetId="31"/>
      <sheetData sheetId="32" refreshError="1"/>
      <sheetData sheetId="33"/>
      <sheetData sheetId="34"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Page"/>
      <sheetName val="RevisionSignoff"/>
      <sheetName val="Rsk Mgmt Process Flow"/>
      <sheetName val="Risk Log Lite"/>
      <sheetName val="Risk Log"/>
      <sheetName val="Risk Ranking Process (2)"/>
      <sheetName val="Data Precision Ranking Chart"/>
      <sheetName val="Rsk Id Forms"/>
      <sheetName val="DataSheet"/>
    </sheetNames>
    <sheetDataSet>
      <sheetData sheetId="0">
        <row r="11">
          <cell r="A11" t="str">
            <v>[DIVISION NAME]</v>
          </cell>
        </row>
        <row r="15">
          <cell r="A15" t="str">
            <v>Version: [Version Number]</v>
          </cell>
          <cell r="C15" t="str">
            <v>Revision Date: [MM/DD/YYYY]</v>
          </cell>
        </row>
      </sheetData>
      <sheetData sheetId="1"/>
      <sheetData sheetId="2"/>
      <sheetData sheetId="3"/>
      <sheetData sheetId="4"/>
      <sheetData sheetId="5"/>
      <sheetData sheetId="6"/>
      <sheetData sheetId="7"/>
      <sheetData sheetId="8"/>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 Lists"/>
      <sheetName val="Cover"/>
      <sheetName val="Cost Rates"/>
      <sheetName val="Input - US AP"/>
      <sheetName val="Output - Forecast Summary"/>
      <sheetName val="Output - Forecast Detail"/>
      <sheetName val="POV"/>
      <sheetName val="Drop_Down_Lists"/>
      <sheetName val="Cost_Rates"/>
      <sheetName val="Input_-_US_AP"/>
      <sheetName val="Output_-_Forecast_Summary"/>
      <sheetName val="Output_-_Forecast_Detail"/>
    </sheetNames>
    <sheetDataSet>
      <sheetData sheetId="0" refreshError="1">
        <row r="8">
          <cell r="E8" t="str">
            <v>CG US</v>
          </cell>
          <cell r="I8" t="str">
            <v>Basic Europe</v>
          </cell>
          <cell r="J8" t="str">
            <v>USD</v>
          </cell>
        </row>
        <row r="9">
          <cell r="E9" t="str">
            <v>CG Poland</v>
          </cell>
          <cell r="I9" t="str">
            <v>French</v>
          </cell>
          <cell r="J9" t="str">
            <v>GTQ</v>
          </cell>
        </row>
        <row r="10">
          <cell r="E10" t="str">
            <v>CG India</v>
          </cell>
          <cell r="I10" t="str">
            <v>Dutch</v>
          </cell>
          <cell r="J10" t="str">
            <v>PLN</v>
          </cell>
        </row>
        <row r="11">
          <cell r="E11" t="str">
            <v>CG Guatemala</v>
          </cell>
          <cell r="I11" t="str">
            <v>English</v>
          </cell>
          <cell r="J11" t="str">
            <v>INR</v>
          </cell>
        </row>
        <row r="12">
          <cell r="E12" t="str">
            <v>CG Germany</v>
          </cell>
          <cell r="J12" t="str">
            <v>EUR</v>
          </cell>
        </row>
        <row r="13">
          <cell r="E13" t="str">
            <v>Capgent</v>
          </cell>
          <cell r="J13" t="str">
            <v>GBP</v>
          </cell>
        </row>
        <row r="14">
          <cell r="E14" t="str">
            <v>Ecredit</v>
          </cell>
        </row>
        <row r="15">
          <cell r="E15" t="str">
            <v>Xerox</v>
          </cell>
        </row>
        <row r="16">
          <cell r="E16" t="str">
            <v>Transactel</v>
          </cell>
        </row>
        <row r="17">
          <cell r="E17" t="str">
            <v>Other 3rd Party</v>
          </cell>
        </row>
        <row r="18">
          <cell r="E18" t="str">
            <v>Passthrough</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Y03EYE CY02 Data Entry"/>
      <sheetName val="People Cost by Activity"/>
      <sheetName val="Definitions"/>
    </sheetNames>
    <sheetDataSet>
      <sheetData sheetId="0" refreshError="1"/>
      <sheetData sheetId="1" refreshError="1"/>
      <sheetData sheetId="2" refreshError="1">
        <row r="2">
          <cell r="F2" t="str">
            <v>Accounts Payable</v>
          </cell>
        </row>
        <row r="3">
          <cell r="F3" t="str">
            <v>Time &amp; Expense</v>
          </cell>
        </row>
        <row r="4">
          <cell r="F4" t="str">
            <v>Fixed Assets</v>
          </cell>
        </row>
        <row r="5">
          <cell r="F5" t="str">
            <v>General Ledger</v>
          </cell>
        </row>
        <row r="6">
          <cell r="F6" t="str">
            <v>Tax</v>
          </cell>
        </row>
        <row r="7">
          <cell r="F7" t="str">
            <v>Credit&amp;Collections</v>
          </cell>
        </row>
        <row r="8">
          <cell r="F8" t="str">
            <v>Treasury</v>
          </cell>
        </row>
        <row r="9">
          <cell r="F9" t="str">
            <v>FP&amp;A</v>
          </cell>
        </row>
        <row r="10">
          <cell r="F10" t="str">
            <v>Operations Finance Staff</v>
          </cell>
        </row>
        <row r="11">
          <cell r="F11" t="str">
            <v>BU Finance</v>
          </cell>
        </row>
        <row r="12">
          <cell r="F12" t="str">
            <v>Other - Please Describe</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Checklist&amp;assum"/>
      <sheetName val="BPO run FTE (Scenario 1)"/>
      <sheetName val="BPO run FTE (Scenario 2)"/>
      <sheetName val="Costs per BPO FTE"/>
      <sheetName val="BPO FTE run costs"/>
      <sheetName val="BPO FTE run price"/>
      <sheetName val="Data input_not linked_ Delivery"/>
      <sheetName val="Data input_not linked_Transitio"/>
      <sheetName val="Transition FTE"/>
      <sheetName val="Prog mandays"/>
      <sheetName val="Transition staff costs"/>
      <sheetName val="Costs per Prog staff"/>
      <sheetName val="Prog staff costs"/>
      <sheetName val="Other costs"/>
      <sheetName val="Capex"/>
      <sheetName val="Total costs"/>
      <sheetName val="Pricing"/>
      <sheetName val="Deal summary"/>
      <sheetName val="Deal summary (@ DRB 2nd June)"/>
      <sheetName val="Deal summary (@ DRB 11 June)"/>
      <sheetName val="Vol measure"/>
      <sheetName val="Economic parameters"/>
      <sheetName val="Business parameters"/>
      <sheetName val="Lists"/>
      <sheetName val="___Data"/>
      <sheetName val="Parameter"/>
      <sheetName val="Expenses Calc"/>
      <sheetName val="Sum price calc"/>
      <sheetName val="Summary"/>
      <sheetName val="Output"/>
      <sheetName val="BPO run FTE (Scenario 3-no use)"/>
      <sheetName val="CALCULATION - List Lookup"/>
    </sheetNames>
    <sheetDataSet>
      <sheetData sheetId="0"/>
      <sheetData sheetId="1"/>
      <sheetData sheetId="2" refreshError="1"/>
      <sheetData sheetId="3" refreshError="1"/>
      <sheetData sheetId="4"/>
      <sheetData sheetId="5" refreshError="1"/>
      <sheetData sheetId="6" refreshError="1"/>
      <sheetData sheetId="7" refreshError="1"/>
      <sheetData sheetId="8" refreshError="1"/>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sheetData sheetId="22"/>
      <sheetData sheetId="23"/>
      <sheetData sheetId="24"/>
      <sheetData sheetId="25" refreshError="1"/>
      <sheetData sheetId="26">
        <row r="5">
          <cell r="C5" t="str">
            <v>FTE Model (Scenario 2)</v>
          </cell>
        </row>
        <row r="8">
          <cell r="C8" t="str">
            <v>FTE Model (Scenario 1)</v>
          </cell>
        </row>
        <row r="9">
          <cell r="C9" t="str">
            <v>FTE Model (Scenario 2)</v>
          </cell>
        </row>
      </sheetData>
      <sheetData sheetId="27" refreshError="1"/>
      <sheetData sheetId="28"/>
      <sheetData sheetId="29" refreshError="1"/>
      <sheetData sheetId="30" refreshError="1"/>
      <sheetData sheetId="31" refreshError="1"/>
      <sheetData sheetId="32"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Flame Control Investment"/>
      <sheetName val="Flame Control CRAR"/>
      <sheetName val="Flame Control - SAVINGS"/>
      <sheetName val="SMC Investment"/>
      <sheetName val="SMC CRAR"/>
      <sheetName val="SMC - SAVINGS"/>
      <sheetName val="Werner Investment"/>
      <sheetName val="Werner CRAR"/>
      <sheetName val="Werner - SAVINGS"/>
      <sheetName val="Nord Investment"/>
      <sheetName val="Nord CRAR"/>
      <sheetName val="Nord - SAVINGS"/>
      <sheetName val="Sicli Ext Investment"/>
      <sheetName val="Sicli Ext CRAR"/>
      <sheetName val="Sicli Ext - SAVINGS"/>
      <sheetName val="Securite Investment"/>
      <sheetName val="Securite CRAR"/>
      <sheetName val="Securite - SAVINGS"/>
      <sheetName val="Belgium Investment"/>
      <sheetName val="Belgium CRAR"/>
      <sheetName val="Belgium - SAVINGS"/>
      <sheetName val="Spain Investment"/>
      <sheetName val="Spain CRAR"/>
      <sheetName val="Spain - SAVINGS"/>
      <sheetName val="Sicli Div Investment"/>
      <sheetName val="Sicli Div CRAR"/>
      <sheetName val="Sicli Div - SAVINGS"/>
      <sheetName val="Summary Invest"/>
      <sheetName val="Total Investment 2"/>
      <sheetName val="TOTAL Investment"/>
      <sheetName val="TOTAL - SAVINGS &amp; Restructuring"/>
      <sheetName val="Scenario Analyser"/>
      <sheetName val="ERP&amp;BPO breakdown"/>
      <sheetName val="BPR and BPO Savings"/>
      <sheetName val="BPR and BPO Reduction"/>
      <sheetName val="CF&amp;PL Impact"/>
      <sheetName val="Benchmark by process"/>
      <sheetName val="BPR projects breakdown"/>
      <sheetName val="BIPs breakdown"/>
      <sheetName val="I Many"/>
      <sheetName val="VPS"/>
      <sheetName val="Sales_Field Summary"/>
      <sheetName val="Connectivity"/>
      <sheetName val="Inflator-Deflator"/>
      <sheetName val="Severance calculation"/>
      <sheetName val="New baseline FTE"/>
      <sheetName val="New baseline cost"/>
      <sheetName val="New baseline Outsource"/>
      <sheetName val="CE Total New base line"/>
      <sheetName val="PO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row r="5">
          <cell r="A5" t="str">
            <v>Data</v>
          </cell>
          <cell r="B5" t="str">
            <v>Chubb Flame Control</v>
          </cell>
          <cell r="C5" t="str">
            <v>SMC Holland</v>
          </cell>
          <cell r="D5" t="str">
            <v>Werner GMBH</v>
          </cell>
          <cell r="E5" t="str">
            <v>Chubb Nord Alarm</v>
          </cell>
          <cell r="F5" t="str">
            <v>Sicli Extinguishers</v>
          </cell>
          <cell r="G5" t="str">
            <v>Chubb Securite France</v>
          </cell>
          <cell r="H5" t="str">
            <v>Chubb Lips Belgium</v>
          </cell>
          <cell r="I5" t="str">
            <v>Chubb Spain</v>
          </cell>
          <cell r="J5" t="str">
            <v>Sicli Divisional Costs</v>
          </cell>
          <cell r="K5" t="str">
            <v>Grand Total</v>
          </cell>
        </row>
        <row r="6">
          <cell r="A6">
            <v>1</v>
          </cell>
          <cell r="B6">
            <v>2</v>
          </cell>
          <cell r="C6">
            <v>3</v>
          </cell>
          <cell r="D6">
            <v>4</v>
          </cell>
          <cell r="E6">
            <v>5</v>
          </cell>
          <cell r="F6">
            <v>6</v>
          </cell>
          <cell r="G6">
            <v>7</v>
          </cell>
          <cell r="H6">
            <v>8</v>
          </cell>
          <cell r="I6">
            <v>9</v>
          </cell>
          <cell r="J6">
            <v>10</v>
          </cell>
        </row>
        <row r="7">
          <cell r="A7" t="str">
            <v>AP/Freight Payments</v>
          </cell>
          <cell r="B7">
            <v>1.48</v>
          </cell>
          <cell r="C7">
            <v>3.2</v>
          </cell>
          <cell r="D7">
            <v>1.8639999999999999</v>
          </cell>
          <cell r="E7">
            <v>0</v>
          </cell>
          <cell r="F7">
            <v>3</v>
          </cell>
          <cell r="G7">
            <v>21.31</v>
          </cell>
          <cell r="H7">
            <v>1</v>
          </cell>
          <cell r="I7">
            <v>1</v>
          </cell>
          <cell r="J7">
            <v>0</v>
          </cell>
          <cell r="K7">
            <v>32.853999999999999</v>
          </cell>
        </row>
        <row r="8">
          <cell r="A8" t="str">
            <v>T&amp;E Payments</v>
          </cell>
          <cell r="B8">
            <v>0</v>
          </cell>
          <cell r="C8">
            <v>0.3</v>
          </cell>
          <cell r="D8">
            <v>0</v>
          </cell>
          <cell r="E8">
            <v>0</v>
          </cell>
          <cell r="F8">
            <v>3</v>
          </cell>
          <cell r="G8">
            <v>5.6749999999999936</v>
          </cell>
          <cell r="H8">
            <v>0</v>
          </cell>
          <cell r="I8">
            <v>0.3</v>
          </cell>
          <cell r="J8">
            <v>0</v>
          </cell>
          <cell r="K8">
            <v>9.274999999999995</v>
          </cell>
        </row>
        <row r="9">
          <cell r="A9" t="str">
            <v>Cash Disbursements</v>
          </cell>
        </row>
        <row r="10">
          <cell r="A10" t="str">
            <v>AR</v>
          </cell>
          <cell r="B10">
            <v>0.8</v>
          </cell>
          <cell r="C10">
            <v>0.9</v>
          </cell>
          <cell r="D10">
            <v>8.9910000000000014</v>
          </cell>
          <cell r="E10">
            <v>0</v>
          </cell>
          <cell r="F10">
            <v>12</v>
          </cell>
          <cell r="G10">
            <v>19.925000000000001</v>
          </cell>
          <cell r="H10">
            <v>0.6</v>
          </cell>
          <cell r="I10">
            <v>1.21</v>
          </cell>
          <cell r="J10">
            <v>0</v>
          </cell>
          <cell r="K10">
            <v>44.426000000000002</v>
          </cell>
        </row>
        <row r="11">
          <cell r="A11" t="str">
            <v>Credit</v>
          </cell>
          <cell r="B11">
            <v>0.8</v>
          </cell>
          <cell r="C11">
            <v>0.3</v>
          </cell>
          <cell r="D11">
            <v>0</v>
          </cell>
          <cell r="E11">
            <v>0</v>
          </cell>
          <cell r="F11">
            <v>0.3</v>
          </cell>
          <cell r="G11">
            <v>1.7</v>
          </cell>
          <cell r="H11">
            <v>0.3</v>
          </cell>
          <cell r="I11">
            <v>0</v>
          </cell>
          <cell r="J11">
            <v>0</v>
          </cell>
          <cell r="K11">
            <v>3.4</v>
          </cell>
        </row>
        <row r="12">
          <cell r="A12" t="str">
            <v>Collections</v>
          </cell>
          <cell r="B12">
            <v>0.12</v>
          </cell>
          <cell r="C12">
            <v>4.5125000000000002</v>
          </cell>
          <cell r="D12">
            <v>1.2760000000000002</v>
          </cell>
          <cell r="E12">
            <v>0.65</v>
          </cell>
          <cell r="F12">
            <v>8.6999999999999993</v>
          </cell>
          <cell r="G12">
            <v>32.54</v>
          </cell>
          <cell r="H12">
            <v>0.4</v>
          </cell>
          <cell r="I12">
            <v>2.8</v>
          </cell>
          <cell r="J12">
            <v>0</v>
          </cell>
          <cell r="K12">
            <v>50.998499999999993</v>
          </cell>
        </row>
        <row r="13">
          <cell r="A13" t="str">
            <v>Customer Billing</v>
          </cell>
          <cell r="B13">
            <v>5.9375</v>
          </cell>
          <cell r="C13">
            <v>7.42</v>
          </cell>
          <cell r="D13">
            <v>0.98</v>
          </cell>
          <cell r="E13">
            <v>0.5</v>
          </cell>
          <cell r="F13">
            <v>51.389999999999873</v>
          </cell>
          <cell r="G13">
            <v>27.02</v>
          </cell>
          <cell r="H13">
            <v>1.59</v>
          </cell>
          <cell r="I13">
            <v>2.76</v>
          </cell>
          <cell r="J13">
            <v>0</v>
          </cell>
          <cell r="K13">
            <v>97.597499999999883</v>
          </cell>
        </row>
        <row r="14">
          <cell r="A14" t="str">
            <v>Revenue Cycle</v>
          </cell>
        </row>
        <row r="15">
          <cell r="A15" t="str">
            <v>Fixed Assets</v>
          </cell>
          <cell r="B15">
            <v>0</v>
          </cell>
          <cell r="C15">
            <v>0.3</v>
          </cell>
          <cell r="D15">
            <v>0</v>
          </cell>
          <cell r="E15">
            <v>0</v>
          </cell>
          <cell r="F15">
            <v>0.3</v>
          </cell>
          <cell r="G15">
            <v>1</v>
          </cell>
          <cell r="H15">
            <v>0</v>
          </cell>
          <cell r="I15">
            <v>0</v>
          </cell>
          <cell r="J15">
            <v>0</v>
          </cell>
          <cell r="K15">
            <v>1.6</v>
          </cell>
        </row>
        <row r="16">
          <cell r="A16" t="str">
            <v>General Accounting / Consolidations</v>
          </cell>
          <cell r="B16">
            <v>0.3</v>
          </cell>
          <cell r="C16">
            <v>1.8</v>
          </cell>
          <cell r="D16">
            <v>2.56</v>
          </cell>
          <cell r="E16">
            <v>3</v>
          </cell>
          <cell r="F16">
            <v>4.4000000000000004</v>
          </cell>
          <cell r="G16">
            <v>11.88</v>
          </cell>
          <cell r="H16">
            <v>0.4</v>
          </cell>
          <cell r="I16">
            <v>1.68</v>
          </cell>
          <cell r="J16">
            <v>0</v>
          </cell>
          <cell r="K16">
            <v>26.02</v>
          </cell>
        </row>
        <row r="17">
          <cell r="A17" t="str">
            <v>Project Accounting</v>
          </cell>
          <cell r="B17">
            <v>0.3</v>
          </cell>
          <cell r="C17">
            <v>1.64</v>
          </cell>
          <cell r="D17">
            <v>0</v>
          </cell>
          <cell r="E17">
            <v>0.15</v>
          </cell>
          <cell r="F17">
            <v>0.6</v>
          </cell>
          <cell r="G17">
            <v>0</v>
          </cell>
          <cell r="H17">
            <v>0</v>
          </cell>
          <cell r="I17">
            <v>3.2</v>
          </cell>
          <cell r="J17">
            <v>0</v>
          </cell>
          <cell r="K17">
            <v>5.8900000000000006</v>
          </cell>
        </row>
        <row r="18">
          <cell r="A18" t="str">
            <v>Cost Accounting</v>
          </cell>
          <cell r="B18">
            <v>0.3</v>
          </cell>
          <cell r="C18">
            <v>0.8</v>
          </cell>
          <cell r="D18">
            <v>0</v>
          </cell>
          <cell r="E18">
            <v>0</v>
          </cell>
          <cell r="F18">
            <v>2.1</v>
          </cell>
          <cell r="G18">
            <v>0.6</v>
          </cell>
          <cell r="H18">
            <v>0.3</v>
          </cell>
          <cell r="I18">
            <v>0.6</v>
          </cell>
          <cell r="J18">
            <v>0</v>
          </cell>
          <cell r="K18">
            <v>4.7</v>
          </cell>
        </row>
        <row r="19">
          <cell r="A19" t="str">
            <v>External Reporting</v>
          </cell>
          <cell r="B19">
            <v>0</v>
          </cell>
          <cell r="C19">
            <v>1.1000000000000001</v>
          </cell>
          <cell r="D19">
            <v>0</v>
          </cell>
          <cell r="E19">
            <v>0.3</v>
          </cell>
          <cell r="F19">
            <v>0.3</v>
          </cell>
          <cell r="G19">
            <v>0.3</v>
          </cell>
          <cell r="H19">
            <v>0.3</v>
          </cell>
          <cell r="I19">
            <v>0</v>
          </cell>
          <cell r="J19">
            <v>0</v>
          </cell>
          <cell r="K19">
            <v>2.2999999999999998</v>
          </cell>
        </row>
        <row r="20">
          <cell r="A20" t="str">
            <v>General Accounting and External Reporting</v>
          </cell>
        </row>
        <row r="21">
          <cell r="A21" t="str">
            <v>Finance - Tax Management</v>
          </cell>
          <cell r="B21">
            <v>0</v>
          </cell>
          <cell r="C21">
            <v>0</v>
          </cell>
          <cell r="D21">
            <v>0</v>
          </cell>
          <cell r="E21">
            <v>0</v>
          </cell>
          <cell r="F21">
            <v>0.3</v>
          </cell>
          <cell r="G21">
            <v>0.6</v>
          </cell>
          <cell r="H21">
            <v>0</v>
          </cell>
          <cell r="I21">
            <v>0</v>
          </cell>
          <cell r="J21">
            <v>3</v>
          </cell>
          <cell r="K21">
            <v>3.9</v>
          </cell>
        </row>
        <row r="22">
          <cell r="A22" t="str">
            <v>Finance - Treasury Management</v>
          </cell>
          <cell r="B22">
            <v>0</v>
          </cell>
          <cell r="C22">
            <v>0.3</v>
          </cell>
          <cell r="D22">
            <v>0</v>
          </cell>
          <cell r="E22">
            <v>0.3</v>
          </cell>
          <cell r="F22">
            <v>0</v>
          </cell>
          <cell r="G22">
            <v>6</v>
          </cell>
          <cell r="H22">
            <v>0</v>
          </cell>
          <cell r="I22">
            <v>0</v>
          </cell>
          <cell r="J22">
            <v>0</v>
          </cell>
          <cell r="K22">
            <v>6.6</v>
          </cell>
        </row>
        <row r="23">
          <cell r="A23" t="str">
            <v>Finance - Compliance Management</v>
          </cell>
          <cell r="B23">
            <v>0</v>
          </cell>
          <cell r="C23">
            <v>0</v>
          </cell>
          <cell r="D23">
            <v>0</v>
          </cell>
          <cell r="E23">
            <v>0.4</v>
          </cell>
          <cell r="F23">
            <v>0.6</v>
          </cell>
          <cell r="G23">
            <v>0.4</v>
          </cell>
          <cell r="H23">
            <v>0</v>
          </cell>
          <cell r="I23">
            <v>0</v>
          </cell>
          <cell r="J23">
            <v>1</v>
          </cell>
          <cell r="K23">
            <v>2.4</v>
          </cell>
        </row>
        <row r="24">
          <cell r="A24" t="str">
            <v>Finance - Planning and Performance Management</v>
          </cell>
          <cell r="B24">
            <v>0</v>
          </cell>
          <cell r="C24">
            <v>2.9</v>
          </cell>
          <cell r="D24">
            <v>0</v>
          </cell>
          <cell r="E24">
            <v>0.4</v>
          </cell>
          <cell r="F24">
            <v>8.1999999999999993</v>
          </cell>
          <cell r="G24">
            <v>24.13</v>
          </cell>
          <cell r="H24">
            <v>0</v>
          </cell>
          <cell r="I24">
            <v>0</v>
          </cell>
          <cell r="J24">
            <v>0.3</v>
          </cell>
          <cell r="K24">
            <v>35.929999999999993</v>
          </cell>
        </row>
        <row r="25">
          <cell r="A25" t="str">
            <v>Finance - Business Analysis</v>
          </cell>
          <cell r="B25">
            <v>0</v>
          </cell>
          <cell r="C25">
            <v>1.5</v>
          </cell>
          <cell r="D25">
            <v>0</v>
          </cell>
          <cell r="E25">
            <v>0.8</v>
          </cell>
          <cell r="F25">
            <v>1</v>
          </cell>
          <cell r="G25">
            <v>0.9</v>
          </cell>
          <cell r="H25">
            <v>0</v>
          </cell>
          <cell r="I25">
            <v>0.3</v>
          </cell>
          <cell r="J25">
            <v>2</v>
          </cell>
          <cell r="K25">
            <v>6.5</v>
          </cell>
        </row>
        <row r="26">
          <cell r="A26" t="str">
            <v>Finance - Management and Administration- Performance Improvement</v>
          </cell>
          <cell r="B26">
            <v>0.3</v>
          </cell>
          <cell r="C26">
            <v>0.3</v>
          </cell>
          <cell r="D26">
            <v>0</v>
          </cell>
          <cell r="E26">
            <v>0.8</v>
          </cell>
          <cell r="F26">
            <v>1</v>
          </cell>
          <cell r="G26">
            <v>0.3</v>
          </cell>
          <cell r="H26">
            <v>0</v>
          </cell>
          <cell r="I26">
            <v>0.3</v>
          </cell>
          <cell r="J26">
            <v>0</v>
          </cell>
          <cell r="K26">
            <v>2.9999999999999996</v>
          </cell>
        </row>
        <row r="27">
          <cell r="A27" t="str">
            <v>Finance - Management and Administration General</v>
          </cell>
          <cell r="B27">
            <v>1.4</v>
          </cell>
          <cell r="C27">
            <v>1.5</v>
          </cell>
          <cell r="D27">
            <v>3</v>
          </cell>
          <cell r="E27">
            <v>0.2</v>
          </cell>
          <cell r="F27">
            <v>0.3</v>
          </cell>
          <cell r="G27">
            <v>0.7</v>
          </cell>
          <cell r="H27">
            <v>2.8</v>
          </cell>
          <cell r="I27">
            <v>0.3</v>
          </cell>
          <cell r="J27">
            <v>3.7</v>
          </cell>
          <cell r="K27">
            <v>13.900000000000002</v>
          </cell>
        </row>
        <row r="28">
          <cell r="A28" t="str">
            <v>HR - Total Rewards Administration</v>
          </cell>
          <cell r="B28">
            <v>0</v>
          </cell>
          <cell r="C28">
            <v>0.8</v>
          </cell>
          <cell r="D28">
            <v>0</v>
          </cell>
          <cell r="E28">
            <v>0.5</v>
          </cell>
          <cell r="F28">
            <v>4.5999999999999996</v>
          </cell>
          <cell r="G28">
            <v>1</v>
          </cell>
          <cell r="H28">
            <v>0</v>
          </cell>
          <cell r="I28">
            <v>0</v>
          </cell>
          <cell r="J28">
            <v>0</v>
          </cell>
          <cell r="K28">
            <v>6.8999999999999995</v>
          </cell>
        </row>
        <row r="29">
          <cell r="A29" t="str">
            <v>HR - Payroll Services - Time Collections</v>
          </cell>
          <cell r="B29">
            <v>0</v>
          </cell>
          <cell r="C29">
            <v>1.085</v>
          </cell>
          <cell r="D29">
            <v>0</v>
          </cell>
          <cell r="E29">
            <v>0</v>
          </cell>
          <cell r="F29">
            <v>0.5</v>
          </cell>
          <cell r="G29">
            <v>11.065</v>
          </cell>
          <cell r="H29">
            <v>0.21</v>
          </cell>
          <cell r="I29">
            <v>0.8</v>
          </cell>
          <cell r="J29">
            <v>0</v>
          </cell>
          <cell r="K29">
            <v>13.66</v>
          </cell>
        </row>
        <row r="30">
          <cell r="A30" t="str">
            <v>HR-Payroll Services - Payroll</v>
          </cell>
          <cell r="B30">
            <v>0</v>
          </cell>
          <cell r="C30">
            <v>1.7649999999999999</v>
          </cell>
          <cell r="D30">
            <v>1.33</v>
          </cell>
          <cell r="E30">
            <v>0.5</v>
          </cell>
          <cell r="F30">
            <v>6.3</v>
          </cell>
          <cell r="G30">
            <v>15.79</v>
          </cell>
          <cell r="H30">
            <v>0.87368421052631584</v>
          </cell>
          <cell r="I30">
            <v>0.8</v>
          </cell>
          <cell r="J30">
            <v>0</v>
          </cell>
          <cell r="K30">
            <v>27.358684210526317</v>
          </cell>
        </row>
        <row r="31">
          <cell r="A31" t="str">
            <v>HR - Data Management, Reporting &amp; Compliance</v>
          </cell>
          <cell r="B31">
            <v>0</v>
          </cell>
          <cell r="C31">
            <v>1.5</v>
          </cell>
          <cell r="D31">
            <v>2.2400000000000002</v>
          </cell>
          <cell r="E31">
            <v>0</v>
          </cell>
          <cell r="F31">
            <v>5.0999999999999996</v>
          </cell>
          <cell r="G31">
            <v>2.9</v>
          </cell>
          <cell r="H31">
            <v>0</v>
          </cell>
          <cell r="I31">
            <v>0.4</v>
          </cell>
          <cell r="J31">
            <v>0</v>
          </cell>
          <cell r="K31">
            <v>12.14</v>
          </cell>
        </row>
        <row r="32">
          <cell r="A32" t="str">
            <v>HR - Staffing Services</v>
          </cell>
          <cell r="B32">
            <v>0</v>
          </cell>
          <cell r="C32">
            <v>0.8</v>
          </cell>
          <cell r="D32">
            <v>0</v>
          </cell>
          <cell r="E32">
            <v>0</v>
          </cell>
          <cell r="F32">
            <v>1.1000000000000001</v>
          </cell>
          <cell r="G32">
            <v>2.2999999999999998</v>
          </cell>
          <cell r="H32">
            <v>0</v>
          </cell>
          <cell r="I32">
            <v>0</v>
          </cell>
          <cell r="J32">
            <v>0</v>
          </cell>
          <cell r="K32">
            <v>4.2</v>
          </cell>
        </row>
        <row r="33">
          <cell r="A33" t="str">
            <v>HR-Workforce Development Services</v>
          </cell>
          <cell r="B33">
            <v>0.3</v>
          </cell>
          <cell r="C33">
            <v>1.9</v>
          </cell>
          <cell r="D33">
            <v>0.3</v>
          </cell>
          <cell r="E33">
            <v>0</v>
          </cell>
          <cell r="F33">
            <v>2.1</v>
          </cell>
          <cell r="G33">
            <v>3.3</v>
          </cell>
          <cell r="H33">
            <v>0</v>
          </cell>
          <cell r="I33">
            <v>0</v>
          </cell>
          <cell r="J33">
            <v>0</v>
          </cell>
          <cell r="K33">
            <v>7.8999999999999995</v>
          </cell>
        </row>
        <row r="34">
          <cell r="A34" t="str">
            <v>HR - Organizational Effectiveness Services</v>
          </cell>
          <cell r="B34">
            <v>0.3</v>
          </cell>
          <cell r="C34">
            <v>0.3</v>
          </cell>
          <cell r="D34">
            <v>0</v>
          </cell>
          <cell r="E34">
            <v>0</v>
          </cell>
          <cell r="F34">
            <v>1.6</v>
          </cell>
          <cell r="G34">
            <v>12.6</v>
          </cell>
          <cell r="H34">
            <v>0</v>
          </cell>
          <cell r="I34">
            <v>0</v>
          </cell>
          <cell r="J34">
            <v>0</v>
          </cell>
          <cell r="K34">
            <v>14.8</v>
          </cell>
        </row>
        <row r="35">
          <cell r="A35" t="str">
            <v>HR - Labor Relations</v>
          </cell>
          <cell r="B35">
            <v>0</v>
          </cell>
          <cell r="C35">
            <v>1</v>
          </cell>
          <cell r="D35">
            <v>0</v>
          </cell>
          <cell r="E35">
            <v>0</v>
          </cell>
          <cell r="F35">
            <v>0.6</v>
          </cell>
          <cell r="G35">
            <v>0.7</v>
          </cell>
          <cell r="H35">
            <v>0.3</v>
          </cell>
          <cell r="I35">
            <v>0.3</v>
          </cell>
          <cell r="J35">
            <v>0</v>
          </cell>
          <cell r="K35">
            <v>2.8999999999999995</v>
          </cell>
        </row>
        <row r="36">
          <cell r="A36" t="str">
            <v>HR - Total Rewards Planning</v>
          </cell>
          <cell r="B36">
            <v>0</v>
          </cell>
          <cell r="C36">
            <v>0.3</v>
          </cell>
          <cell r="D36">
            <v>0</v>
          </cell>
          <cell r="E36">
            <v>0</v>
          </cell>
          <cell r="F36">
            <v>0</v>
          </cell>
          <cell r="G36">
            <v>0</v>
          </cell>
          <cell r="H36">
            <v>0</v>
          </cell>
          <cell r="I36">
            <v>0</v>
          </cell>
          <cell r="J36">
            <v>0</v>
          </cell>
          <cell r="K36">
            <v>0.3</v>
          </cell>
        </row>
        <row r="37">
          <cell r="A37" t="str">
            <v>HR - Strategic Workforce Planning</v>
          </cell>
          <cell r="B37">
            <v>0</v>
          </cell>
          <cell r="C37">
            <v>0.4</v>
          </cell>
          <cell r="D37">
            <v>0</v>
          </cell>
          <cell r="E37">
            <v>0</v>
          </cell>
          <cell r="F37">
            <v>0.3</v>
          </cell>
          <cell r="G37">
            <v>0</v>
          </cell>
          <cell r="H37">
            <v>0</v>
          </cell>
          <cell r="I37">
            <v>0</v>
          </cell>
          <cell r="J37">
            <v>0</v>
          </cell>
          <cell r="K37">
            <v>0.7</v>
          </cell>
        </row>
        <row r="38">
          <cell r="A38" t="str">
            <v>HR - Management &amp; Administration</v>
          </cell>
          <cell r="B38">
            <v>0.4</v>
          </cell>
          <cell r="C38">
            <v>2.4</v>
          </cell>
          <cell r="D38">
            <v>0.33</v>
          </cell>
          <cell r="E38">
            <v>1</v>
          </cell>
          <cell r="F38">
            <v>0.7</v>
          </cell>
          <cell r="G38">
            <v>0.3</v>
          </cell>
          <cell r="H38">
            <v>0.9</v>
          </cell>
          <cell r="I38">
            <v>0.3</v>
          </cell>
          <cell r="J38">
            <v>0</v>
          </cell>
          <cell r="K38">
            <v>6.33</v>
          </cell>
        </row>
        <row r="39">
          <cell r="A39" t="str">
            <v>Procurement - Purchase Order - Processing - Direct</v>
          </cell>
          <cell r="B39">
            <v>1</v>
          </cell>
          <cell r="C39">
            <v>2.2000000000000002</v>
          </cell>
          <cell r="D39">
            <v>0.9</v>
          </cell>
          <cell r="E39">
            <v>1.1000000000000001</v>
          </cell>
          <cell r="F39">
            <v>4.9000000000000004</v>
          </cell>
          <cell r="G39">
            <v>21.18</v>
          </cell>
          <cell r="H39">
            <v>0.55000000000000004</v>
          </cell>
          <cell r="I39">
            <v>0</v>
          </cell>
          <cell r="J39">
            <v>1</v>
          </cell>
          <cell r="K39">
            <v>32.83</v>
          </cell>
        </row>
        <row r="40">
          <cell r="A40" t="str">
            <v>Procurement - Purchase Order - Processing - Indirect</v>
          </cell>
          <cell r="B40">
            <v>0</v>
          </cell>
          <cell r="C40">
            <v>0.5</v>
          </cell>
          <cell r="D40">
            <v>0</v>
          </cell>
          <cell r="E40">
            <v>0</v>
          </cell>
          <cell r="F40">
            <v>5</v>
          </cell>
          <cell r="G40">
            <v>0</v>
          </cell>
          <cell r="H40">
            <v>0</v>
          </cell>
          <cell r="I40">
            <v>0</v>
          </cell>
          <cell r="J40">
            <v>0</v>
          </cell>
          <cell r="K40">
            <v>5.5</v>
          </cell>
        </row>
        <row r="41">
          <cell r="A41" t="str">
            <v>Procurement - Scheduling - Direct</v>
          </cell>
          <cell r="B41">
            <v>0</v>
          </cell>
          <cell r="C41">
            <v>1.7</v>
          </cell>
          <cell r="D41">
            <v>0.3</v>
          </cell>
          <cell r="E41">
            <v>0</v>
          </cell>
          <cell r="F41">
            <v>0.7</v>
          </cell>
          <cell r="G41">
            <v>0</v>
          </cell>
          <cell r="H41">
            <v>0.4</v>
          </cell>
          <cell r="I41">
            <v>0</v>
          </cell>
          <cell r="J41">
            <v>0</v>
          </cell>
          <cell r="K41">
            <v>3.1</v>
          </cell>
        </row>
        <row r="42">
          <cell r="A42" t="str">
            <v>Procurement - Scheduling - Indirect</v>
          </cell>
          <cell r="B42">
            <v>0</v>
          </cell>
          <cell r="C42">
            <v>0.8</v>
          </cell>
          <cell r="D42">
            <v>0</v>
          </cell>
          <cell r="E42">
            <v>0</v>
          </cell>
          <cell r="F42">
            <v>0</v>
          </cell>
          <cell r="G42">
            <v>0</v>
          </cell>
          <cell r="H42">
            <v>0</v>
          </cell>
          <cell r="I42">
            <v>0</v>
          </cell>
          <cell r="J42">
            <v>0</v>
          </cell>
          <cell r="K42">
            <v>0.8</v>
          </cell>
        </row>
        <row r="43">
          <cell r="A43" t="str">
            <v>Procurement - Supply Data Management Direct</v>
          </cell>
          <cell r="B43">
            <v>0</v>
          </cell>
          <cell r="C43">
            <v>3.2</v>
          </cell>
          <cell r="D43">
            <v>0.6</v>
          </cell>
          <cell r="E43">
            <v>0.5</v>
          </cell>
          <cell r="F43">
            <v>0</v>
          </cell>
          <cell r="G43">
            <v>4</v>
          </cell>
          <cell r="H43">
            <v>0</v>
          </cell>
          <cell r="I43">
            <v>0.3</v>
          </cell>
          <cell r="J43">
            <v>0</v>
          </cell>
          <cell r="K43">
            <v>8.6000000000000014</v>
          </cell>
        </row>
        <row r="44">
          <cell r="A44" t="str">
            <v>Procurement - Supply Data Management Indirect</v>
          </cell>
          <cell r="B44">
            <v>0</v>
          </cell>
          <cell r="C44">
            <v>0.8</v>
          </cell>
          <cell r="D44">
            <v>0</v>
          </cell>
          <cell r="E44">
            <v>0</v>
          </cell>
          <cell r="F44">
            <v>0.3</v>
          </cell>
          <cell r="G44">
            <v>0</v>
          </cell>
          <cell r="H44">
            <v>0</v>
          </cell>
          <cell r="I44">
            <v>0</v>
          </cell>
          <cell r="J44">
            <v>0</v>
          </cell>
          <cell r="K44">
            <v>1.1000000000000001</v>
          </cell>
        </row>
        <row r="45">
          <cell r="A45" t="str">
            <v>Procurement Receipt - Processing Direct</v>
          </cell>
          <cell r="B45">
            <v>1.9</v>
          </cell>
          <cell r="C45">
            <v>8.5</v>
          </cell>
          <cell r="D45">
            <v>0</v>
          </cell>
          <cell r="E45">
            <v>1.4</v>
          </cell>
          <cell r="F45">
            <v>23.4</v>
          </cell>
          <cell r="G45">
            <v>3.4649999999999999</v>
          </cell>
          <cell r="H45">
            <v>0.25</v>
          </cell>
          <cell r="I45">
            <v>1</v>
          </cell>
          <cell r="J45">
            <v>0</v>
          </cell>
          <cell r="K45">
            <v>39.915000000000006</v>
          </cell>
        </row>
        <row r="46">
          <cell r="A46" t="str">
            <v>Procurement Receipt - Processing Indirect</v>
          </cell>
          <cell r="B46">
            <v>0</v>
          </cell>
          <cell r="C46">
            <v>1.2</v>
          </cell>
          <cell r="D46">
            <v>0</v>
          </cell>
          <cell r="E46">
            <v>0</v>
          </cell>
          <cell r="F46">
            <v>0</v>
          </cell>
          <cell r="G46">
            <v>0</v>
          </cell>
          <cell r="H46">
            <v>0</v>
          </cell>
          <cell r="I46">
            <v>0</v>
          </cell>
          <cell r="J46">
            <v>0</v>
          </cell>
          <cell r="K46">
            <v>1.2</v>
          </cell>
        </row>
        <row r="47">
          <cell r="A47" t="str">
            <v>Procurement Compliance Management Direct</v>
          </cell>
          <cell r="B47">
            <v>0</v>
          </cell>
          <cell r="C47">
            <v>0.4</v>
          </cell>
          <cell r="D47">
            <v>0</v>
          </cell>
          <cell r="E47">
            <v>0</v>
          </cell>
          <cell r="F47">
            <v>0</v>
          </cell>
          <cell r="G47">
            <v>0</v>
          </cell>
          <cell r="H47">
            <v>0.3</v>
          </cell>
          <cell r="I47">
            <v>0</v>
          </cell>
          <cell r="J47">
            <v>0</v>
          </cell>
          <cell r="K47">
            <v>0.7</v>
          </cell>
        </row>
        <row r="48">
          <cell r="A48" t="str">
            <v>Procurement Compliance Management Indirect</v>
          </cell>
          <cell r="B48">
            <v>0</v>
          </cell>
          <cell r="C48">
            <v>0</v>
          </cell>
          <cell r="D48">
            <v>0</v>
          </cell>
          <cell r="E48">
            <v>0</v>
          </cell>
          <cell r="F48">
            <v>0</v>
          </cell>
          <cell r="G48">
            <v>0</v>
          </cell>
          <cell r="H48">
            <v>0</v>
          </cell>
          <cell r="I48">
            <v>0</v>
          </cell>
          <cell r="J48">
            <v>0</v>
          </cell>
          <cell r="K48">
            <v>0</v>
          </cell>
        </row>
        <row r="49">
          <cell r="A49" t="str">
            <v>Procurement Sourcing Execution - Direct</v>
          </cell>
          <cell r="B49">
            <v>0.3</v>
          </cell>
          <cell r="C49">
            <v>0.3</v>
          </cell>
          <cell r="D49">
            <v>0</v>
          </cell>
          <cell r="E49">
            <v>0.4</v>
          </cell>
          <cell r="F49">
            <v>2.2999999999999998</v>
          </cell>
          <cell r="G49">
            <v>5.6</v>
          </cell>
          <cell r="H49">
            <v>0</v>
          </cell>
          <cell r="I49">
            <v>0.4</v>
          </cell>
          <cell r="J49">
            <v>0.5</v>
          </cell>
          <cell r="K49">
            <v>9.7999999999999989</v>
          </cell>
        </row>
        <row r="50">
          <cell r="A50" t="str">
            <v>Procurement Sourcing Execution Indirect</v>
          </cell>
          <cell r="B50">
            <v>0</v>
          </cell>
          <cell r="C50">
            <v>0</v>
          </cell>
          <cell r="D50">
            <v>0</v>
          </cell>
          <cell r="E50">
            <v>0</v>
          </cell>
          <cell r="F50">
            <v>0</v>
          </cell>
          <cell r="G50">
            <v>0</v>
          </cell>
          <cell r="H50">
            <v>0</v>
          </cell>
          <cell r="I50">
            <v>0</v>
          </cell>
          <cell r="J50">
            <v>0</v>
          </cell>
          <cell r="K50">
            <v>0</v>
          </cell>
        </row>
        <row r="51">
          <cell r="A51" t="str">
            <v>Procurement Sourcing Strategy and Analysis Direct</v>
          </cell>
          <cell r="B51">
            <v>0</v>
          </cell>
          <cell r="C51">
            <v>0.3</v>
          </cell>
          <cell r="D51">
            <v>0</v>
          </cell>
          <cell r="E51">
            <v>0.3</v>
          </cell>
          <cell r="F51">
            <v>0</v>
          </cell>
          <cell r="G51">
            <v>1.5</v>
          </cell>
          <cell r="H51">
            <v>0</v>
          </cell>
          <cell r="I51">
            <v>0.3</v>
          </cell>
          <cell r="J51">
            <v>0.5</v>
          </cell>
          <cell r="K51">
            <v>2.9</v>
          </cell>
        </row>
        <row r="52">
          <cell r="A52" t="str">
            <v>Procurement Sourcing Strategy and Analysis Indirect</v>
          </cell>
          <cell r="B52">
            <v>0</v>
          </cell>
          <cell r="C52">
            <v>0</v>
          </cell>
          <cell r="D52">
            <v>0</v>
          </cell>
          <cell r="E52">
            <v>0</v>
          </cell>
          <cell r="F52">
            <v>0</v>
          </cell>
          <cell r="G52">
            <v>0</v>
          </cell>
          <cell r="H52">
            <v>0</v>
          </cell>
          <cell r="I52">
            <v>0</v>
          </cell>
          <cell r="J52">
            <v>0</v>
          </cell>
          <cell r="K52">
            <v>0</v>
          </cell>
        </row>
        <row r="53">
          <cell r="A53" t="str">
            <v>Procurement Supplier Management and Development Direct</v>
          </cell>
          <cell r="B53">
            <v>0.3</v>
          </cell>
          <cell r="C53">
            <v>0.4</v>
          </cell>
          <cell r="D53">
            <v>0.5</v>
          </cell>
          <cell r="E53">
            <v>0.3</v>
          </cell>
          <cell r="F53">
            <v>0</v>
          </cell>
          <cell r="G53">
            <v>1.5</v>
          </cell>
          <cell r="H53">
            <v>0.3</v>
          </cell>
          <cell r="I53">
            <v>0</v>
          </cell>
          <cell r="J53">
            <v>1</v>
          </cell>
          <cell r="K53">
            <v>4.3</v>
          </cell>
        </row>
        <row r="54">
          <cell r="A54" t="str">
            <v>Procurement Supplier Management and Development Indirect</v>
          </cell>
          <cell r="B54">
            <v>0</v>
          </cell>
          <cell r="C54">
            <v>0</v>
          </cell>
          <cell r="D54">
            <v>0</v>
          </cell>
          <cell r="E54">
            <v>0</v>
          </cell>
          <cell r="F54">
            <v>0</v>
          </cell>
          <cell r="G54">
            <v>0</v>
          </cell>
          <cell r="H54">
            <v>0</v>
          </cell>
          <cell r="I54">
            <v>0</v>
          </cell>
          <cell r="J54">
            <v>0</v>
          </cell>
          <cell r="K54">
            <v>0</v>
          </cell>
        </row>
        <row r="55">
          <cell r="A55" t="str">
            <v>Procurement Product Development Support Direct</v>
          </cell>
          <cell r="B55">
            <v>0</v>
          </cell>
          <cell r="C55">
            <v>1.2</v>
          </cell>
          <cell r="D55">
            <v>0</v>
          </cell>
          <cell r="E55">
            <v>0</v>
          </cell>
          <cell r="F55">
            <v>0</v>
          </cell>
          <cell r="G55">
            <v>0</v>
          </cell>
          <cell r="H55">
            <v>0</v>
          </cell>
          <cell r="I55">
            <v>0</v>
          </cell>
          <cell r="J55">
            <v>0</v>
          </cell>
          <cell r="K55">
            <v>1.2</v>
          </cell>
        </row>
        <row r="56">
          <cell r="A56" t="str">
            <v>Procurement Product Development Support Indirect</v>
          </cell>
          <cell r="B56">
            <v>0</v>
          </cell>
          <cell r="C56">
            <v>1</v>
          </cell>
          <cell r="D56">
            <v>0</v>
          </cell>
          <cell r="E56">
            <v>0</v>
          </cell>
          <cell r="F56">
            <v>0</v>
          </cell>
          <cell r="G56">
            <v>0</v>
          </cell>
          <cell r="H56">
            <v>0</v>
          </cell>
          <cell r="I56">
            <v>0</v>
          </cell>
          <cell r="J56">
            <v>0</v>
          </cell>
          <cell r="K56">
            <v>1</v>
          </cell>
        </row>
        <row r="57">
          <cell r="A57" t="str">
            <v>Procurement Function Management and Administration Direct</v>
          </cell>
          <cell r="B57">
            <v>0</v>
          </cell>
          <cell r="C57">
            <v>0</v>
          </cell>
          <cell r="D57">
            <v>0</v>
          </cell>
          <cell r="E57">
            <v>0</v>
          </cell>
          <cell r="F57">
            <v>0.6</v>
          </cell>
          <cell r="G57">
            <v>0.7</v>
          </cell>
          <cell r="H57">
            <v>0</v>
          </cell>
          <cell r="I57">
            <v>0</v>
          </cell>
          <cell r="J57">
            <v>0</v>
          </cell>
          <cell r="K57">
            <v>1.2999999999999998</v>
          </cell>
        </row>
        <row r="58">
          <cell r="A58" t="str">
            <v>Procurement Function Management and Administration Indirect</v>
          </cell>
          <cell r="B58">
            <v>0</v>
          </cell>
          <cell r="C58">
            <v>0</v>
          </cell>
          <cell r="D58">
            <v>0</v>
          </cell>
          <cell r="E58">
            <v>0</v>
          </cell>
          <cell r="F58">
            <v>0</v>
          </cell>
          <cell r="G58">
            <v>0</v>
          </cell>
          <cell r="H58">
            <v>0</v>
          </cell>
          <cell r="I58">
            <v>0</v>
          </cell>
          <cell r="J58">
            <v>0</v>
          </cell>
          <cell r="K58">
            <v>0</v>
          </cell>
        </row>
        <row r="59">
          <cell r="A59" t="str">
            <v>Sales-CC</v>
          </cell>
          <cell r="B59">
            <v>0</v>
          </cell>
          <cell r="C59">
            <v>0.65</v>
          </cell>
          <cell r="D59">
            <v>0.3</v>
          </cell>
          <cell r="E59">
            <v>0</v>
          </cell>
          <cell r="F59">
            <v>0</v>
          </cell>
          <cell r="G59">
            <v>22.03</v>
          </cell>
          <cell r="H59">
            <v>3.01</v>
          </cell>
          <cell r="I59">
            <v>0</v>
          </cell>
          <cell r="J59">
            <v>0</v>
          </cell>
          <cell r="K59">
            <v>25.990000000000002</v>
          </cell>
        </row>
        <row r="60">
          <cell r="A60" t="str">
            <v>Sales-CR</v>
          </cell>
          <cell r="B60">
            <v>0</v>
          </cell>
          <cell r="C60">
            <v>0</v>
          </cell>
          <cell r="D60">
            <v>0.7</v>
          </cell>
          <cell r="E60">
            <v>0</v>
          </cell>
          <cell r="F60">
            <v>0</v>
          </cell>
          <cell r="G60">
            <v>0.5</v>
          </cell>
          <cell r="H60">
            <v>0.4</v>
          </cell>
          <cell r="I60">
            <v>2.58</v>
          </cell>
          <cell r="J60">
            <v>0</v>
          </cell>
          <cell r="K60">
            <v>4.18</v>
          </cell>
        </row>
        <row r="61">
          <cell r="A61" t="str">
            <v>Sales - Order Entry</v>
          </cell>
          <cell r="B61">
            <v>0.6</v>
          </cell>
          <cell r="C61">
            <v>9.3800000000000008</v>
          </cell>
          <cell r="D61">
            <v>3.29</v>
          </cell>
          <cell r="E61">
            <v>0</v>
          </cell>
          <cell r="F61">
            <v>51.389999999999873</v>
          </cell>
          <cell r="G61">
            <v>10.53</v>
          </cell>
          <cell r="H61">
            <v>3.5</v>
          </cell>
          <cell r="I61">
            <v>2.8</v>
          </cell>
          <cell r="J61">
            <v>0</v>
          </cell>
          <cell r="K61">
            <v>81.489999999999867</v>
          </cell>
        </row>
        <row r="62">
          <cell r="A62" t="str">
            <v>Sales- Customer service</v>
          </cell>
          <cell r="B62">
            <v>1.4</v>
          </cell>
          <cell r="C62">
            <v>30.148600000000009</v>
          </cell>
          <cell r="D62">
            <v>0</v>
          </cell>
          <cell r="E62">
            <v>0</v>
          </cell>
          <cell r="F62">
            <v>81.52</v>
          </cell>
          <cell r="G62">
            <v>31.26</v>
          </cell>
          <cell r="H62">
            <v>2.34</v>
          </cell>
          <cell r="I62">
            <v>5.17</v>
          </cell>
          <cell r="J62">
            <v>0</v>
          </cell>
          <cell r="K62">
            <v>151.83859999999999</v>
          </cell>
        </row>
        <row r="63">
          <cell r="A63" t="str">
            <v>Sales Performance Management and Administration</v>
          </cell>
          <cell r="B63">
            <v>0.4</v>
          </cell>
          <cell r="C63">
            <v>7</v>
          </cell>
          <cell r="D63">
            <v>1.5</v>
          </cell>
          <cell r="E63">
            <v>0.7</v>
          </cell>
          <cell r="F63">
            <v>1.5</v>
          </cell>
          <cell r="G63">
            <v>4</v>
          </cell>
          <cell r="H63">
            <v>3.8236842105263156</v>
          </cell>
          <cell r="I63">
            <v>0</v>
          </cell>
          <cell r="J63">
            <v>0</v>
          </cell>
          <cell r="K63">
            <v>18.923684210526314</v>
          </cell>
        </row>
        <row r="64">
          <cell r="A64" t="str">
            <v>Marketing Demand Stimulation / Lead Generation</v>
          </cell>
          <cell r="B64">
            <v>0</v>
          </cell>
          <cell r="C64">
            <v>2.1</v>
          </cell>
          <cell r="D64">
            <v>0</v>
          </cell>
          <cell r="E64">
            <v>0</v>
          </cell>
          <cell r="F64">
            <v>1.8</v>
          </cell>
          <cell r="G64">
            <v>1.5</v>
          </cell>
          <cell r="H64">
            <v>0</v>
          </cell>
          <cell r="I64">
            <v>0</v>
          </cell>
          <cell r="J64">
            <v>0</v>
          </cell>
          <cell r="K64">
            <v>5.4</v>
          </cell>
        </row>
        <row r="65">
          <cell r="A65" t="str">
            <v>Marketing - Marketing Communications</v>
          </cell>
          <cell r="B65">
            <v>0</v>
          </cell>
          <cell r="C65">
            <v>0.3</v>
          </cell>
          <cell r="D65">
            <v>0</v>
          </cell>
          <cell r="E65">
            <v>0</v>
          </cell>
          <cell r="F65">
            <v>1.3</v>
          </cell>
          <cell r="G65">
            <v>1.8</v>
          </cell>
          <cell r="H65">
            <v>0.3</v>
          </cell>
          <cell r="I65">
            <v>0</v>
          </cell>
          <cell r="J65">
            <v>0</v>
          </cell>
          <cell r="K65">
            <v>3.7</v>
          </cell>
        </row>
        <row r="66">
          <cell r="A66" t="str">
            <v>Marketing Marketing Operations</v>
          </cell>
          <cell r="B66">
            <v>0.5</v>
          </cell>
          <cell r="C66">
            <v>0.4</v>
          </cell>
          <cell r="D66">
            <v>0</v>
          </cell>
          <cell r="E66">
            <v>0</v>
          </cell>
          <cell r="F66">
            <v>1.9</v>
          </cell>
          <cell r="G66">
            <v>0</v>
          </cell>
          <cell r="H66">
            <v>0</v>
          </cell>
          <cell r="I66">
            <v>0</v>
          </cell>
          <cell r="J66">
            <v>0</v>
          </cell>
          <cell r="K66">
            <v>2.8</v>
          </cell>
        </row>
        <row r="67">
          <cell r="A67" t="str">
            <v>Marketing Marketing Strategy and Planning</v>
          </cell>
          <cell r="B67">
            <v>0</v>
          </cell>
          <cell r="C67">
            <v>1.3</v>
          </cell>
          <cell r="D67">
            <v>0.3</v>
          </cell>
          <cell r="E67">
            <v>0</v>
          </cell>
          <cell r="F67">
            <v>0</v>
          </cell>
          <cell r="G67">
            <v>0.3</v>
          </cell>
          <cell r="H67">
            <v>0</v>
          </cell>
          <cell r="I67">
            <v>0</v>
          </cell>
          <cell r="J67">
            <v>0</v>
          </cell>
          <cell r="K67">
            <v>1.9000000000000001</v>
          </cell>
        </row>
        <row r="68">
          <cell r="A68" t="str">
            <v>Marketing Management Administration</v>
          </cell>
          <cell r="B68">
            <v>0.5</v>
          </cell>
          <cell r="C68">
            <v>0</v>
          </cell>
          <cell r="D68">
            <v>0</v>
          </cell>
          <cell r="E68">
            <v>0.3</v>
          </cell>
          <cell r="F68">
            <v>1</v>
          </cell>
          <cell r="G68">
            <v>0</v>
          </cell>
          <cell r="H68">
            <v>0</v>
          </cell>
          <cell r="I68">
            <v>0</v>
          </cell>
          <cell r="J68">
            <v>0</v>
          </cell>
          <cell r="K68">
            <v>1.8</v>
          </cell>
        </row>
        <row r="69">
          <cell r="A69" t="str">
            <v>Corporate Services - Administrative Services</v>
          </cell>
          <cell r="B69">
            <v>0.8</v>
          </cell>
          <cell r="C69">
            <v>8.32</v>
          </cell>
          <cell r="D69">
            <v>5.979000000000001</v>
          </cell>
          <cell r="E69">
            <v>26.85</v>
          </cell>
          <cell r="F69">
            <v>7.9</v>
          </cell>
          <cell r="G69">
            <v>1</v>
          </cell>
          <cell r="H69">
            <v>1</v>
          </cell>
          <cell r="I69">
            <v>6.2</v>
          </cell>
          <cell r="J69">
            <v>0</v>
          </cell>
          <cell r="K69">
            <v>58.049000000000007</v>
          </cell>
        </row>
        <row r="70">
          <cell r="A70" t="str">
            <v>Corporate Services - Corporate Communications</v>
          </cell>
          <cell r="B70">
            <v>1</v>
          </cell>
          <cell r="C70">
            <v>0.875</v>
          </cell>
          <cell r="D70">
            <v>0</v>
          </cell>
          <cell r="E70">
            <v>0</v>
          </cell>
          <cell r="F70">
            <v>0</v>
          </cell>
          <cell r="G70">
            <v>1</v>
          </cell>
          <cell r="H70">
            <v>0</v>
          </cell>
          <cell r="I70">
            <v>0</v>
          </cell>
          <cell r="J70">
            <v>0</v>
          </cell>
          <cell r="K70">
            <v>2.875</v>
          </cell>
        </row>
        <row r="71">
          <cell r="A71" t="str">
            <v>Corporate Services - Environmental Affairs</v>
          </cell>
          <cell r="B71">
            <v>0</v>
          </cell>
          <cell r="C71">
            <v>0</v>
          </cell>
          <cell r="D71">
            <v>0</v>
          </cell>
          <cell r="E71">
            <v>0</v>
          </cell>
          <cell r="F71">
            <v>0</v>
          </cell>
          <cell r="G71">
            <v>0</v>
          </cell>
          <cell r="H71">
            <v>0</v>
          </cell>
          <cell r="I71">
            <v>0</v>
          </cell>
          <cell r="J71">
            <v>0</v>
          </cell>
          <cell r="K71">
            <v>0</v>
          </cell>
        </row>
        <row r="72">
          <cell r="A72" t="str">
            <v>Corporate Services - Facilities Management</v>
          </cell>
          <cell r="B72">
            <v>0.8</v>
          </cell>
          <cell r="C72">
            <v>2.8</v>
          </cell>
          <cell r="D72">
            <v>2.16</v>
          </cell>
          <cell r="E72">
            <v>1.3</v>
          </cell>
          <cell r="F72">
            <v>4.0999999999999996</v>
          </cell>
          <cell r="G72">
            <v>2.2999999999999998</v>
          </cell>
          <cell r="H72">
            <v>0</v>
          </cell>
          <cell r="I72">
            <v>0</v>
          </cell>
          <cell r="J72">
            <v>0.6</v>
          </cell>
          <cell r="K72">
            <v>14.06</v>
          </cell>
        </row>
        <row r="73">
          <cell r="A73" t="str">
            <v>Corporate Services -Government Affairs</v>
          </cell>
          <cell r="B73">
            <v>0</v>
          </cell>
          <cell r="C73">
            <v>0</v>
          </cell>
          <cell r="D73">
            <v>0</v>
          </cell>
          <cell r="E73">
            <v>0</v>
          </cell>
          <cell r="F73">
            <v>0</v>
          </cell>
          <cell r="G73">
            <v>0.3</v>
          </cell>
          <cell r="H73">
            <v>0</v>
          </cell>
          <cell r="I73">
            <v>0</v>
          </cell>
          <cell r="J73">
            <v>0</v>
          </cell>
          <cell r="K73">
            <v>0.3</v>
          </cell>
        </row>
        <row r="74">
          <cell r="A74" t="str">
            <v>Corporate Services - Legal</v>
          </cell>
          <cell r="B74">
            <v>0</v>
          </cell>
          <cell r="C74">
            <v>0</v>
          </cell>
          <cell r="D74">
            <v>0</v>
          </cell>
          <cell r="E74">
            <v>0</v>
          </cell>
          <cell r="F74">
            <v>0</v>
          </cell>
          <cell r="G74">
            <v>0.7</v>
          </cell>
          <cell r="H74">
            <v>0</v>
          </cell>
          <cell r="I74">
            <v>0</v>
          </cell>
          <cell r="J74">
            <v>4.8</v>
          </cell>
          <cell r="K74">
            <v>5.5</v>
          </cell>
        </row>
        <row r="75">
          <cell r="A75" t="str">
            <v>Corporate Services - New Product Development</v>
          </cell>
          <cell r="B75">
            <v>0</v>
          </cell>
          <cell r="C75">
            <v>0</v>
          </cell>
          <cell r="D75">
            <v>1.2</v>
          </cell>
          <cell r="E75">
            <v>0</v>
          </cell>
          <cell r="F75">
            <v>4</v>
          </cell>
          <cell r="G75">
            <v>32.9</v>
          </cell>
          <cell r="H75">
            <v>0</v>
          </cell>
          <cell r="I75">
            <v>0</v>
          </cell>
          <cell r="J75">
            <v>0</v>
          </cell>
          <cell r="K75">
            <v>38.1</v>
          </cell>
        </row>
        <row r="76">
          <cell r="A76" t="str">
            <v>Corporate Services - Risk Management</v>
          </cell>
          <cell r="B76">
            <v>0</v>
          </cell>
          <cell r="C76">
            <v>0</v>
          </cell>
          <cell r="D76">
            <v>0</v>
          </cell>
          <cell r="E76">
            <v>0</v>
          </cell>
          <cell r="F76">
            <v>0</v>
          </cell>
          <cell r="G76">
            <v>0</v>
          </cell>
          <cell r="H76">
            <v>0</v>
          </cell>
          <cell r="I76">
            <v>0</v>
          </cell>
          <cell r="J76">
            <v>0.6</v>
          </cell>
          <cell r="K76">
            <v>0.6</v>
          </cell>
        </row>
        <row r="77">
          <cell r="A77" t="str">
            <v>Corporate Services - Security</v>
          </cell>
          <cell r="B77">
            <v>0</v>
          </cell>
          <cell r="C77">
            <v>0</v>
          </cell>
          <cell r="D77">
            <v>0</v>
          </cell>
          <cell r="E77">
            <v>0</v>
          </cell>
          <cell r="F77">
            <v>0</v>
          </cell>
          <cell r="G77">
            <v>0</v>
          </cell>
          <cell r="H77">
            <v>0</v>
          </cell>
          <cell r="I77">
            <v>0</v>
          </cell>
          <cell r="J77">
            <v>0</v>
          </cell>
          <cell r="K77">
            <v>0</v>
          </cell>
        </row>
        <row r="78">
          <cell r="A78" t="str">
            <v xml:space="preserve">Corporate Services - Travel </v>
          </cell>
          <cell r="B78">
            <v>0</v>
          </cell>
          <cell r="C78">
            <v>0</v>
          </cell>
          <cell r="D78">
            <v>0</v>
          </cell>
          <cell r="E78">
            <v>0.3</v>
          </cell>
          <cell r="F78">
            <v>0</v>
          </cell>
          <cell r="G78">
            <v>0</v>
          </cell>
          <cell r="H78">
            <v>0</v>
          </cell>
          <cell r="I78">
            <v>0</v>
          </cell>
          <cell r="J78">
            <v>0</v>
          </cell>
          <cell r="K78">
            <v>0.3</v>
          </cell>
        </row>
        <row r="79">
          <cell r="A79" t="str">
            <v>Corporate Services Other Operation Management</v>
          </cell>
          <cell r="B79">
            <v>8.6</v>
          </cell>
          <cell r="C79">
            <v>27.1</v>
          </cell>
          <cell r="D79">
            <v>15.58</v>
          </cell>
          <cell r="E79">
            <v>19</v>
          </cell>
          <cell r="F79">
            <v>37</v>
          </cell>
          <cell r="G79">
            <v>61.14</v>
          </cell>
          <cell r="H79">
            <v>2.7</v>
          </cell>
          <cell r="I79">
            <v>3.5</v>
          </cell>
          <cell r="J79">
            <v>2</v>
          </cell>
          <cell r="K79">
            <v>176.62</v>
          </cell>
        </row>
        <row r="80">
          <cell r="A80" t="str">
            <v>Non Benchmarked Other</v>
          </cell>
          <cell r="B80">
            <v>0.3</v>
          </cell>
          <cell r="C80">
            <v>12.56</v>
          </cell>
          <cell r="D80">
            <v>0.76</v>
          </cell>
          <cell r="E80">
            <v>0</v>
          </cell>
          <cell r="F80">
            <v>0.4</v>
          </cell>
          <cell r="G80">
            <v>27.66</v>
          </cell>
          <cell r="H80">
            <v>0.8</v>
          </cell>
          <cell r="I80">
            <v>3.6</v>
          </cell>
          <cell r="J80">
            <v>0</v>
          </cell>
          <cell r="K80">
            <v>46.08</v>
          </cell>
        </row>
      </sheetData>
      <sheetData sheetId="47" refreshError="1"/>
      <sheetData sheetId="48" refreshError="1"/>
      <sheetData sheetId="49" refreshError="1"/>
      <sheetData sheetId="5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B_DCF"/>
      <sheetName val="Inst. Overlap"/>
      <sheetName val="Ownership"/>
      <sheetName val="Currency Codes, FX Rates, Lists"/>
      <sheetName val="PXMODEL"/>
      <sheetName val="Inputs"/>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Assumptions"/>
      <sheetName val="INPUT Rate Card"/>
      <sheetName val="INPUT Transition FTE"/>
      <sheetName val="INPUT Run FTE"/>
      <sheetName val="INPUT Non FTE Costs"/>
      <sheetName val="INPUT Manual FTE"/>
      <sheetName val="WKGS Personnel Projection"/>
      <sheetName val="TEMPLATE Personnel Projection"/>
      <sheetName val="WKGS Transition Charges-7yr"/>
      <sheetName val="TEMPLATE Transition Charges-7yr"/>
      <sheetName val="WKGS Base ASCs-7yr"/>
      <sheetName val="TEMPLATE Base ASCs-7 Year"/>
      <sheetName val="WKGS Base ASCs-5yr"/>
      <sheetName val="TEMPLATE Base ASCs-5 Year"/>
      <sheetName val="WKGS PTP + RTR Split"/>
      <sheetName val="WKGS ARC_RRC &amp; Volumes-7yr"/>
      <sheetName val="ARC_RRC-7 Year"/>
      <sheetName val="Provider Assumed Volumes-7 Year"/>
      <sheetName val="WKGS Termination Charges-7yr"/>
      <sheetName val="TEMPLATE Termination Charge-7yr"/>
      <sheetName val="WKGS Termination Charges-5y"/>
      <sheetName val="TEMPLATE Termination Charge-5yr"/>
      <sheetName val="WKGS Project Rate Card"/>
      <sheetName val="TEMPLATE Project Rate Card"/>
      <sheetName val="WKGS Optional Charges"/>
      <sheetName val="WKGS DM Future Scope"/>
      <sheetName val="WKGS Base Case Charges"/>
      <sheetName val="TEMPLATE AdditionalPriceDetail"/>
      <sheetName val="Future Initiatives"/>
      <sheetName val="Summary"/>
    </sheetNames>
    <sheetDataSet>
      <sheetData sheetId="0" refreshError="1">
        <row r="12">
          <cell r="D12" t="str">
            <v>USD</v>
          </cell>
        </row>
        <row r="13">
          <cell r="D13" t="str">
            <v>GBP</v>
          </cell>
        </row>
        <row r="14">
          <cell r="D14" t="str">
            <v>EUR</v>
          </cell>
        </row>
        <row r="15">
          <cell r="D15" t="str">
            <v>CAD</v>
          </cell>
        </row>
        <row r="16">
          <cell r="D16" t="str">
            <v>INR</v>
          </cell>
        </row>
        <row r="17">
          <cell r="D17" t="str">
            <v>CNY</v>
          </cell>
        </row>
        <row r="18">
          <cell r="D18" t="str">
            <v>PLN</v>
          </cell>
        </row>
        <row r="19">
          <cell r="D19" t="str">
            <v>BRL</v>
          </cell>
        </row>
        <row r="20">
          <cell r="D20" t="str">
            <v>SEK</v>
          </cell>
        </row>
        <row r="21">
          <cell r="D21" t="str">
            <v>CHF</v>
          </cell>
        </row>
        <row r="22">
          <cell r="D22" t="str">
            <v>GTQ</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Model Structure"/>
      <sheetName val="Named Ranges"/>
      <sheetName val="Model_Change Log"/>
      <sheetName val="Change Log"/>
      <sheetName val="CALCULATION - List Lookup"/>
      <sheetName val="CALCULATION - Globals"/>
      <sheetName val="----------- OUTPUTS ----------&gt;"/>
      <sheetName val="OUTPUT - IFRS View"/>
      <sheetName val="OUTPUT - Review Financials"/>
      <sheetName val="OUTPUT - Key Pricing Parameters"/>
      <sheetName val="OUTPUT - Staffing Summary"/>
      <sheetName val="OUTPUT - Termination Schedule"/>
      <sheetName val="OUTPUT- Consolidated Financials"/>
      <sheetName val="OUTPUT - Individual P&amp;L"/>
      <sheetName val="OUTPUT - Foreign Exchange"/>
      <sheetName val="OUTPUT - Revenue"/>
      <sheetName val="OUTPUT - Direct  Expenses"/>
      <sheetName val="OUTPUT - Contribution Margin %"/>
      <sheetName val="OUTPUT - Staffing Plan"/>
      <sheetName val="----------- INPUTS -----------&gt;"/>
      <sheetName val="INPUT - Global Variables"/>
      <sheetName val="INPUT - Client Baseline"/>
      <sheetName val="INPUT - Pricing Options"/>
      <sheetName val="INPUT - Manual Pricing"/>
      <sheetName val="INPUT - Standard Compensation"/>
      <sheetName val="INPUT - Rate by Level"/>
      <sheetName val="INPUT - Staffing Plan"/>
      <sheetName val="INPUT - FTE-Related Expenses"/>
      <sheetName val="INPUT - Other Expenses"/>
      <sheetName val="INPUT - Capital Expenditures"/>
      <sheetName val="Scratch Sheet"/>
      <sheetName val="Parameter"/>
    </sheetNames>
    <sheetDataSet>
      <sheetData sheetId="0"/>
      <sheetData sheetId="1"/>
      <sheetData sheetId="2"/>
      <sheetData sheetId="3"/>
      <sheetData sheetId="4"/>
      <sheetData sheetId="5">
        <row r="1">
          <cell r="S1" t="str">
            <v>NorthAmerica</v>
          </cell>
        </row>
        <row r="2">
          <cell r="S2" t="str">
            <v>CGAS</v>
          </cell>
        </row>
        <row r="3">
          <cell r="S3" t="str">
            <v>CGE</v>
          </cell>
        </row>
        <row r="4">
          <cell r="S4" t="str">
            <v>Canada</v>
          </cell>
        </row>
        <row r="5">
          <cell r="S5" t="str">
            <v>UK</v>
          </cell>
        </row>
        <row r="6">
          <cell r="S6" t="str">
            <v>Belgium</v>
          </cell>
        </row>
        <row r="7">
          <cell r="S7" t="str">
            <v>Netherlands</v>
          </cell>
        </row>
        <row r="8">
          <cell r="S8" t="str">
            <v>France</v>
          </cell>
        </row>
        <row r="9">
          <cell r="S9" t="str">
            <v>Central</v>
          </cell>
        </row>
        <row r="10">
          <cell r="S10" t="str">
            <v>IndiaApp</v>
          </cell>
        </row>
        <row r="11">
          <cell r="S11" t="str">
            <v>IndiaStd</v>
          </cell>
        </row>
        <row r="12">
          <cell r="S12" t="str">
            <v>USTransition</v>
          </cell>
        </row>
        <row r="13">
          <cell r="S13" t="str">
            <v>Custom1</v>
          </cell>
        </row>
        <row r="14">
          <cell r="S14" t="str">
            <v>Custom2</v>
          </cell>
        </row>
        <row r="15">
          <cell r="S15" t="str">
            <v>Custom3</v>
          </cell>
        </row>
        <row r="16">
          <cell r="S16" t="str">
            <v>Custom4</v>
          </cell>
        </row>
        <row r="17">
          <cell r="S17" t="str">
            <v>Custom5</v>
          </cell>
        </row>
        <row r="18">
          <cell r="S18" t="str">
            <v>Custom6</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 val="Tech"/>
      <sheetName val="Base de travail GA"/>
      <sheetName val="Base de travail LOB"/>
      <sheetName val="Base de travail region"/>
    </sheetNames>
    <sheetDataSet>
      <sheetData sheetId="0" refreshError="1"/>
      <sheetData sheetId="1" refreshError="1"/>
      <sheetData sheetId="2" refreshError="1">
        <row r="1">
          <cell r="A1" t="str">
            <v>M</v>
          </cell>
          <cell r="B1" t="str">
            <v>BPO</v>
          </cell>
        </row>
        <row r="2">
          <cell r="A2" t="str">
            <v>AM</v>
          </cell>
          <cell r="B2" t="str">
            <v>KSS</v>
          </cell>
        </row>
        <row r="3">
          <cell r="A3" t="str">
            <v>PL</v>
          </cell>
        </row>
        <row r="4">
          <cell r="A4" t="str">
            <v>PO</v>
          </cell>
        </row>
        <row r="5">
          <cell r="A5" t="str">
            <v>PA</v>
          </cell>
        </row>
      </sheetData>
      <sheetData sheetId="3" refreshError="1"/>
      <sheetData sheetId="4" refreshError="1"/>
      <sheetData sheetId="5"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Version control"/>
      <sheetName val="General assumptions"/>
      <sheetName val="Group and LoB names"/>
      <sheetName val="Inflation inputs"/>
      <sheetName val="Line items"/>
      <sheetName val="Trans staff"/>
      <sheetName val="Transn transf 1"/>
      <sheetName val="Transn transf 2"/>
      <sheetName val="Allocated"/>
      <sheetName val="Ops staff (banded)"/>
      <sheetName val="Ops staff (bottom up)"/>
      <sheetName val="Ops Group 1"/>
      <sheetName val="Ops Group 2"/>
      <sheetName val="Ops Group 3"/>
      <sheetName val="Ops Group 4"/>
      <sheetName val="Ops Group 5"/>
      <sheetName val="Ops Group 6"/>
      <sheetName val="Ops Group 7"/>
      <sheetName val="Ops Group 8"/>
      <sheetName val="Ops Group 9"/>
      <sheetName val="Ops Group 10"/>
      <sheetName val="Interest and tax"/>
      <sheetName val="Group consolidation"/>
      <sheetName val="Key deal parameters"/>
      <sheetName val="Contract year roll up"/>
      <sheetName val="Calendar (defined) year roll up"/>
      <sheetName val="Pisces reports"/>
      <sheetName val="Client value proposition"/>
      <sheetName val="Key Deal Facts &amp; Metrics"/>
      <sheetName val="Corporate Fact Sheet"/>
      <sheetName val="Corporate I&amp;E - Contract Yr"/>
      <sheetName val="Corporate I&amp;E - Calendar Yr"/>
      <sheetName val="Corporate Cash Flow"/>
      <sheetName val="Staffing &amp; Cost Dynamics"/>
      <sheetName val="T's &amp; C's"/>
      <sheetName val="Summary Client Value Prop"/>
      <sheetName val="Slide Pack Summary 1"/>
      <sheetName val="Slide Pack Summary 2"/>
      <sheetName val="Deal Shaper"/>
      <sheetName val="Policy Checker"/>
      <sheetName val="LoB consolidation"/>
      <sheetName val="Reconcile FTE"/>
      <sheetName val="Order Entry"/>
      <sheetName val="Billing"/>
      <sheetName val="Cust Inq Raw"/>
      <sheetName val="Monitor Raw"/>
      <sheetName val="Screen Raw"/>
      <sheetName val="PMO Raw"/>
      <sheetName val="PMO Input"/>
      <sheetName val="Infrastructure"/>
      <sheetName val="Equitant"/>
      <sheetName val="Conting Weighted"/>
      <sheetName val="Blank sheet 2"/>
      <sheetName val="Blank sheet 3"/>
      <sheetName val="Blank sheet 4"/>
      <sheetName val="Blank sheet 5"/>
      <sheetName val="Y1 Phasing"/>
      <sheetName val="Country Prices"/>
      <sheetName val="4A Fixed"/>
      <sheetName val="4A Passthru"/>
      <sheetName val="4A One Time"/>
      <sheetName val="4AWind Down"/>
      <sheetName val="Blank sheet 6"/>
      <sheetName val="CHECKS"/>
      <sheetName val="Rates"/>
      <sheetName val="Mappings"/>
      <sheetName val="Exceptions Log"/>
      <sheetName val="Dolphin"/>
      <sheetName val="Tables"/>
      <sheetName val="Hidden calculations"/>
      <sheetName val="BTODSD Export"/>
      <sheetName val="LastSheet"/>
      <sheetName val="Tech"/>
    </sheetNames>
    <sheetDataSet>
      <sheetData sheetId="0" refreshError="1"/>
      <sheetData sheetId="1" refreshError="1"/>
      <sheetData sheetId="2" refreshError="1"/>
      <sheetData sheetId="3" refreshError="1">
        <row r="39">
          <cell r="B39" t="str">
            <v>All groups selected for output</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Use of Growth Capital "/>
      <sheetName val="Deal Count Summary"/>
      <sheetName val="Pro Forma Summary"/>
      <sheetName val="Integrated Merchants"/>
      <sheetName val="FFMS "/>
      <sheetName val="BWWH"/>
      <sheetName val="RPS"/>
      <sheetName val="BO"/>
      <sheetName val="RootPay"/>
      <sheetName val="Balance Sheet, Cash Flow"/>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ons"/>
      <sheetName val="Standard costs"/>
      <sheetName val="Personnel Cost"/>
      <sheetName val="Other FTE related costs"/>
      <sheetName val="Mandays, recruitment"/>
      <sheetName val="Support team costs"/>
      <sheetName val="Facility set up costs"/>
      <sheetName val="IT set up costs"/>
      <sheetName val="Shift allowance"/>
      <sheetName val="By language"/>
      <sheetName val="Personnel Cost (languages)"/>
      <sheetName val="Grade Definition"/>
    </sheetNames>
    <sheetDataSet>
      <sheetData sheetId="0"/>
      <sheetData sheetId="1"/>
      <sheetData sheetId="2"/>
      <sheetData sheetId="3"/>
      <sheetData sheetId="4"/>
      <sheetData sheetId="5"/>
      <sheetData sheetId="6"/>
      <sheetData sheetId="7"/>
      <sheetData sheetId="8"/>
      <sheetData sheetId="9"/>
      <sheetData sheetId="10">
        <row r="59">
          <cell r="C59">
            <v>1</v>
          </cell>
          <cell r="D59">
            <v>1.25</v>
          </cell>
          <cell r="E59">
            <v>1.5</v>
          </cell>
          <cell r="F59">
            <v>2</v>
          </cell>
          <cell r="G59">
            <v>2.5</v>
          </cell>
        </row>
        <row r="60">
          <cell r="B60" t="str">
            <v>O7</v>
          </cell>
          <cell r="C60">
            <v>182271.33033770212</v>
          </cell>
          <cell r="D60">
            <v>223954.34999712763</v>
          </cell>
          <cell r="E60">
            <v>265637.3696565532</v>
          </cell>
          <cell r="F60">
            <v>349003.40897540428</v>
          </cell>
          <cell r="G60">
            <v>432369.4482942553</v>
          </cell>
        </row>
        <row r="61">
          <cell r="B61" t="str">
            <v>O6</v>
          </cell>
          <cell r="C61">
            <v>126046.41388698868</v>
          </cell>
          <cell r="D61">
            <v>153673.20443373587</v>
          </cell>
          <cell r="E61">
            <v>181299.99498048302</v>
          </cell>
          <cell r="F61">
            <v>236553.57607397737</v>
          </cell>
          <cell r="G61">
            <v>291807.15716747171</v>
          </cell>
        </row>
        <row r="62">
          <cell r="B62" t="str">
            <v>O5</v>
          </cell>
          <cell r="C62">
            <v>91323.139516641313</v>
          </cell>
          <cell r="D62">
            <v>112655.07710121424</v>
          </cell>
          <cell r="E62">
            <v>132078.24218145706</v>
          </cell>
          <cell r="F62">
            <v>170924.57234194272</v>
          </cell>
          <cell r="G62">
            <v>209770.90250242845</v>
          </cell>
        </row>
        <row r="63">
          <cell r="B63" t="str">
            <v>O4</v>
          </cell>
          <cell r="C63">
            <v>68698.396314390731</v>
          </cell>
          <cell r="D63">
            <v>85148.715392988393</v>
          </cell>
          <cell r="E63">
            <v>101599.03447158611</v>
          </cell>
          <cell r="F63">
            <v>131167.57551973802</v>
          </cell>
          <cell r="G63">
            <v>160074.65647467249</v>
          </cell>
        </row>
        <row r="64">
          <cell r="B64" t="str">
            <v>O3</v>
          </cell>
          <cell r="C64">
            <v>54645.290540299458</v>
          </cell>
          <cell r="D64">
            <v>67582.333175374297</v>
          </cell>
          <cell r="E64">
            <v>80519.375810449186</v>
          </cell>
          <cell r="F64">
            <v>106393.46108059892</v>
          </cell>
          <cell r="G64">
            <v>129206.39000374763</v>
          </cell>
        </row>
        <row r="65">
          <cell r="B65" t="str">
            <v>O2</v>
          </cell>
          <cell r="C65">
            <v>40829.504523665528</v>
          </cell>
          <cell r="D65">
            <v>50312.600654581911</v>
          </cell>
          <cell r="E65">
            <v>59795.696785498287</v>
          </cell>
          <cell r="F65">
            <v>78761.889047331031</v>
          </cell>
          <cell r="G65">
            <v>97728.081309163827</v>
          </cell>
        </row>
      </sheetData>
      <sheetData sheetId="1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rmers"/>
      <sheetName val="Assumptions"/>
      <sheetName val="Group and LoB names"/>
      <sheetName val="afijoCapgermini"/>
      <sheetName val="afijoRVC (2)"/>
      <sheetName val="Cost Model"/>
      <sheetName val="List Names"/>
    </sheetNames>
    <sheetDataSet>
      <sheetData sheetId="0"/>
      <sheetData sheetId="1" refreshError="1">
        <row r="3">
          <cell r="D3">
            <v>0</v>
          </cell>
        </row>
        <row r="4">
          <cell r="D4">
            <v>0.66</v>
          </cell>
        </row>
        <row r="5">
          <cell r="D5">
            <v>0</v>
          </cell>
        </row>
        <row r="6">
          <cell r="D6">
            <v>0.34</v>
          </cell>
        </row>
      </sheetData>
      <sheetData sheetId="2" refreshError="1"/>
      <sheetData sheetId="3" refreshError="1"/>
      <sheetData sheetId="4" refreshError="1"/>
      <sheetData sheetId="5" refreshError="1"/>
      <sheetData sheetId="6"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Gen Parameters"/>
      <sheetName val="FTEs"/>
      <sheetName val="_Sheet 1"/>
      <sheetName val="_Sheet2"/>
      <sheetName val="Insert_Delivery Team"/>
      <sheetName val="Insert_Transition Time-line"/>
      <sheetName val="Master Sheet"/>
    </sheetNames>
    <sheetDataSet>
      <sheetData sheetId="0">
        <row r="4">
          <cell r="B4" t="str">
            <v>K Manager</v>
          </cell>
        </row>
        <row r="5">
          <cell r="B5" t="str">
            <v>K Assistant manager</v>
          </cell>
        </row>
        <row r="6">
          <cell r="B6" t="str">
            <v>K Process leader</v>
          </cell>
        </row>
        <row r="7">
          <cell r="B7" t="str">
            <v>K Process operative</v>
          </cell>
        </row>
        <row r="8">
          <cell r="B8" t="str">
            <v>K Process assistant</v>
          </cell>
        </row>
      </sheetData>
      <sheetData sheetId="1" refreshError="1"/>
      <sheetData sheetId="2" refreshError="1"/>
      <sheetData sheetId="3" refreshError="1"/>
      <sheetData sheetId="4"/>
      <sheetData sheetId="5"/>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s"/>
      <sheetName val="Staffing Plan (2)"/>
      <sheetName val="Staffing Plan"/>
      <sheetName val="Assumptions"/>
      <sheetName val="Pyramid"/>
      <sheetName val="Other Expenses"/>
      <sheetName val="Tables"/>
    </sheetNames>
    <sheetDataSet>
      <sheetData sheetId="0" refreshError="1">
        <row r="2">
          <cell r="A2" t="str">
            <v>FA</v>
          </cell>
          <cell r="C2" t="str">
            <v>OE-20 - Vice President</v>
          </cell>
          <cell r="E2" t="str">
            <v>Accounts_Payable</v>
          </cell>
          <cell r="F2" t="str">
            <v>ERP_CRM_DW</v>
          </cell>
          <cell r="G2" t="str">
            <v>Purchasing_Services</v>
          </cell>
          <cell r="K2" t="str">
            <v>FA Team</v>
          </cell>
          <cell r="L2" t="str">
            <v>GDMS</v>
          </cell>
          <cell r="M2" t="str">
            <v>Procurement Team</v>
          </cell>
        </row>
        <row r="3">
          <cell r="C3" t="str">
            <v>OE-19 - Vice President</v>
          </cell>
          <cell r="E3" t="str">
            <v>Accounts_Receivable</v>
          </cell>
          <cell r="F3" t="str">
            <v>Web_General</v>
          </cell>
          <cell r="G3" t="str">
            <v>Spot_Buying_Services</v>
          </cell>
          <cell r="L3" t="str">
            <v>GDW</v>
          </cell>
        </row>
        <row r="4">
          <cell r="C4" t="str">
            <v>OE-18 - Executive (Prin or Dir)</v>
          </cell>
          <cell r="E4" t="str">
            <v>Fixed_Asset_Accounting</v>
          </cell>
          <cell r="G4" t="str">
            <v>Strategic_Sourcing_Services</v>
          </cell>
          <cell r="L4" t="str">
            <v>GMA</v>
          </cell>
        </row>
        <row r="5">
          <cell r="C5" t="str">
            <v>OE-17 - Executive (Prin or Dir)</v>
          </cell>
          <cell r="E5" t="str">
            <v>Collections</v>
          </cell>
          <cell r="L5" t="str">
            <v xml:space="preserve">U.S. HR &amp; Payroll </v>
          </cell>
        </row>
        <row r="6">
          <cell r="C6" t="str">
            <v>OE-16 - Executive (Prin or Dir)</v>
          </cell>
          <cell r="E6" t="str">
            <v>General_Ledger</v>
          </cell>
          <cell r="L6" t="str">
            <v>SAP CoE</v>
          </cell>
        </row>
        <row r="7">
          <cell r="C7" t="str">
            <v>OM-15 - Senior Manager</v>
          </cell>
          <cell r="E7" t="str">
            <v>T_E</v>
          </cell>
          <cell r="L7" t="str">
            <v>WDC</v>
          </cell>
        </row>
        <row r="8">
          <cell r="C8" t="str">
            <v>OM-14 - Senior Manager</v>
          </cell>
          <cell r="L8" t="str">
            <v>U.S. Commercial Systems</v>
          </cell>
        </row>
        <row r="9">
          <cell r="C9" t="str">
            <v>OM-13 - Senior Manager</v>
          </cell>
        </row>
        <row r="10">
          <cell r="C10" t="str">
            <v>OM-12 - Senior Manager</v>
          </cell>
        </row>
        <row r="11">
          <cell r="C11" t="str">
            <v>TP-11 - Manager</v>
          </cell>
        </row>
        <row r="12">
          <cell r="C12" t="str">
            <v>TP-10 - Manager</v>
          </cell>
        </row>
        <row r="13">
          <cell r="C13" t="str">
            <v>TP-9 - Senior Consultant</v>
          </cell>
        </row>
        <row r="14">
          <cell r="C14" t="str">
            <v>TP-8 - Senior Consultant</v>
          </cell>
        </row>
        <row r="15">
          <cell r="C15" t="str">
            <v>TP-7 - Senior Consultant</v>
          </cell>
        </row>
        <row r="16">
          <cell r="C16" t="str">
            <v>TP-6 - Consultant</v>
          </cell>
        </row>
        <row r="17">
          <cell r="C17" t="str">
            <v>TP-5 - Consultant</v>
          </cell>
        </row>
        <row r="18">
          <cell r="C18" t="str">
            <v>TP-4 - Consultant</v>
          </cell>
        </row>
        <row r="19">
          <cell r="C19" t="str">
            <v>SP-3 - ESS</v>
          </cell>
        </row>
        <row r="20">
          <cell r="C20" t="str">
            <v>SP-2 - ESS</v>
          </cell>
        </row>
        <row r="21">
          <cell r="C21" t="str">
            <v>SP-1 - ESS</v>
          </cell>
        </row>
        <row r="22">
          <cell r="C22" t="str">
            <v>Custom</v>
          </cell>
        </row>
        <row r="24">
          <cell r="C24" t="str">
            <v>Vice President</v>
          </cell>
        </row>
        <row r="25">
          <cell r="C25" t="str">
            <v>Director</v>
          </cell>
        </row>
        <row r="26">
          <cell r="C26" t="str">
            <v>Senior Manager</v>
          </cell>
        </row>
        <row r="27">
          <cell r="C27" t="str">
            <v>Manager</v>
          </cell>
        </row>
        <row r="28">
          <cell r="C28" t="str">
            <v>Senior Consultant 2</v>
          </cell>
        </row>
        <row r="29">
          <cell r="C29" t="str">
            <v>Senior Consultant 1</v>
          </cell>
        </row>
        <row r="30">
          <cell r="C30" t="str">
            <v>Consultant</v>
          </cell>
        </row>
        <row r="31">
          <cell r="C31" t="str">
            <v>Associate Consultant</v>
          </cell>
        </row>
      </sheetData>
      <sheetData sheetId="1"/>
      <sheetData sheetId="2"/>
      <sheetData sheetId="3"/>
      <sheetData sheetId="4"/>
      <sheetData sheetId="5"/>
      <sheetData sheetId="6"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Base Solution Input"/>
      <sheetName val="Scanning"/>
      <sheetName val="Base Solution Costing"/>
      <sheetName val="Base Solution Pricing"/>
      <sheetName val="Base Transition Summary"/>
      <sheetName val="Run Summary"/>
      <sheetName val="Consolidated Summary"/>
      <sheetName val="Base Consolidated"/>
      <sheetName val="IT Cost analysis"/>
    </sheetNames>
    <sheetDataSet>
      <sheetData sheetId="0" refreshError="1">
        <row r="29">
          <cell r="E29" t="str">
            <v>US</v>
          </cell>
        </row>
        <row r="30">
          <cell r="E30" t="str">
            <v>Guatemala</v>
          </cell>
        </row>
        <row r="31">
          <cell r="E31" t="str">
            <v>Poland</v>
          </cell>
        </row>
        <row r="32">
          <cell r="E32" t="str">
            <v>China</v>
          </cell>
        </row>
        <row r="33">
          <cell r="E33" t="str">
            <v>India</v>
          </cell>
        </row>
        <row r="34">
          <cell r="E34" t="str">
            <v>3rd Party</v>
          </cell>
        </row>
        <row r="35">
          <cell r="E35" t="str">
            <v>Passthrough</v>
          </cell>
        </row>
        <row r="37">
          <cell r="E37" t="str">
            <v>US</v>
          </cell>
        </row>
        <row r="38">
          <cell r="E38" t="str">
            <v>Guatemala</v>
          </cell>
        </row>
        <row r="39">
          <cell r="E39" t="str">
            <v>Poland</v>
          </cell>
        </row>
        <row r="40">
          <cell r="E40" t="str">
            <v>China</v>
          </cell>
        </row>
        <row r="41">
          <cell r="E41" t="str">
            <v>India</v>
          </cell>
        </row>
        <row r="42">
          <cell r="E42" t="str">
            <v>3rd Party</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F Cap"/>
      <sheetName val="Recap Impact"/>
      <sheetName val="Income Statement"/>
      <sheetName val="Capitalization"/>
      <sheetName val="PPR"/>
      <sheetName val="DCF"/>
      <sheetName val="Valuation"/>
      <sheetName val="Bidding"/>
      <sheetName val="Buyers"/>
      <sheetName val="Analyst Est."/>
      <sheetName val="Ownership"/>
      <sheetName val="Inst. Overlap"/>
      <sheetName val="DRS"/>
      <sheetName val="LLL"/>
      <sheetName val="__FDSCACHE__"/>
      <sheetName val="Trading Volume"/>
      <sheetName val="Pie Charts"/>
      <sheetName val="Value__Sum1"/>
      <sheetName val="Options"/>
      <sheetName val="Reference"/>
    </sheetNames>
    <sheetDataSet>
      <sheetData sheetId="0" refreshError="1"/>
      <sheetData sheetId="1" refreshError="1"/>
      <sheetData sheetId="2" refreshError="1"/>
      <sheetData sheetId="3"/>
      <sheetData sheetId="4"/>
      <sheetData sheetId="5"/>
      <sheetData sheetId="6" refreshError="1"/>
      <sheetData sheetId="7"/>
      <sheetData sheetId="8" refreshError="1"/>
      <sheetData sheetId="9" refreshError="1"/>
      <sheetData sheetId="10" refreshError="1"/>
      <sheetData sheetId="11">
        <row r="1">
          <cell r="A1" t="str">
            <v>Ownership Profile</v>
          </cell>
        </row>
      </sheetData>
      <sheetData sheetId="12">
        <row r="1">
          <cell r="A1" t="str">
            <v>Institutional Holders Overlap</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Baseline costs"/>
      <sheetName val="Retained costs"/>
      <sheetName val="Client one off costs"/>
      <sheetName val="Capgemini charges"/>
      <sheetName val="Business case detail"/>
      <sheetName val="Business case summary"/>
      <sheetName val="Assumptions"/>
      <sheetName val="Graph 1"/>
      <sheetName val="Graph2"/>
      <sheetName val="Graph 3"/>
      <sheetName val="Graph data"/>
      <sheetName val="_Gen Parameter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aseline Data"/>
      <sheetName val="Cost Drivers"/>
      <sheetName val="Solution Input"/>
      <sheetName val="Solution Costing"/>
      <sheetName val="Solution Pricing"/>
      <sheetName val="Transition Analysis"/>
      <sheetName val="Run Analysis"/>
      <sheetName val="P&amp;L"/>
      <sheetName val="Client Bus Case"/>
      <sheetName val="Rate Comparison"/>
      <sheetName val="Facilities Costs"/>
      <sheetName val="Client Deck 1"/>
      <sheetName val="Client Deck 2"/>
      <sheetName val="Client Bus Case USDm"/>
      <sheetName val="Baseline FTE"/>
      <sheetName val="Baseline Costs"/>
      <sheetName val="P&amp;L FIN"/>
      <sheetName val="Client Bus Case FIN"/>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INPUT Scope"/>
      <sheetName val="INPUT Transition Plan"/>
      <sheetName val="INPUT Productivity"/>
      <sheetName val="INPUT Pyramids"/>
      <sheetName val="INPUT Manual FTE"/>
      <sheetName val="INPUT Non FTE Costs"/>
      <sheetName val="OUTPUT Transition FTE"/>
      <sheetName val="OUTPUT Run FTE"/>
      <sheetName val="OUTPUT FTE Analysis"/>
    </sheetNames>
    <sheetDataSet>
      <sheetData sheetId="0">
        <row r="2">
          <cell r="D2" t="str">
            <v>AES Global F&amp;A</v>
          </cell>
        </row>
      </sheetData>
      <sheetData sheetId="1">
        <row r="9">
          <cell r="D9">
            <v>40360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line State"/>
      <sheetName val="Proposed State"/>
      <sheetName val="Delivery Centre - Bangalore"/>
      <sheetName val="Sheet1"/>
      <sheetName val="Delivery Centre - Lisbon"/>
      <sheetName val="Input"/>
      <sheetName val="Model"/>
      <sheetName val="Output - Client Summary"/>
      <sheetName val="Output - Client Shaped"/>
      <sheetName val="Output - IBM"/>
      <sheetName val="Reference"/>
      <sheetName val="Transformation"/>
      <sheetName val="Assumptions"/>
      <sheetName val="About"/>
      <sheetName val="RInput"/>
      <sheetName val="RaInput"/>
      <sheetName val="RapInput"/>
      <sheetName val="RapiInput"/>
      <sheetName val="RapidInput"/>
      <sheetName val="RapidSInput"/>
      <sheetName val="RapidScInput"/>
      <sheetName val="RapidScaInput"/>
      <sheetName val="RapidScanInput"/>
      <sheetName val="RapidScan Input"/>
      <sheetName val="RapidScan -Input"/>
      <sheetName val="RapidScan - Input"/>
      <sheetName val="Storag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6">
          <cell r="B6" t="str">
            <v>Detailed</v>
          </cell>
          <cell r="D6" t="str">
            <v>Rotterdam</v>
          </cell>
        </row>
        <row r="7">
          <cell r="B7" t="str">
            <v>Summary</v>
          </cell>
          <cell r="D7" t="str">
            <v>Lisbon</v>
          </cell>
        </row>
        <row r="8">
          <cell r="D8" t="str">
            <v>Krakow</v>
          </cell>
        </row>
        <row r="9">
          <cell r="D9" t="str">
            <v>Bangalore</v>
          </cell>
        </row>
        <row r="10">
          <cell r="D10" t="str">
            <v>Tulsa</v>
          </cell>
        </row>
        <row r="11">
          <cell r="D11" t="str">
            <v>Houston</v>
          </cell>
        </row>
        <row r="12">
          <cell r="D12" t="str">
            <v>Calgary</v>
          </cell>
        </row>
        <row r="13">
          <cell r="D13" t="str">
            <v>Budapest</v>
          </cell>
        </row>
        <row r="14">
          <cell r="D14" t="str">
            <v>Bratislava</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PUT - Rates"/>
      <sheetName val="INPUT - FTE"/>
      <sheetName val="INPUT - Personnel Costs "/>
      <sheetName val="INPUT - Other Direct Costs"/>
      <sheetName val="OUTPUT - Loaded FTE Cost Detail"/>
      <sheetName val="OUTPUT - ICA Billings"/>
      <sheetName val="Summary"/>
      <sheetName val="Consol "/>
      <sheetName val="staff Plan"/>
      <sheetName val="ODC"/>
      <sheetName val="deprec"/>
    </sheetNames>
    <sheetDataSet>
      <sheetData sheetId="0">
        <row r="19">
          <cell r="E19">
            <v>40179</v>
          </cell>
        </row>
      </sheetData>
      <sheetData sheetId="1">
        <row r="27">
          <cell r="D27" t="str">
            <v>11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Checklist&amp;assum"/>
      <sheetName val="BPO run FTE"/>
      <sheetName val="Costs per BPO FTE"/>
      <sheetName val="BPO FTE run costs"/>
      <sheetName val="Transition FTE"/>
      <sheetName val="Transition staff costs"/>
      <sheetName val="Prog mandays"/>
      <sheetName val="Costs per Prog staff"/>
      <sheetName val="Prog staff costs"/>
      <sheetName val="Other costs"/>
      <sheetName val="Capex"/>
      <sheetName val="Total costs"/>
      <sheetName val="Pricing"/>
      <sheetName val="Deal summary"/>
      <sheetName val="Vol measure"/>
      <sheetName val="Economic parameters"/>
      <sheetName val="Business parameters"/>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43">
          <cell r="B43" t="str">
            <v>KRIND</v>
          </cell>
        </row>
        <row r="44">
          <cell r="B44" t="str">
            <v>GUIND</v>
          </cell>
        </row>
        <row r="45">
          <cell r="B45" t="str">
            <v>OTHIND</v>
          </cell>
        </row>
        <row r="46">
          <cell r="B46" t="str">
            <v>REVIND</v>
          </cell>
        </row>
        <row r="47">
          <cell r="B47" t="str">
            <v>NONE</v>
          </cell>
        </row>
      </sheetData>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 Inputs"/>
      <sheetName val="Cover"/>
      <sheetName val="Solution Inputs"/>
      <sheetName val="Solution Detail"/>
      <sheetName val="Solution Costing"/>
      <sheetName val="Solution Pricing"/>
      <sheetName val="Run Billing"/>
      <sheetName val="Transition Analysis"/>
      <sheetName val="Run Analysis"/>
      <sheetName val="P&amp;L"/>
      <sheetName val="Business Case Output"/>
      <sheetName val="Change Tracker"/>
      <sheetName val="Pricing Templates 1"/>
      <sheetName val="Pricing Templates 2"/>
      <sheetName val="Pricing Templates 3"/>
      <sheetName val="Pricing Templates 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PUT Lookups"/>
      <sheetName val="INPUT Scope"/>
      <sheetName val="INPUT Transition"/>
      <sheetName val="INPUT Productivity"/>
      <sheetName val="WKGS FTE Detail"/>
      <sheetName val="OUTPUT FTE Summary"/>
      <sheetName val="INPUT Pyramid"/>
      <sheetName val="OUPUT FTE by Grade"/>
      <sheetName val="INPUT Other FTE"/>
      <sheetName val="INPUT Other Costs"/>
      <sheetName val="INPUT Severance"/>
    </sheetNames>
    <sheetDataSet>
      <sheetData sheetId="0" refreshError="1"/>
      <sheetData sheetId="1">
        <row r="8">
          <cell r="D8" t="str">
            <v>AR</v>
          </cell>
          <cell r="E8" t="str">
            <v>WP1</v>
          </cell>
        </row>
        <row r="9">
          <cell r="E9" t="str">
            <v>WP2</v>
          </cell>
        </row>
      </sheetData>
      <sheetData sheetId="2"/>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llMoPiv"/>
      <sheetName val="sched (CSFB)"/>
      <sheetName val="#REF"/>
      <sheetName val="Volume Calc"/>
      <sheetName val="Michigan II"/>
      <sheetName val="Distribution B"/>
      <sheetName val="X-Level Monthly Trend"/>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new"/>
      <sheetName val="Chart"/>
      <sheetName val="Pie Charts"/>
      <sheetName val="Value__Sum1"/>
      <sheetName val="Sheet2"/>
      <sheetName val="dropdowns"/>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EPS Adjustments"/>
      <sheetName val="Price Sensitivities"/>
      <sheetName val="Computations"/>
      <sheetName val="Transaction Inputs"/>
      <sheetName val="Company Inputs"/>
      <sheetName val="Chart Data"/>
      <sheetName val="Targe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ome eur"/>
      <sheetName val="__FDSCACHE__"/>
      <sheetName val="2 Pager"/>
      <sheetName val="rev breakdown"/>
      <sheetName val="Master"/>
      <sheetName val="Interest Cover"/>
      <sheetName val="Debt to Capital ratio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APR"/>
      <sheetName val="MAY"/>
      <sheetName val="JUNE"/>
      <sheetName val="JULY"/>
      <sheetName val="AUG"/>
      <sheetName val="SEP"/>
      <sheetName val="OCT"/>
      <sheetName val="NOV"/>
      <sheetName val="DEC"/>
      <sheetName val="Top level reprt"/>
      <sheetName val="POSTAL COSTS"/>
      <sheetName val="B"/>
      <sheetName val="A (2)"/>
      <sheetName val="mthgs2"/>
      <sheetName val="INPUT SERVICES"/>
      <sheetName val="Bud Act Summary"/>
      <sheetName val="PRINTOPOST"/>
      <sheetName val="PTP CREDIT"/>
      <sheetName val="Bud Act Summary (2)"/>
      <sheetName val="STORAGE W'HOUSE"/>
      <sheetName val="CSMCU"/>
      <sheetName val="INT. SUPPLIES"/>
      <sheetName val="EXT. SUPPLIES"/>
      <sheetName val="PC STORAGE"/>
      <sheetName val="STATIONERY SUPP"/>
      <sheetName val="NORWICH POSTAL"/>
      <sheetName val="SHEFFIELDPOST"/>
      <sheetName val="BUD ACT SUMMARY (3)"/>
      <sheetName val="PF's data"/>
      <sheetName val="LASER"/>
      <sheetName val="AUTOMAIL"/>
      <sheetName val="MANUAL MAILING"/>
      <sheetName val="FICHE"/>
      <sheetName val="FILMPRO"/>
      <sheetName val="MICROFILM"/>
      <sheetName val="COPYSHOP PHOTOCOPYING"/>
      <sheetName val="COLOUR PHOTOCOPYING"/>
      <sheetName val="B&amp;W HIGH VOLUME PHOTOCOPYING"/>
      <sheetName val="PHOTOCOPYING FINISHING"/>
      <sheetName val="Bud Act Summary (4)"/>
      <sheetName val="RSPROJ - Summary"/>
      <sheetName val="COPIER CLICKS"/>
      <sheetName val="COPIER CLICKS DATA"/>
      <sheetName val="Data"/>
      <sheetName val="Graphs"/>
      <sheetName val="Summary"/>
      <sheetName val="TELESTATS"/>
      <sheetName val="Last 12 Months"/>
      <sheetName val="Data (2)"/>
      <sheetName val="norm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4">
          <cell r="B4">
            <v>0</v>
          </cell>
        </row>
        <row r="45">
          <cell r="B45">
            <v>615081.15125005459</v>
          </cell>
          <cell r="C45">
            <v>646651.02595475037</v>
          </cell>
          <cell r="E45">
            <v>341353.84693555551</v>
          </cell>
          <cell r="F45">
            <v>297570.57967808371</v>
          </cell>
          <cell r="H45">
            <v>161446.45814116573</v>
          </cell>
          <cell r="I45">
            <v>268656.09166666667</v>
          </cell>
          <cell r="K45">
            <v>112280.84617333334</v>
          </cell>
          <cell r="L45">
            <v>80424.354609999995</v>
          </cell>
        </row>
        <row r="46">
          <cell r="B46">
            <v>731889.50588111125</v>
          </cell>
          <cell r="C46">
            <v>839818.83322141692</v>
          </cell>
          <cell r="E46">
            <v>339785.57746555557</v>
          </cell>
          <cell r="F46">
            <v>461197.89780975034</v>
          </cell>
          <cell r="H46">
            <v>343752.71815622225</v>
          </cell>
          <cell r="I46">
            <v>331240.99166666664</v>
          </cell>
          <cell r="K46">
            <v>48351.210259333326</v>
          </cell>
          <cell r="L46">
            <v>47379.943744999997</v>
          </cell>
        </row>
        <row r="47">
          <cell r="B47">
            <v>700070.38288111112</v>
          </cell>
          <cell r="C47">
            <v>592919.44447141711</v>
          </cell>
          <cell r="E47">
            <v>351594.01964555559</v>
          </cell>
          <cell r="F47">
            <v>323955.90065475041</v>
          </cell>
          <cell r="H47">
            <v>310282.65484022221</v>
          </cell>
          <cell r="I47">
            <v>236321.97666666665</v>
          </cell>
          <cell r="K47">
            <v>38193.708395333335</v>
          </cell>
          <cell r="L47">
            <v>32641.567149999999</v>
          </cell>
        </row>
        <row r="48">
          <cell r="B48">
            <v>702942.55539777782</v>
          </cell>
          <cell r="C48">
            <v>847651.00930475025</v>
          </cell>
          <cell r="E48">
            <v>341848.39272347227</v>
          </cell>
          <cell r="F48">
            <v>488612.15291208366</v>
          </cell>
          <cell r="H48">
            <v>286279.87052197225</v>
          </cell>
          <cell r="I48">
            <v>284718.03166666668</v>
          </cell>
          <cell r="K48">
            <v>74814.292152333335</v>
          </cell>
          <cell r="L48">
            <v>74320.824725999992</v>
          </cell>
        </row>
        <row r="49">
          <cell r="B49">
            <v>638829.14239777788</v>
          </cell>
          <cell r="C49">
            <v>699786.302471417</v>
          </cell>
          <cell r="E49">
            <v>330146.34659347229</v>
          </cell>
          <cell r="F49">
            <v>363358.28319619485</v>
          </cell>
          <cell r="H49">
            <v>274012.28710397222</v>
          </cell>
          <cell r="I49">
            <v>302977.67972222227</v>
          </cell>
          <cell r="K49">
            <v>34670.508700333332</v>
          </cell>
          <cell r="L49">
            <v>33450.339552999998</v>
          </cell>
        </row>
        <row r="50">
          <cell r="B50">
            <v>650993.27906444448</v>
          </cell>
          <cell r="C50">
            <v>619432.96541586146</v>
          </cell>
          <cell r="E50">
            <v>332238.3830240278</v>
          </cell>
          <cell r="F50">
            <v>274969.64177708374</v>
          </cell>
          <cell r="H50">
            <v>284017.24724008329</v>
          </cell>
          <cell r="I50">
            <v>316221.57027777779</v>
          </cell>
          <cell r="K50">
            <v>34737.648800333336</v>
          </cell>
          <cell r="L50">
            <v>28241.753360999999</v>
          </cell>
        </row>
        <row r="51">
          <cell r="B51">
            <v>671573.07184222224</v>
          </cell>
          <cell r="C51">
            <v>755446.69919363922</v>
          </cell>
          <cell r="E51">
            <v>338484.50089902774</v>
          </cell>
          <cell r="F51">
            <v>385911.59959908377</v>
          </cell>
          <cell r="H51">
            <v>277097.38724286109</v>
          </cell>
          <cell r="I51">
            <v>304313.09305555554</v>
          </cell>
          <cell r="K51">
            <v>55991.183700333335</v>
          </cell>
          <cell r="L51">
            <v>65222.006538999995</v>
          </cell>
        </row>
        <row r="52">
          <cell r="B52">
            <v>636632.16434222227</v>
          </cell>
          <cell r="C52">
            <v>737153.26947141718</v>
          </cell>
          <cell r="E52">
            <v>332683.21589902788</v>
          </cell>
          <cell r="F52">
            <v>382658.67513686157</v>
          </cell>
          <cell r="H52">
            <v>273813.67474286107</v>
          </cell>
          <cell r="I52">
            <v>325066.00305555557</v>
          </cell>
          <cell r="K52">
            <v>30135.273700333335</v>
          </cell>
          <cell r="L52">
            <v>29428.591279</v>
          </cell>
        </row>
        <row r="53">
          <cell r="B53">
            <v>615253.45323111105</v>
          </cell>
          <cell r="C53">
            <v>585002.99999999988</v>
          </cell>
          <cell r="E53">
            <v>295399.37066291663</v>
          </cell>
          <cell r="F53">
            <v>415970.68399999995</v>
          </cell>
          <cell r="H53">
            <v>278709.32876786112</v>
          </cell>
          <cell r="I53">
            <v>114583.375</v>
          </cell>
          <cell r="K53">
            <v>41144.753800333332</v>
          </cell>
          <cell r="L53">
            <v>54448.940999999992</v>
          </cell>
        </row>
        <row r="54">
          <cell r="B54">
            <v>660484.86823111109</v>
          </cell>
          <cell r="C54">
            <v>806190</v>
          </cell>
          <cell r="E54">
            <v>331611.75103791658</v>
          </cell>
          <cell r="F54">
            <v>392177.44099999999</v>
          </cell>
          <cell r="H54">
            <v>272914.64849286113</v>
          </cell>
          <cell r="I54">
            <v>284032.44</v>
          </cell>
          <cell r="K54">
            <v>55958.468700333338</v>
          </cell>
          <cell r="L54">
            <v>129980.11900000001</v>
          </cell>
        </row>
        <row r="55">
          <cell r="B55">
            <v>627911.35017555556</v>
          </cell>
          <cell r="C55">
            <v>511585.00000000012</v>
          </cell>
          <cell r="E55">
            <v>323430.63603791664</v>
          </cell>
          <cell r="F55">
            <v>249351.33300000004</v>
          </cell>
          <cell r="H55">
            <v>274384.37543730554</v>
          </cell>
          <cell r="I55">
            <v>223423.24500000002</v>
          </cell>
          <cell r="K55">
            <v>30096.338700333337</v>
          </cell>
          <cell r="L55">
            <v>38810.421999999999</v>
          </cell>
        </row>
        <row r="56">
          <cell r="B56">
            <v>633468.53573111119</v>
          </cell>
          <cell r="C56">
            <v>-8297</v>
          </cell>
          <cell r="E56">
            <v>327814.62996847223</v>
          </cell>
          <cell r="F56">
            <v>-8297</v>
          </cell>
          <cell r="H56">
            <v>275248.42696230556</v>
          </cell>
          <cell r="I56">
            <v>0</v>
          </cell>
          <cell r="K56">
            <v>30405.478800333334</v>
          </cell>
          <cell r="L56">
            <v>0</v>
          </cell>
        </row>
        <row r="57">
          <cell r="B57">
            <v>657094.12170213426</v>
          </cell>
          <cell r="C57">
            <v>636111.71245872253</v>
          </cell>
          <cell r="E57">
            <v>332199.22257440974</v>
          </cell>
          <cell r="F57">
            <v>335619.76573032432</v>
          </cell>
          <cell r="H57">
            <v>276064.60460794438</v>
          </cell>
          <cell r="I57">
            <v>271959.49979797978</v>
          </cell>
          <cell r="K57">
            <v>50579.475734787877</v>
          </cell>
          <cell r="L57">
            <v>55849.896632999997</v>
          </cell>
        </row>
      </sheetData>
      <sheetData sheetId="13"/>
      <sheetData sheetId="14"/>
      <sheetData sheetId="15" refreshError="1"/>
      <sheetData sheetId="16"/>
      <sheetData sheetId="17" refreshError="1">
        <row r="39">
          <cell r="B39" t="str">
            <v>VOLUMES</v>
          </cell>
          <cell r="E39" t="str">
            <v xml:space="preserve"> BUDGET PERFORMANCE (£)</v>
          </cell>
        </row>
        <row r="40">
          <cell r="B40" t="str">
            <v xml:space="preserve">BUDGET </v>
          </cell>
          <cell r="D40" t="str">
            <v>CHARGED</v>
          </cell>
          <cell r="E40" t="str">
            <v xml:space="preserve">BUDGET </v>
          </cell>
          <cell r="F40" t="str">
            <v>ACTUAL</v>
          </cell>
          <cell r="G40" t="str">
            <v>CHARGED</v>
          </cell>
        </row>
        <row r="41">
          <cell r="B41">
            <v>650000</v>
          </cell>
          <cell r="D41" t="str">
            <v>b.  September actuals include a adjustment to reflect revised accommodation costs for 1999 to date</v>
          </cell>
          <cell r="E41">
            <v>6181.5276999999996</v>
          </cell>
          <cell r="F41">
            <v>6151.21</v>
          </cell>
          <cell r="G41">
            <v>0</v>
          </cell>
        </row>
        <row r="42">
          <cell r="B42">
            <v>650000</v>
          </cell>
          <cell r="D42">
            <v>433772</v>
          </cell>
          <cell r="E42">
            <v>8845.3737959999999</v>
          </cell>
          <cell r="F42">
            <v>8683.16</v>
          </cell>
          <cell r="G42">
            <v>237818.22543052881</v>
          </cell>
        </row>
        <row r="43">
          <cell r="B43">
            <v>650000</v>
          </cell>
          <cell r="D43">
            <v>434120</v>
          </cell>
          <cell r="E43">
            <v>7191.7092919999996</v>
          </cell>
          <cell r="F43">
            <v>6151.94</v>
          </cell>
          <cell r="G43">
            <v>238009.01861784802</v>
          </cell>
        </row>
        <row r="44">
          <cell r="B44">
            <v>650000</v>
          </cell>
          <cell r="D44">
            <v>431824</v>
          </cell>
          <cell r="E44">
            <v>6882.9976265000005</v>
          </cell>
          <cell r="F44">
            <v>8255.75</v>
          </cell>
          <cell r="G44">
            <v>238384.59596639997</v>
          </cell>
        </row>
        <row r="45">
          <cell r="B45">
            <v>650000</v>
          </cell>
          <cell r="D45">
            <v>230471</v>
          </cell>
          <cell r="E45">
            <v>6438.5431344999997</v>
          </cell>
          <cell r="F45">
            <v>5650.74</v>
          </cell>
          <cell r="G45">
            <v>127229.46435809998</v>
          </cell>
        </row>
        <row r="46">
          <cell r="B46">
            <v>650000</v>
          </cell>
          <cell r="D46">
            <v>206945</v>
          </cell>
          <cell r="E46">
            <v>6375.8414844999998</v>
          </cell>
          <cell r="F46">
            <v>2607.3599999999997</v>
          </cell>
          <cell r="G46">
            <v>114242.14543949999</v>
          </cell>
        </row>
        <row r="47">
          <cell r="B47">
            <v>0</v>
          </cell>
          <cell r="D47">
            <v>0</v>
          </cell>
          <cell r="E47">
            <v>1862.1556344999999</v>
          </cell>
          <cell r="F47">
            <v>2573.91</v>
          </cell>
          <cell r="G47">
            <v>0</v>
          </cell>
        </row>
        <row r="48">
          <cell r="B48">
            <v>0</v>
          </cell>
          <cell r="D48">
            <v>0</v>
          </cell>
          <cell r="E48">
            <v>1863.9206345</v>
          </cell>
          <cell r="F48">
            <v>2583.4499999999998</v>
          </cell>
          <cell r="G48">
            <v>0</v>
          </cell>
        </row>
        <row r="49">
          <cell r="B49">
            <v>0</v>
          </cell>
          <cell r="D49">
            <v>0</v>
          </cell>
          <cell r="E49">
            <v>1976.6339845</v>
          </cell>
          <cell r="F49">
            <v>-13736.75</v>
          </cell>
          <cell r="G49">
            <v>0</v>
          </cell>
        </row>
        <row r="50">
          <cell r="B50">
            <v>0</v>
          </cell>
          <cell r="D50">
            <v>0</v>
          </cell>
          <cell r="E50">
            <v>1856.7031345</v>
          </cell>
          <cell r="F50">
            <v>258.36</v>
          </cell>
          <cell r="G50">
            <v>0</v>
          </cell>
        </row>
        <row r="51">
          <cell r="B51">
            <v>0</v>
          </cell>
          <cell r="D51">
            <v>0</v>
          </cell>
          <cell r="E51">
            <v>1864.3731345000001</v>
          </cell>
          <cell r="F51">
            <v>163.03</v>
          </cell>
          <cell r="G51">
            <v>0</v>
          </cell>
        </row>
      </sheetData>
      <sheetData sheetId="18"/>
      <sheetData sheetId="19" refreshError="1">
        <row r="44">
          <cell r="B44" t="str">
            <v>PRINT VOLUMES</v>
          </cell>
        </row>
        <row r="46">
          <cell r="B46">
            <v>3000000</v>
          </cell>
          <cell r="C46">
            <v>4965203</v>
          </cell>
          <cell r="H46">
            <v>41341.666666666664</v>
          </cell>
          <cell r="I46">
            <v>45218.879999999997</v>
          </cell>
        </row>
        <row r="47">
          <cell r="B47">
            <v>3000000</v>
          </cell>
          <cell r="C47">
            <v>6095938</v>
          </cell>
          <cell r="H47">
            <v>41341.666666666664</v>
          </cell>
          <cell r="I47">
            <v>2002.39</v>
          </cell>
        </row>
        <row r="48">
          <cell r="B48">
            <v>3000000</v>
          </cell>
          <cell r="C48">
            <v>8984728</v>
          </cell>
          <cell r="H48">
            <v>41341.666666666664</v>
          </cell>
          <cell r="I48">
            <v>99495.11</v>
          </cell>
        </row>
        <row r="49">
          <cell r="B49">
            <v>3000000</v>
          </cell>
          <cell r="C49">
            <v>5685826</v>
          </cell>
          <cell r="H49">
            <v>41341.666666666664</v>
          </cell>
          <cell r="I49">
            <v>44744.66</v>
          </cell>
        </row>
        <row r="50">
          <cell r="B50">
            <v>3000000</v>
          </cell>
          <cell r="C50">
            <v>4025213</v>
          </cell>
          <cell r="H50">
            <v>41341.666666666664</v>
          </cell>
          <cell r="I50">
            <v>48361.95</v>
          </cell>
        </row>
        <row r="51">
          <cell r="B51">
            <v>3000000</v>
          </cell>
          <cell r="C51">
            <v>4305418</v>
          </cell>
          <cell r="H51">
            <v>41341.666666666664</v>
          </cell>
          <cell r="I51">
            <v>50887.71</v>
          </cell>
        </row>
        <row r="52">
          <cell r="B52">
            <v>3000000</v>
          </cell>
          <cell r="C52">
            <v>3977140</v>
          </cell>
          <cell r="H52">
            <v>41341.666666666664</v>
          </cell>
          <cell r="I52">
            <v>36238.410000000003</v>
          </cell>
        </row>
        <row r="53">
          <cell r="B53">
            <v>3000000</v>
          </cell>
          <cell r="C53">
            <v>4924192</v>
          </cell>
          <cell r="H53">
            <v>41341.666666666664</v>
          </cell>
          <cell r="I53">
            <v>44543.62</v>
          </cell>
        </row>
        <row r="54">
          <cell r="B54">
            <v>3000000</v>
          </cell>
          <cell r="C54">
            <v>4080681</v>
          </cell>
          <cell r="H54">
            <v>41341.666666666664</v>
          </cell>
          <cell r="I54">
            <v>31000</v>
          </cell>
        </row>
        <row r="55">
          <cell r="B55">
            <v>3000000</v>
          </cell>
          <cell r="C55">
            <v>4673075</v>
          </cell>
          <cell r="H55">
            <v>41341.666666666664</v>
          </cell>
          <cell r="I55">
            <v>57717</v>
          </cell>
        </row>
        <row r="56">
          <cell r="B56">
            <v>3000000</v>
          </cell>
          <cell r="C56">
            <v>6068007</v>
          </cell>
          <cell r="H56">
            <v>41341.666666666664</v>
          </cell>
          <cell r="I56">
            <v>82290</v>
          </cell>
        </row>
        <row r="57">
          <cell r="B57">
            <v>3000000</v>
          </cell>
          <cell r="C57">
            <v>2634358</v>
          </cell>
          <cell r="H57">
            <v>41341.666666666664</v>
          </cell>
          <cell r="I57">
            <v>5738</v>
          </cell>
        </row>
        <row r="58">
          <cell r="B58">
            <v>3000000</v>
          </cell>
          <cell r="C58">
            <v>5034981.583333333</v>
          </cell>
          <cell r="H58">
            <v>41341.666666666672</v>
          </cell>
          <cell r="I58">
            <v>45686.477500000001</v>
          </cell>
        </row>
      </sheetData>
      <sheetData sheetId="20"/>
      <sheetData sheetId="21"/>
      <sheetData sheetId="22" refreshError="1">
        <row r="50">
          <cell r="B50" t="str">
            <v>VOLUMES (pallets stored)</v>
          </cell>
        </row>
        <row r="51">
          <cell r="K51" t="str">
            <v>ACTUAL</v>
          </cell>
        </row>
        <row r="52">
          <cell r="K52">
            <v>10.114435658018795</v>
          </cell>
        </row>
        <row r="53">
          <cell r="K53">
            <v>12.104229595524917</v>
          </cell>
        </row>
        <row r="54">
          <cell r="K54">
            <v>8.7468118017201917</v>
          </cell>
        </row>
        <row r="55">
          <cell r="K55">
            <v>10.680195749193585</v>
          </cell>
        </row>
        <row r="56">
          <cell r="K56">
            <v>10.132929039479514</v>
          </cell>
        </row>
        <row r="59">
          <cell r="W59">
            <v>99</v>
          </cell>
        </row>
        <row r="60">
          <cell r="W60">
            <v>99</v>
          </cell>
        </row>
        <row r="61">
          <cell r="W61">
            <v>99</v>
          </cell>
        </row>
        <row r="62">
          <cell r="W62">
            <v>99</v>
          </cell>
        </row>
        <row r="63">
          <cell r="W63">
            <v>99</v>
          </cell>
        </row>
        <row r="64">
          <cell r="W64">
            <v>99</v>
          </cell>
        </row>
        <row r="65">
          <cell r="W65">
            <v>99</v>
          </cell>
        </row>
      </sheetData>
      <sheetData sheetId="23" refreshError="1">
        <row r="52">
          <cell r="B52" t="str">
            <v>VOLUMES - FILES BOXES STORED</v>
          </cell>
          <cell r="F52" t="str">
            <v>VOLUMES - FILE REQUESTS</v>
          </cell>
          <cell r="I52" t="str">
            <v xml:space="preserve">             BUDGET PERFORMANCE (£)</v>
          </cell>
          <cell r="L52" t="str">
            <v>UNIT COST (£ per files box stored)</v>
          </cell>
        </row>
        <row r="53">
          <cell r="E53" t="str">
            <v>CHARGED</v>
          </cell>
          <cell r="F53" t="str">
            <v>BUDGET</v>
          </cell>
          <cell r="H53" t="str">
            <v>ACTUALS  NON-MOTOR</v>
          </cell>
          <cell r="I53" t="str">
            <v xml:space="preserve">BUDGET </v>
          </cell>
          <cell r="L53" t="str">
            <v xml:space="preserve">BUDGET </v>
          </cell>
          <cell r="M53" t="str">
            <v>ACTUAL</v>
          </cell>
        </row>
        <row r="54">
          <cell r="E54">
            <v>29814</v>
          </cell>
          <cell r="F54">
            <v>3800</v>
          </cell>
          <cell r="H54">
            <v>487</v>
          </cell>
          <cell r="I54">
            <v>11986.749389071039</v>
          </cell>
          <cell r="L54">
            <v>4.4950310209016404</v>
          </cell>
          <cell r="M54">
            <v>4.3814064616856792</v>
          </cell>
        </row>
        <row r="55">
          <cell r="E55">
            <v>29295</v>
          </cell>
          <cell r="F55">
            <v>3800</v>
          </cell>
          <cell r="H55">
            <v>562</v>
          </cell>
          <cell r="I55">
            <v>14201.705668502731</v>
          </cell>
          <cell r="L55">
            <v>5.3256396256885239</v>
          </cell>
          <cell r="M55">
            <v>5.3761574484423775</v>
          </cell>
        </row>
        <row r="56">
          <cell r="E56">
            <v>29759</v>
          </cell>
          <cell r="F56">
            <v>3800</v>
          </cell>
          <cell r="H56">
            <v>543</v>
          </cell>
          <cell r="I56">
            <v>12701.299663781421</v>
          </cell>
          <cell r="L56">
            <v>4.7629873739180333</v>
          </cell>
          <cell r="M56">
            <v>4.3936143239657568</v>
          </cell>
        </row>
      </sheetData>
      <sheetData sheetId="24" refreshError="1"/>
      <sheetData sheetId="25" refreshError="1">
        <row r="47">
          <cell r="B47" t="str">
            <v>VOLUMES</v>
          </cell>
        </row>
        <row r="49">
          <cell r="B49">
            <v>306</v>
          </cell>
          <cell r="C49">
            <v>279</v>
          </cell>
        </row>
        <row r="50">
          <cell r="B50">
            <v>305</v>
          </cell>
          <cell r="C50">
            <v>347</v>
          </cell>
        </row>
        <row r="51">
          <cell r="B51">
            <v>305</v>
          </cell>
          <cell r="C51">
            <v>361</v>
          </cell>
        </row>
        <row r="52">
          <cell r="B52">
            <v>306</v>
          </cell>
          <cell r="C52">
            <v>348</v>
          </cell>
        </row>
        <row r="53">
          <cell r="B53">
            <v>305</v>
          </cell>
          <cell r="C53">
            <v>278</v>
          </cell>
        </row>
        <row r="54">
          <cell r="B54">
            <v>305</v>
          </cell>
          <cell r="C54">
            <v>272</v>
          </cell>
        </row>
        <row r="55">
          <cell r="B55">
            <v>306</v>
          </cell>
          <cell r="C55">
            <v>346</v>
          </cell>
        </row>
        <row r="56">
          <cell r="B56">
            <v>305</v>
          </cell>
          <cell r="C56">
            <v>276</v>
          </cell>
        </row>
        <row r="57">
          <cell r="B57">
            <v>305</v>
          </cell>
          <cell r="C57">
            <v>271</v>
          </cell>
        </row>
        <row r="58">
          <cell r="B58">
            <v>306</v>
          </cell>
          <cell r="C58">
            <v>296</v>
          </cell>
        </row>
        <row r="59">
          <cell r="B59">
            <v>306</v>
          </cell>
          <cell r="C59">
            <v>188</v>
          </cell>
        </row>
        <row r="60">
          <cell r="B60">
            <v>306</v>
          </cell>
          <cell r="C60">
            <v>0</v>
          </cell>
        </row>
        <row r="61">
          <cell r="B61">
            <v>305.5</v>
          </cell>
          <cell r="C61">
            <v>296.54545454545456</v>
          </cell>
        </row>
      </sheetData>
      <sheetData sheetId="26" refreshError="1">
        <row r="45">
          <cell r="B45" t="str">
            <v>VOLUMES (units in stock)</v>
          </cell>
        </row>
        <row r="60">
          <cell r="W60" t="str">
            <v>SLA t</v>
          </cell>
        </row>
        <row r="61">
          <cell r="W61">
            <v>9</v>
          </cell>
        </row>
        <row r="62">
          <cell r="W62">
            <v>99</v>
          </cell>
        </row>
        <row r="63">
          <cell r="W63">
            <v>99</v>
          </cell>
        </row>
        <row r="64">
          <cell r="W64">
            <v>99</v>
          </cell>
        </row>
        <row r="65">
          <cell r="W65">
            <v>99</v>
          </cell>
        </row>
        <row r="66">
          <cell r="W66">
            <v>99</v>
          </cell>
        </row>
        <row r="67">
          <cell r="W67">
            <v>99</v>
          </cell>
        </row>
        <row r="68">
          <cell r="W68">
            <v>99</v>
          </cell>
        </row>
      </sheetData>
      <sheetData sheetId="27" refreshError="1"/>
      <sheetData sheetId="28" refreshError="1">
        <row r="44">
          <cell r="B44" t="str">
            <v xml:space="preserve"> VOLUMES</v>
          </cell>
        </row>
        <row r="45">
          <cell r="B45" t="str">
            <v>BUDGET</v>
          </cell>
          <cell r="U45" t="str">
            <v>SLA t</v>
          </cell>
        </row>
        <row r="46">
          <cell r="B46">
            <v>1637687</v>
          </cell>
          <cell r="U46">
            <v>99</v>
          </cell>
        </row>
        <row r="47">
          <cell r="B47">
            <v>1638020</v>
          </cell>
          <cell r="U47">
            <v>99</v>
          </cell>
        </row>
        <row r="48">
          <cell r="B48">
            <v>1638353</v>
          </cell>
          <cell r="U48">
            <v>99</v>
          </cell>
        </row>
        <row r="49">
          <cell r="B49">
            <v>1638686</v>
          </cell>
          <cell r="U49">
            <v>99</v>
          </cell>
        </row>
        <row r="50">
          <cell r="B50">
            <v>1639019</v>
          </cell>
          <cell r="U50">
            <v>99</v>
          </cell>
        </row>
        <row r="51">
          <cell r="B51">
            <v>1639352</v>
          </cell>
          <cell r="U51">
            <v>99</v>
          </cell>
        </row>
        <row r="52">
          <cell r="B52">
            <v>1639685</v>
          </cell>
          <cell r="U52">
            <v>99</v>
          </cell>
        </row>
        <row r="53">
          <cell r="B53">
            <v>1640018</v>
          </cell>
          <cell r="U53">
            <v>99</v>
          </cell>
        </row>
        <row r="54">
          <cell r="B54">
            <v>1640351</v>
          </cell>
          <cell r="U54">
            <v>99</v>
          </cell>
        </row>
      </sheetData>
      <sheetData sheetId="29" refreshError="1"/>
      <sheetData sheetId="30"/>
      <sheetData sheetId="31" refreshError="1">
        <row r="43">
          <cell r="B43">
            <v>2925000</v>
          </cell>
          <cell r="C43">
            <v>3166964</v>
          </cell>
          <cell r="F43">
            <v>216666</v>
          </cell>
          <cell r="G43">
            <v>319896</v>
          </cell>
          <cell r="H43">
            <v>64583</v>
          </cell>
          <cell r="J43">
            <v>5830</v>
          </cell>
          <cell r="K43">
            <v>11410</v>
          </cell>
          <cell r="L43">
            <v>0</v>
          </cell>
        </row>
        <row r="44">
          <cell r="B44">
            <v>2925000</v>
          </cell>
          <cell r="C44">
            <v>2822034</v>
          </cell>
          <cell r="F44">
            <v>216666</v>
          </cell>
          <cell r="G44">
            <v>318299</v>
          </cell>
          <cell r="H44">
            <v>64583</v>
          </cell>
          <cell r="J44">
            <v>5830</v>
          </cell>
          <cell r="K44">
            <v>10461</v>
          </cell>
          <cell r="L44">
            <v>0</v>
          </cell>
        </row>
        <row r="45">
          <cell r="B45">
            <v>2925000</v>
          </cell>
          <cell r="C45">
            <v>2982010.19</v>
          </cell>
          <cell r="F45">
            <v>216666</v>
          </cell>
          <cell r="G45">
            <v>313069</v>
          </cell>
          <cell r="H45">
            <v>64583</v>
          </cell>
          <cell r="J45">
            <v>5830</v>
          </cell>
          <cell r="K45">
            <v>11401</v>
          </cell>
          <cell r="L45">
            <v>0</v>
          </cell>
        </row>
        <row r="46">
          <cell r="B46">
            <v>2925000</v>
          </cell>
          <cell r="C46">
            <v>3544846.68</v>
          </cell>
          <cell r="F46">
            <v>216666</v>
          </cell>
          <cell r="G46">
            <v>387939</v>
          </cell>
          <cell r="H46">
            <v>64583</v>
          </cell>
          <cell r="J46">
            <v>5830</v>
          </cell>
          <cell r="K46">
            <v>12796</v>
          </cell>
          <cell r="L46">
            <v>0</v>
          </cell>
        </row>
        <row r="47">
          <cell r="B47">
            <v>2925000</v>
          </cell>
          <cell r="C47">
            <v>3628268.15</v>
          </cell>
          <cell r="F47">
            <v>216666</v>
          </cell>
          <cell r="G47">
            <v>308047</v>
          </cell>
          <cell r="H47">
            <v>64583</v>
          </cell>
          <cell r="J47">
            <v>5830</v>
          </cell>
          <cell r="K47">
            <v>10496</v>
          </cell>
          <cell r="L47">
            <v>0</v>
          </cell>
        </row>
        <row r="48">
          <cell r="B48">
            <v>2925000</v>
          </cell>
          <cell r="C48">
            <v>3526915.17</v>
          </cell>
          <cell r="F48">
            <v>216666</v>
          </cell>
          <cell r="G48">
            <v>306878</v>
          </cell>
          <cell r="H48">
            <v>64583</v>
          </cell>
          <cell r="J48">
            <v>5830</v>
          </cell>
          <cell r="K48">
            <v>11125</v>
          </cell>
          <cell r="L48">
            <v>0</v>
          </cell>
        </row>
        <row r="49">
          <cell r="B49">
            <v>2541666</v>
          </cell>
          <cell r="C49">
            <v>4731418.8899999997</v>
          </cell>
          <cell r="F49">
            <v>216666</v>
          </cell>
          <cell r="G49">
            <v>404896</v>
          </cell>
          <cell r="H49">
            <v>85417</v>
          </cell>
          <cell r="J49">
            <v>5833</v>
          </cell>
          <cell r="K49">
            <v>12257</v>
          </cell>
          <cell r="L49">
            <v>0</v>
          </cell>
        </row>
        <row r="50">
          <cell r="B50">
            <v>2541666</v>
          </cell>
          <cell r="C50">
            <v>5595828.0800000001</v>
          </cell>
          <cell r="F50">
            <v>216666</v>
          </cell>
          <cell r="G50">
            <v>413251</v>
          </cell>
          <cell r="H50">
            <v>85417</v>
          </cell>
          <cell r="J50">
            <v>5833</v>
          </cell>
          <cell r="K50">
            <v>10428</v>
          </cell>
          <cell r="L50">
            <v>0</v>
          </cell>
        </row>
        <row r="51">
          <cell r="B51">
            <v>2541666</v>
          </cell>
          <cell r="C51">
            <v>4944184</v>
          </cell>
          <cell r="F51">
            <v>216666</v>
          </cell>
          <cell r="G51">
            <v>406016</v>
          </cell>
          <cell r="H51">
            <v>85417</v>
          </cell>
          <cell r="J51">
            <v>5833</v>
          </cell>
          <cell r="K51">
            <v>10221</v>
          </cell>
          <cell r="L51">
            <v>0</v>
          </cell>
        </row>
        <row r="52">
          <cell r="B52">
            <v>2541666</v>
          </cell>
          <cell r="C52">
            <v>5645848.8200000003</v>
          </cell>
          <cell r="F52">
            <v>216666</v>
          </cell>
          <cell r="G52">
            <v>477628</v>
          </cell>
          <cell r="H52">
            <v>85417</v>
          </cell>
          <cell r="J52">
            <v>5833</v>
          </cell>
          <cell r="K52">
            <v>12157</v>
          </cell>
          <cell r="L52">
            <v>0</v>
          </cell>
        </row>
        <row r="53">
          <cell r="B53">
            <v>2541666</v>
          </cell>
          <cell r="C53">
            <v>4916748</v>
          </cell>
          <cell r="F53">
            <v>216666</v>
          </cell>
          <cell r="G53">
            <v>376660</v>
          </cell>
          <cell r="H53">
            <v>85417</v>
          </cell>
          <cell r="J53">
            <v>5833</v>
          </cell>
          <cell r="K53">
            <v>9668</v>
          </cell>
          <cell r="L53">
            <v>0</v>
          </cell>
        </row>
        <row r="54">
          <cell r="B54">
            <v>2541666</v>
          </cell>
          <cell r="C54">
            <v>4572253</v>
          </cell>
          <cell r="F54">
            <v>216666</v>
          </cell>
          <cell r="G54">
            <v>744290</v>
          </cell>
          <cell r="H54">
            <v>85417</v>
          </cell>
          <cell r="J54">
            <v>5833</v>
          </cell>
          <cell r="K54">
            <v>8643</v>
          </cell>
          <cell r="L54">
            <v>0</v>
          </cell>
        </row>
        <row r="55">
          <cell r="B55">
            <v>2733333</v>
          </cell>
          <cell r="C55">
            <v>4173109.9149999996</v>
          </cell>
          <cell r="F55">
            <v>216666</v>
          </cell>
          <cell r="G55">
            <v>398072.41666666669</v>
          </cell>
          <cell r="H55">
            <v>64583</v>
          </cell>
          <cell r="J55">
            <v>5831.5</v>
          </cell>
          <cell r="K55">
            <v>10921.916666666666</v>
          </cell>
          <cell r="L55">
            <v>0</v>
          </cell>
        </row>
      </sheetData>
      <sheetData sheetId="32" refreshError="1"/>
      <sheetData sheetId="33" refreshError="1"/>
      <sheetData sheetId="34" refreshError="1">
        <row r="46">
          <cell r="B46" t="str">
            <v>VOLUMES</v>
          </cell>
        </row>
        <row r="47">
          <cell r="B47" t="str">
            <v>BUDGET</v>
          </cell>
        </row>
        <row r="48">
          <cell r="B48">
            <v>2072.92</v>
          </cell>
        </row>
        <row r="49">
          <cell r="B49">
            <v>2072.92</v>
          </cell>
        </row>
        <row r="50">
          <cell r="B50">
            <v>2072.92</v>
          </cell>
        </row>
        <row r="51">
          <cell r="B51">
            <v>2072.92</v>
          </cell>
        </row>
        <row r="52">
          <cell r="B52">
            <v>2072.92</v>
          </cell>
        </row>
      </sheetData>
      <sheetData sheetId="35" refreshError="1">
        <row r="6">
          <cell r="A6">
            <v>0</v>
          </cell>
        </row>
        <row r="51">
          <cell r="U51" t="str">
            <v>SLA t</v>
          </cell>
        </row>
        <row r="52">
          <cell r="U52">
            <v>99</v>
          </cell>
        </row>
        <row r="53">
          <cell r="U53">
            <v>99</v>
          </cell>
        </row>
        <row r="54">
          <cell r="U54">
            <v>99</v>
          </cell>
        </row>
        <row r="55">
          <cell r="U55">
            <v>99</v>
          </cell>
        </row>
        <row r="56">
          <cell r="U56">
            <v>99</v>
          </cell>
        </row>
        <row r="57">
          <cell r="U57">
            <v>99</v>
          </cell>
        </row>
        <row r="58">
          <cell r="U58">
            <v>99</v>
          </cell>
        </row>
      </sheetData>
      <sheetData sheetId="36" refreshError="1"/>
      <sheetData sheetId="37" refreshError="1"/>
      <sheetData sheetId="38"/>
      <sheetData sheetId="39"/>
      <sheetData sheetId="40"/>
      <sheetData sheetId="41" refreshError="1"/>
      <sheetData sheetId="42"/>
      <sheetData sheetId="43"/>
      <sheetData sheetId="44"/>
      <sheetData sheetId="45"/>
      <sheetData sheetId="46" refreshError="1"/>
      <sheetData sheetId="47" refreshError="1"/>
      <sheetData sheetId="48" refreshError="1"/>
      <sheetData sheetId="49"/>
      <sheetData sheetId="50"/>
      <sheetData sheetId="51"/>
      <sheetData sheetId="5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00"/>
    <pageSetUpPr fitToPage="1"/>
  </sheetPr>
  <dimension ref="A1:P27"/>
  <sheetViews>
    <sheetView showGridLines="0" zoomScaleNormal="100" workbookViewId="0">
      <selection activeCell="G17" sqref="G17"/>
    </sheetView>
  </sheetViews>
  <sheetFormatPr defaultColWidth="0" defaultRowHeight="15" customHeight="1" zeroHeight="1" x14ac:dyDescent="0.35"/>
  <cols>
    <col min="1" max="2" width="14.26953125" style="98" customWidth="1"/>
    <col min="3" max="3" width="6.81640625" style="98" customWidth="1"/>
    <col min="4" max="13" width="11.7265625" style="98" customWidth="1"/>
    <col min="14" max="16" width="14.26953125" style="98" customWidth="1"/>
    <col min="17" max="16384" width="9.1796875" style="98" hidden="1"/>
  </cols>
  <sheetData>
    <row r="1" spans="2:14" ht="15" customHeight="1" thickBot="1" x14ac:dyDescent="0.4"/>
    <row r="2" spans="2:14" ht="7.5" customHeight="1" x14ac:dyDescent="0.35">
      <c r="D2" s="109"/>
      <c r="E2" s="110"/>
      <c r="F2" s="110"/>
      <c r="G2" s="110"/>
      <c r="H2" s="110"/>
      <c r="I2" s="110"/>
      <c r="J2" s="110"/>
      <c r="K2" s="110"/>
      <c r="L2" s="110"/>
      <c r="M2" s="111"/>
      <c r="N2" s="99"/>
    </row>
    <row r="3" spans="2:14" ht="17.5" x14ac:dyDescent="0.35">
      <c r="D3" s="542" t="s">
        <v>40</v>
      </c>
      <c r="E3" s="543"/>
      <c r="F3" s="543"/>
      <c r="G3" s="543"/>
      <c r="H3" s="543"/>
      <c r="I3" s="543"/>
      <c r="J3" s="543"/>
      <c r="K3" s="543"/>
      <c r="L3" s="543"/>
      <c r="M3" s="544"/>
      <c r="N3" s="99"/>
    </row>
    <row r="4" spans="2:14" ht="7.5" customHeight="1" x14ac:dyDescent="0.35">
      <c r="D4" s="112"/>
      <c r="E4" s="100"/>
      <c r="F4" s="100"/>
      <c r="G4" s="100"/>
      <c r="H4" s="100"/>
      <c r="I4" s="100"/>
      <c r="J4" s="100"/>
      <c r="K4" s="100"/>
      <c r="L4" s="100"/>
      <c r="M4" s="113"/>
      <c r="N4" s="99"/>
    </row>
    <row r="5" spans="2:14" s="101" customFormat="1" ht="19.5" customHeight="1" x14ac:dyDescent="0.35">
      <c r="D5" s="114"/>
      <c r="E5" s="545" t="s">
        <v>41</v>
      </c>
      <c r="F5" s="545"/>
      <c r="G5" s="545"/>
      <c r="H5" s="545"/>
      <c r="I5" s="545"/>
      <c r="J5" s="545"/>
      <c r="K5" s="545"/>
      <c r="L5" s="545"/>
      <c r="M5" s="115"/>
      <c r="N5" s="102"/>
    </row>
    <row r="6" spans="2:14" s="101" customFormat="1" ht="19.5" customHeight="1" x14ac:dyDescent="0.35">
      <c r="D6" s="116"/>
      <c r="E6" s="545"/>
      <c r="F6" s="545"/>
      <c r="G6" s="545"/>
      <c r="H6" s="545"/>
      <c r="I6" s="545"/>
      <c r="J6" s="545"/>
      <c r="K6" s="545"/>
      <c r="L6" s="545"/>
      <c r="M6" s="117"/>
      <c r="N6" s="102"/>
    </row>
    <row r="7" spans="2:14" s="104" customFormat="1" ht="19.5" customHeight="1" x14ac:dyDescent="0.35">
      <c r="B7" s="101"/>
      <c r="C7" s="101"/>
      <c r="D7" s="116"/>
      <c r="E7" s="545"/>
      <c r="F7" s="545"/>
      <c r="G7" s="545"/>
      <c r="H7" s="545"/>
      <c r="I7" s="545"/>
      <c r="J7" s="545"/>
      <c r="K7" s="545"/>
      <c r="L7" s="545"/>
      <c r="M7" s="118"/>
      <c r="N7" s="103"/>
    </row>
    <row r="8" spans="2:14" s="107" customFormat="1" ht="9.75" customHeight="1" x14ac:dyDescent="0.35">
      <c r="B8" s="98"/>
      <c r="C8" s="98"/>
      <c r="D8" s="119"/>
      <c r="E8" s="105"/>
      <c r="F8" s="105"/>
      <c r="G8" s="105"/>
      <c r="H8" s="105"/>
      <c r="I8" s="105"/>
      <c r="J8" s="105"/>
      <c r="K8" s="105"/>
      <c r="L8" s="105"/>
      <c r="M8" s="120"/>
      <c r="N8" s="106"/>
    </row>
    <row r="9" spans="2:14" s="107" customFormat="1" ht="19.5" customHeight="1" x14ac:dyDescent="0.35">
      <c r="B9" s="98"/>
      <c r="C9" s="98"/>
      <c r="D9" s="119"/>
      <c r="E9" s="543" t="s">
        <v>42</v>
      </c>
      <c r="F9" s="543"/>
      <c r="G9" s="543"/>
      <c r="H9" s="543"/>
      <c r="I9" s="543" t="s">
        <v>43</v>
      </c>
      <c r="J9" s="543"/>
      <c r="K9" s="543"/>
      <c r="L9" s="543"/>
      <c r="M9" s="120"/>
      <c r="N9" s="106"/>
    </row>
    <row r="10" spans="2:14" s="107" customFormat="1" ht="6" customHeight="1" x14ac:dyDescent="0.35">
      <c r="B10" s="98"/>
      <c r="C10" s="98"/>
      <c r="D10" s="119"/>
      <c r="E10" s="99"/>
      <c r="F10" s="99"/>
      <c r="G10" s="99"/>
      <c r="H10" s="99"/>
      <c r="I10" s="99"/>
      <c r="J10" s="99"/>
      <c r="K10" s="108"/>
      <c r="L10" s="106"/>
      <c r="M10" s="120"/>
      <c r="N10" s="106"/>
    </row>
    <row r="11" spans="2:14" s="107" customFormat="1" ht="20.149999999999999" customHeight="1" x14ac:dyDescent="0.35">
      <c r="B11" s="98"/>
      <c r="C11" s="98"/>
      <c r="D11" s="119"/>
      <c r="E11" s="99"/>
      <c r="F11" s="99"/>
      <c r="G11" s="99"/>
      <c r="H11" s="99"/>
      <c r="I11" s="99"/>
      <c r="J11" s="99"/>
      <c r="K11" s="108"/>
      <c r="L11" s="106"/>
      <c r="M11" s="120"/>
      <c r="N11" s="106"/>
    </row>
    <row r="12" spans="2:14" s="107" customFormat="1" ht="20.149999999999999" customHeight="1" x14ac:dyDescent="0.35">
      <c r="B12" s="98"/>
      <c r="C12" s="98"/>
      <c r="D12" s="119"/>
      <c r="E12" s="99"/>
      <c r="F12" s="99"/>
      <c r="G12" s="99"/>
      <c r="H12" s="99"/>
      <c r="I12" s="99"/>
      <c r="J12" s="99"/>
      <c r="K12" s="108"/>
      <c r="L12" s="106"/>
      <c r="M12" s="120"/>
      <c r="N12" s="106"/>
    </row>
    <row r="13" spans="2:14" s="107" customFormat="1" ht="20.149999999999999" customHeight="1" x14ac:dyDescent="0.35">
      <c r="B13" s="98"/>
      <c r="C13" s="98"/>
      <c r="D13" s="119"/>
      <c r="E13" s="99"/>
      <c r="F13" s="99"/>
      <c r="G13" s="99"/>
      <c r="H13" s="99"/>
      <c r="I13" s="99"/>
      <c r="J13" s="99"/>
      <c r="K13" s="108"/>
      <c r="L13" s="106"/>
      <c r="M13" s="120"/>
      <c r="N13" s="106"/>
    </row>
    <row r="14" spans="2:14" s="107" customFormat="1" ht="20.149999999999999" customHeight="1" x14ac:dyDescent="0.35">
      <c r="B14" s="98"/>
      <c r="C14" s="98"/>
      <c r="D14" s="119"/>
      <c r="E14" s="99"/>
      <c r="F14" s="99"/>
      <c r="G14" s="99"/>
      <c r="H14" s="99"/>
      <c r="I14" s="99"/>
      <c r="J14" s="99"/>
      <c r="K14" s="108"/>
      <c r="L14" s="106"/>
      <c r="M14" s="120"/>
      <c r="N14" s="106"/>
    </row>
    <row r="15" spans="2:14" s="107" customFormat="1" ht="20.149999999999999" customHeight="1" x14ac:dyDescent="0.35">
      <c r="B15" s="98"/>
      <c r="C15" s="98"/>
      <c r="D15" s="119"/>
      <c r="E15" s="99"/>
      <c r="F15" s="99"/>
      <c r="G15" s="99"/>
      <c r="H15" s="99"/>
      <c r="I15" s="99"/>
      <c r="J15" s="99"/>
      <c r="K15" s="108"/>
      <c r="L15" s="106"/>
      <c r="M15" s="120"/>
      <c r="N15" s="106"/>
    </row>
    <row r="16" spans="2:14" s="107" customFormat="1" ht="22.5" customHeight="1" x14ac:dyDescent="0.35">
      <c r="B16" s="98"/>
      <c r="C16" s="98"/>
      <c r="D16" s="119"/>
      <c r="E16" s="99"/>
      <c r="F16" s="99"/>
      <c r="G16" s="99"/>
      <c r="H16" s="99"/>
      <c r="I16" s="99"/>
      <c r="J16" s="99"/>
      <c r="K16" s="108"/>
      <c r="L16" s="106"/>
      <c r="M16" s="120"/>
      <c r="N16" s="106"/>
    </row>
    <row r="17" spans="4:14" ht="18.75" customHeight="1" x14ac:dyDescent="0.35">
      <c r="D17" s="119"/>
      <c r="E17" s="99"/>
      <c r="F17" s="99"/>
      <c r="G17" s="99"/>
      <c r="H17" s="99"/>
      <c r="I17" s="99"/>
      <c r="J17" s="99"/>
      <c r="K17" s="99"/>
      <c r="L17" s="99"/>
      <c r="M17" s="121"/>
      <c r="N17" s="99"/>
    </row>
    <row r="18" spans="4:14" ht="14.5" x14ac:dyDescent="0.35">
      <c r="D18" s="119"/>
      <c r="E18" s="99"/>
      <c r="F18" s="99"/>
      <c r="G18" s="99"/>
      <c r="H18" s="99"/>
      <c r="I18" s="99"/>
      <c r="J18" s="99"/>
      <c r="K18" s="99"/>
      <c r="L18" s="99"/>
      <c r="M18" s="121"/>
    </row>
    <row r="19" spans="4:14" ht="14.5" x14ac:dyDescent="0.35">
      <c r="D19" s="119"/>
      <c r="E19" s="99"/>
      <c r="F19" s="99"/>
      <c r="G19" s="99"/>
      <c r="H19" s="99"/>
      <c r="I19" s="99"/>
      <c r="J19" s="99"/>
      <c r="K19" s="99"/>
      <c r="L19" s="99"/>
      <c r="M19" s="121"/>
    </row>
    <row r="20" spans="4:14" ht="14.5" x14ac:dyDescent="0.35">
      <c r="D20" s="119"/>
      <c r="E20" s="99"/>
      <c r="F20" s="99"/>
      <c r="G20" s="99"/>
      <c r="H20" s="99"/>
      <c r="I20" s="99"/>
      <c r="J20" s="99"/>
      <c r="K20" s="99"/>
      <c r="L20" s="99"/>
      <c r="M20" s="121"/>
    </row>
    <row r="21" spans="4:14" thickBot="1" x14ac:dyDescent="0.4">
      <c r="D21" s="122"/>
      <c r="E21" s="123"/>
      <c r="F21" s="123"/>
      <c r="G21" s="123"/>
      <c r="H21" s="123"/>
      <c r="I21" s="123"/>
      <c r="J21" s="123"/>
      <c r="K21" s="123"/>
      <c r="L21" s="123"/>
      <c r="M21" s="124"/>
    </row>
    <row r="22" spans="4:14" ht="14.5" x14ac:dyDescent="0.35"/>
    <row r="23" spans="4:14" ht="14.5" x14ac:dyDescent="0.35"/>
    <row r="24" spans="4:14" ht="14.5" x14ac:dyDescent="0.35"/>
    <row r="25" spans="4:14" ht="14.5" x14ac:dyDescent="0.35"/>
    <row r="26" spans="4:14" ht="14.5" x14ac:dyDescent="0.35"/>
    <row r="27" spans="4:14" ht="14.5" x14ac:dyDescent="0.35"/>
  </sheetData>
  <mergeCells count="4">
    <mergeCell ref="D3:M3"/>
    <mergeCell ref="E5:L7"/>
    <mergeCell ref="E9:H9"/>
    <mergeCell ref="I9:L9"/>
  </mergeCells>
  <pageMargins left="0.7" right="0.7" top="0.75" bottom="0.75" header="0.3" footer="0.3"/>
  <pageSetup scale="73" orientation="landscape" r:id="rId1"/>
  <headerFooter>
    <oddHeader>&amp;F</oddHeader>
    <oddFooter>&amp;L&amp;BinVentiv Health Confidential&amp;B&amp;C&amp;D&amp;RPage &amp;P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24"/>
  <sheetViews>
    <sheetView showGridLines="0" workbookViewId="0">
      <selection activeCell="B6" sqref="B6"/>
    </sheetView>
  </sheetViews>
  <sheetFormatPr defaultColWidth="9.1796875" defaultRowHeight="11.5" x14ac:dyDescent="0.25"/>
  <cols>
    <col min="1" max="1" width="1.54296875" style="389" customWidth="1"/>
    <col min="2" max="2" width="7.1796875" style="389" customWidth="1"/>
    <col min="3" max="3" width="8.453125" style="389" bestFit="1" customWidth="1"/>
    <col min="4" max="4" width="10.7265625" style="389" bestFit="1" customWidth="1"/>
    <col min="5" max="5" width="33.81640625" style="389" customWidth="1"/>
    <col min="6" max="6" width="6.54296875" style="389" bestFit="1" customWidth="1"/>
    <col min="7" max="7" width="12.1796875" style="389" bestFit="1" customWidth="1"/>
    <col min="8" max="8" width="9.1796875" style="389"/>
    <col min="9" max="9" width="19.54296875" style="389" customWidth="1"/>
    <col min="10" max="10" width="26" style="389" customWidth="1"/>
    <col min="11" max="11" width="38" style="389" customWidth="1"/>
    <col min="12" max="12" width="10.81640625" style="389" customWidth="1"/>
    <col min="13" max="13" width="11.26953125" style="389" customWidth="1"/>
    <col min="14" max="16384" width="9.1796875" style="389"/>
  </cols>
  <sheetData>
    <row r="3" spans="2:13" ht="16" thickBot="1" x14ac:dyDescent="0.4">
      <c r="B3" s="388" t="s">
        <v>224</v>
      </c>
      <c r="C3" s="388"/>
      <c r="D3" s="388"/>
      <c r="E3" s="388"/>
      <c r="F3" s="388"/>
      <c r="G3" s="388"/>
      <c r="H3" s="388"/>
      <c r="I3" s="388"/>
      <c r="J3" s="388"/>
      <c r="K3" s="388"/>
      <c r="L3" s="388"/>
      <c r="M3" s="388"/>
    </row>
    <row r="4" spans="2:13" ht="12" thickBot="1" x14ac:dyDescent="0.3"/>
    <row r="5" spans="2:13" ht="34.5" x14ac:dyDescent="0.25">
      <c r="B5" s="390" t="s">
        <v>225</v>
      </c>
      <c r="C5" s="391" t="s">
        <v>53</v>
      </c>
      <c r="D5" s="392" t="s">
        <v>226</v>
      </c>
      <c r="E5" s="392" t="s">
        <v>227</v>
      </c>
      <c r="F5" s="392" t="s">
        <v>228</v>
      </c>
      <c r="G5" s="392" t="s">
        <v>6</v>
      </c>
      <c r="H5" s="392" t="s">
        <v>2</v>
      </c>
      <c r="I5" s="392" t="s">
        <v>216</v>
      </c>
      <c r="J5" s="392" t="s">
        <v>229</v>
      </c>
      <c r="K5" s="392" t="s">
        <v>106</v>
      </c>
      <c r="L5" s="392" t="s">
        <v>219</v>
      </c>
      <c r="M5" s="393" t="s">
        <v>220</v>
      </c>
    </row>
    <row r="6" spans="2:13" x14ac:dyDescent="0.25">
      <c r="B6" s="394"/>
      <c r="C6" s="395"/>
      <c r="D6" s="395"/>
      <c r="E6" s="396"/>
      <c r="F6" s="395"/>
      <c r="G6" s="395"/>
      <c r="H6" s="395"/>
      <c r="I6" s="397"/>
      <c r="J6" s="397"/>
      <c r="K6" s="398"/>
      <c r="L6" s="399"/>
      <c r="M6" s="400"/>
    </row>
    <row r="7" spans="2:13" x14ac:dyDescent="0.25">
      <c r="B7" s="401"/>
      <c r="C7" s="395"/>
      <c r="D7" s="395"/>
      <c r="E7" s="396"/>
      <c r="F7" s="395"/>
      <c r="G7" s="395"/>
      <c r="H7" s="395"/>
      <c r="I7" s="397"/>
      <c r="J7" s="397"/>
      <c r="K7" s="398"/>
      <c r="L7" s="399"/>
      <c r="M7" s="400"/>
    </row>
    <row r="8" spans="2:13" x14ac:dyDescent="0.25">
      <c r="B8" s="401"/>
      <c r="C8" s="402"/>
      <c r="D8" s="402"/>
      <c r="E8" s="402"/>
      <c r="F8" s="402"/>
      <c r="G8" s="402"/>
      <c r="H8" s="402"/>
      <c r="I8" s="402"/>
      <c r="J8" s="402"/>
      <c r="K8" s="402"/>
      <c r="L8" s="402"/>
      <c r="M8" s="403"/>
    </row>
    <row r="9" spans="2:13" x14ac:dyDescent="0.25">
      <c r="B9" s="401"/>
      <c r="C9" s="402"/>
      <c r="D9" s="402"/>
      <c r="E9" s="402"/>
      <c r="F9" s="402"/>
      <c r="G9" s="402"/>
      <c r="H9" s="402"/>
      <c r="I9" s="402"/>
      <c r="J9" s="402"/>
      <c r="K9" s="402"/>
      <c r="L9" s="402"/>
      <c r="M9" s="403"/>
    </row>
    <row r="10" spans="2:13" x14ac:dyDescent="0.25">
      <c r="B10" s="401"/>
      <c r="C10" s="402"/>
      <c r="D10" s="402"/>
      <c r="E10" s="402"/>
      <c r="F10" s="402"/>
      <c r="G10" s="402"/>
      <c r="H10" s="402"/>
      <c r="I10" s="402"/>
      <c r="J10" s="402"/>
      <c r="K10" s="402"/>
      <c r="L10" s="402"/>
      <c r="M10" s="403"/>
    </row>
    <row r="11" spans="2:13" x14ac:dyDescent="0.25">
      <c r="B11" s="401"/>
      <c r="C11" s="402"/>
      <c r="D11" s="402"/>
      <c r="E11" s="402"/>
      <c r="F11" s="402"/>
      <c r="G11" s="402"/>
      <c r="H11" s="402"/>
      <c r="I11" s="402"/>
      <c r="J11" s="402"/>
      <c r="K11" s="402"/>
      <c r="L11" s="402"/>
      <c r="M11" s="403"/>
    </row>
    <row r="12" spans="2:13" x14ac:dyDescent="0.25">
      <c r="B12" s="401"/>
      <c r="C12" s="402"/>
      <c r="D12" s="402"/>
      <c r="E12" s="402"/>
      <c r="F12" s="402"/>
      <c r="G12" s="402"/>
      <c r="H12" s="402"/>
      <c r="I12" s="402"/>
      <c r="J12" s="402"/>
      <c r="K12" s="402"/>
      <c r="L12" s="402"/>
      <c r="M12" s="403"/>
    </row>
    <row r="13" spans="2:13" x14ac:dyDescent="0.25">
      <c r="B13" s="401"/>
      <c r="C13" s="402"/>
      <c r="D13" s="402"/>
      <c r="E13" s="402"/>
      <c r="F13" s="402"/>
      <c r="G13" s="402"/>
      <c r="H13" s="402"/>
      <c r="I13" s="402"/>
      <c r="J13" s="402"/>
      <c r="K13" s="402"/>
      <c r="L13" s="402"/>
      <c r="M13" s="403"/>
    </row>
    <row r="14" spans="2:13" x14ac:dyDescent="0.25">
      <c r="B14" s="401"/>
      <c r="C14" s="402"/>
      <c r="D14" s="402"/>
      <c r="E14" s="402"/>
      <c r="F14" s="402"/>
      <c r="G14" s="402"/>
      <c r="H14" s="402"/>
      <c r="I14" s="402"/>
      <c r="J14" s="402"/>
      <c r="K14" s="402"/>
      <c r="L14" s="402"/>
      <c r="M14" s="403"/>
    </row>
    <row r="15" spans="2:13" x14ac:dyDescent="0.25">
      <c r="B15" s="401"/>
      <c r="C15" s="402"/>
      <c r="D15" s="402"/>
      <c r="E15" s="402"/>
      <c r="F15" s="402"/>
      <c r="G15" s="402"/>
      <c r="H15" s="402"/>
      <c r="I15" s="402"/>
      <c r="J15" s="402"/>
      <c r="K15" s="402"/>
      <c r="L15" s="402"/>
      <c r="M15" s="403"/>
    </row>
    <row r="16" spans="2:13" x14ac:dyDescent="0.25">
      <c r="B16" s="401"/>
      <c r="C16" s="402"/>
      <c r="D16" s="402"/>
      <c r="E16" s="402"/>
      <c r="F16" s="402"/>
      <c r="G16" s="402"/>
      <c r="H16" s="402"/>
      <c r="I16" s="402"/>
      <c r="J16" s="402"/>
      <c r="K16" s="402"/>
      <c r="L16" s="402"/>
      <c r="M16" s="403"/>
    </row>
    <row r="17" spans="2:13" x14ac:dyDescent="0.25">
      <c r="B17" s="401"/>
      <c r="C17" s="402"/>
      <c r="D17" s="402"/>
      <c r="E17" s="402"/>
      <c r="F17" s="402"/>
      <c r="G17" s="402"/>
      <c r="H17" s="402"/>
      <c r="I17" s="402"/>
      <c r="J17" s="402"/>
      <c r="K17" s="402"/>
      <c r="L17" s="402"/>
      <c r="M17" s="403"/>
    </row>
    <row r="18" spans="2:13" x14ac:dyDescent="0.25">
      <c r="B18" s="401"/>
      <c r="C18" s="402"/>
      <c r="D18" s="402"/>
      <c r="E18" s="402"/>
      <c r="F18" s="402"/>
      <c r="G18" s="402"/>
      <c r="H18" s="402"/>
      <c r="I18" s="402"/>
      <c r="J18" s="402"/>
      <c r="K18" s="402"/>
      <c r="L18" s="402"/>
      <c r="M18" s="403"/>
    </row>
    <row r="19" spans="2:13" x14ac:dyDescent="0.25">
      <c r="B19" s="401"/>
      <c r="C19" s="402"/>
      <c r="D19" s="402"/>
      <c r="E19" s="402"/>
      <c r="F19" s="402"/>
      <c r="G19" s="402"/>
      <c r="H19" s="402"/>
      <c r="I19" s="402"/>
      <c r="J19" s="402"/>
      <c r="K19" s="402"/>
      <c r="L19" s="402"/>
      <c r="M19" s="403"/>
    </row>
    <row r="20" spans="2:13" x14ac:dyDescent="0.25">
      <c r="B20" s="401"/>
      <c r="C20" s="402"/>
      <c r="D20" s="402"/>
      <c r="E20" s="402"/>
      <c r="F20" s="402"/>
      <c r="G20" s="402"/>
      <c r="H20" s="402"/>
      <c r="I20" s="402"/>
      <c r="J20" s="402"/>
      <c r="K20" s="402"/>
      <c r="L20" s="402"/>
      <c r="M20" s="403"/>
    </row>
    <row r="21" spans="2:13" x14ac:dyDescent="0.25">
      <c r="B21" s="401"/>
      <c r="C21" s="402"/>
      <c r="D21" s="402"/>
      <c r="E21" s="402"/>
      <c r="F21" s="402"/>
      <c r="G21" s="402"/>
      <c r="H21" s="402"/>
      <c r="I21" s="402"/>
      <c r="J21" s="402"/>
      <c r="K21" s="402"/>
      <c r="L21" s="402"/>
      <c r="M21" s="403"/>
    </row>
    <row r="22" spans="2:13" x14ac:dyDescent="0.25">
      <c r="B22" s="401"/>
      <c r="C22" s="402"/>
      <c r="D22" s="402"/>
      <c r="E22" s="402"/>
      <c r="F22" s="402"/>
      <c r="G22" s="402"/>
      <c r="H22" s="402"/>
      <c r="I22" s="402"/>
      <c r="J22" s="402"/>
      <c r="K22" s="402"/>
      <c r="L22" s="402"/>
      <c r="M22" s="403"/>
    </row>
    <row r="23" spans="2:13" x14ac:dyDescent="0.25">
      <c r="B23" s="401"/>
      <c r="C23" s="402"/>
      <c r="D23" s="402"/>
      <c r="E23" s="402"/>
      <c r="F23" s="402"/>
      <c r="G23" s="402"/>
      <c r="H23" s="402"/>
      <c r="I23" s="402"/>
      <c r="J23" s="402"/>
      <c r="K23" s="402"/>
      <c r="L23" s="402"/>
      <c r="M23" s="403"/>
    </row>
    <row r="24" spans="2:13" ht="12" thickBot="1" x14ac:dyDescent="0.3">
      <c r="B24" s="404"/>
      <c r="C24" s="405"/>
      <c r="D24" s="405"/>
      <c r="E24" s="405"/>
      <c r="F24" s="405"/>
      <c r="G24" s="405"/>
      <c r="H24" s="405"/>
      <c r="I24" s="405"/>
      <c r="J24" s="405"/>
      <c r="K24" s="405"/>
      <c r="L24" s="405"/>
      <c r="M24" s="406"/>
    </row>
  </sheetData>
  <conditionalFormatting sqref="H6 H8:H24">
    <cfRule type="cellIs" dxfId="62" priority="10" operator="equal">
      <formula>"Closed"</formula>
    </cfRule>
    <cfRule type="cellIs" dxfId="61" priority="11" operator="equal">
      <formula>"At Risk"</formula>
    </cfRule>
    <cfRule type="cellIs" dxfId="60" priority="12" operator="equal">
      <formula>"Open"</formula>
    </cfRule>
  </conditionalFormatting>
  <conditionalFormatting sqref="F6 F8:F24">
    <cfRule type="cellIs" dxfId="59" priority="7" operator="equal">
      <formula>"Low"</formula>
    </cfRule>
    <cfRule type="cellIs" dxfId="58" priority="8" operator="equal">
      <formula>"Medium"</formula>
    </cfRule>
    <cfRule type="cellIs" dxfId="57" priority="9" operator="equal">
      <formula>"High"</formula>
    </cfRule>
  </conditionalFormatting>
  <conditionalFormatting sqref="H7">
    <cfRule type="cellIs" dxfId="56" priority="4" operator="equal">
      <formula>"Closed"</formula>
    </cfRule>
    <cfRule type="cellIs" dxfId="55" priority="5" operator="equal">
      <formula>"At Risk"</formula>
    </cfRule>
    <cfRule type="cellIs" dxfId="54" priority="6" operator="equal">
      <formula>"Open"</formula>
    </cfRule>
  </conditionalFormatting>
  <conditionalFormatting sqref="F7">
    <cfRule type="cellIs" dxfId="53" priority="1" operator="equal">
      <formula>"Low"</formula>
    </cfRule>
    <cfRule type="cellIs" dxfId="52" priority="2" operator="equal">
      <formula>"Medium"</formula>
    </cfRule>
    <cfRule type="cellIs" dxfId="51" priority="3" operator="equal">
      <formula>"High"</formula>
    </cfRule>
  </conditionalFormatting>
  <dataValidations count="2">
    <dataValidation type="list" allowBlank="1" showInputMessage="1" showErrorMessage="1" sqref="F6:F24">
      <formula1>"High, Medium,Low"</formula1>
    </dataValidation>
    <dataValidation type="list" allowBlank="1" showInputMessage="1" showErrorMessage="1" sqref="H6:H24">
      <formula1>"Open, At Risk, Closed"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27"/>
  <sheetViews>
    <sheetView showGridLines="0" workbookViewId="0">
      <selection activeCell="D8" sqref="D8:XFD21"/>
    </sheetView>
  </sheetViews>
  <sheetFormatPr defaultColWidth="9.1796875" defaultRowHeight="11.5" x14ac:dyDescent="0.25"/>
  <cols>
    <col min="1" max="1" width="1.26953125" style="407" customWidth="1"/>
    <col min="2" max="2" width="1.453125" style="407" customWidth="1"/>
    <col min="3" max="3" width="6.26953125" style="407" customWidth="1"/>
    <col min="4" max="4" width="9.453125" style="407" bestFit="1" customWidth="1"/>
    <col min="5" max="5" width="9.54296875" style="407" customWidth="1"/>
    <col min="6" max="6" width="47.7265625" style="407" customWidth="1"/>
    <col min="7" max="7" width="48.1796875" style="407" customWidth="1"/>
    <col min="8" max="9" width="9.1796875" style="407"/>
    <col min="10" max="10" width="31" style="407" customWidth="1"/>
    <col min="11" max="11" width="11.54296875" style="407" customWidth="1"/>
    <col min="12" max="12" width="1.7265625" style="407" customWidth="1"/>
    <col min="13" max="16384" width="9.1796875" style="407"/>
  </cols>
  <sheetData>
    <row r="3" spans="2:12" ht="6" customHeight="1" thickBot="1" x14ac:dyDescent="0.3"/>
    <row r="4" spans="2:12" ht="6.75" customHeight="1" thickTop="1" x14ac:dyDescent="0.25">
      <c r="B4" s="408"/>
      <c r="C4" s="409"/>
      <c r="D4" s="409"/>
      <c r="E4" s="409"/>
      <c r="F4" s="409"/>
      <c r="G4" s="409"/>
      <c r="H4" s="409"/>
      <c r="I4" s="409"/>
      <c r="J4" s="409"/>
      <c r="K4" s="409"/>
      <c r="L4" s="410"/>
    </row>
    <row r="5" spans="2:12" ht="18.5" thickBot="1" x14ac:dyDescent="0.45">
      <c r="B5" s="411"/>
      <c r="C5" s="412" t="s">
        <v>230</v>
      </c>
      <c r="D5" s="413"/>
      <c r="E5" s="413"/>
      <c r="F5" s="413"/>
      <c r="G5" s="413"/>
      <c r="H5" s="413"/>
      <c r="I5" s="413"/>
      <c r="J5" s="413"/>
      <c r="K5" s="413"/>
      <c r="L5" s="414"/>
    </row>
    <row r="6" spans="2:12" ht="3.75" customHeight="1" x14ac:dyDescent="0.25">
      <c r="B6" s="411"/>
      <c r="C6" s="415"/>
      <c r="D6" s="415"/>
      <c r="E6" s="415"/>
      <c r="F6" s="415"/>
      <c r="G6" s="415"/>
      <c r="H6" s="415"/>
      <c r="I6" s="415"/>
      <c r="J6" s="415"/>
      <c r="K6" s="415"/>
      <c r="L6" s="414"/>
    </row>
    <row r="7" spans="2:12" ht="13" x14ac:dyDescent="0.25">
      <c r="B7" s="411"/>
      <c r="C7" s="416" t="s">
        <v>225</v>
      </c>
      <c r="D7" s="416" t="s">
        <v>53</v>
      </c>
      <c r="E7" s="416" t="s">
        <v>226</v>
      </c>
      <c r="F7" s="416" t="s">
        <v>231</v>
      </c>
      <c r="G7" s="416" t="s">
        <v>232</v>
      </c>
      <c r="H7" s="416" t="s">
        <v>228</v>
      </c>
      <c r="I7" s="416" t="s">
        <v>6</v>
      </c>
      <c r="J7" s="416" t="s">
        <v>106</v>
      </c>
      <c r="K7" s="416" t="s">
        <v>233</v>
      </c>
      <c r="L7" s="414"/>
    </row>
    <row r="8" spans="2:12" ht="26.15" customHeight="1" x14ac:dyDescent="0.25">
      <c r="B8" s="411"/>
      <c r="C8" s="417">
        <v>1</v>
      </c>
      <c r="D8" s="418"/>
      <c r="E8" s="419"/>
      <c r="F8" s="420"/>
      <c r="G8" s="420"/>
      <c r="H8" s="421"/>
      <c r="I8" s="421"/>
      <c r="J8" s="420"/>
      <c r="K8" s="422"/>
      <c r="L8" s="414"/>
    </row>
    <row r="9" spans="2:12" ht="26.15" customHeight="1" x14ac:dyDescent="0.25">
      <c r="B9" s="411"/>
      <c r="C9" s="417">
        <f>C8+1</f>
        <v>2</v>
      </c>
      <c r="D9" s="418"/>
      <c r="E9" s="419"/>
      <c r="F9" s="420"/>
      <c r="G9" s="420"/>
      <c r="H9" s="421"/>
      <c r="I9" s="421"/>
      <c r="J9" s="420"/>
      <c r="K9" s="422"/>
      <c r="L9" s="414"/>
    </row>
    <row r="10" spans="2:12" x14ac:dyDescent="0.25">
      <c r="B10" s="411"/>
      <c r="C10" s="417">
        <f t="shared" ref="C10:C21" si="0">C9+1</f>
        <v>3</v>
      </c>
      <c r="D10" s="418"/>
      <c r="E10" s="419"/>
      <c r="F10" s="420"/>
      <c r="G10" s="420"/>
      <c r="H10" s="421"/>
      <c r="I10" s="421"/>
      <c r="J10" s="420"/>
      <c r="K10" s="423"/>
      <c r="L10" s="414"/>
    </row>
    <row r="11" spans="2:12" ht="26.15" customHeight="1" x14ac:dyDescent="0.25">
      <c r="B11" s="411"/>
      <c r="C11" s="417">
        <f t="shared" si="0"/>
        <v>4</v>
      </c>
      <c r="D11" s="418"/>
      <c r="E11" s="419"/>
      <c r="F11" s="420"/>
      <c r="G11" s="420"/>
      <c r="H11" s="421"/>
      <c r="I11" s="421"/>
      <c r="J11" s="424"/>
      <c r="K11" s="425"/>
      <c r="L11" s="414"/>
    </row>
    <row r="12" spans="2:12" ht="26.15" customHeight="1" x14ac:dyDescent="0.25">
      <c r="B12" s="411"/>
      <c r="C12" s="417">
        <f t="shared" si="0"/>
        <v>5</v>
      </c>
      <c r="D12" s="418"/>
      <c r="E12" s="419"/>
      <c r="F12" s="420"/>
      <c r="G12" s="420"/>
      <c r="H12" s="421"/>
      <c r="I12" s="421"/>
      <c r="J12" s="424"/>
      <c r="K12" s="423"/>
      <c r="L12" s="414"/>
    </row>
    <row r="13" spans="2:12" ht="26.15" customHeight="1" x14ac:dyDescent="0.25">
      <c r="B13" s="411"/>
      <c r="C13" s="417">
        <f t="shared" si="0"/>
        <v>6</v>
      </c>
      <c r="D13" s="418"/>
      <c r="E13" s="419"/>
      <c r="F13" s="420"/>
      <c r="G13" s="420"/>
      <c r="H13" s="421"/>
      <c r="I13" s="421"/>
      <c r="J13" s="424"/>
      <c r="K13" s="423"/>
      <c r="L13" s="414"/>
    </row>
    <row r="14" spans="2:12" ht="26.15" customHeight="1" x14ac:dyDescent="0.25">
      <c r="B14" s="411"/>
      <c r="C14" s="417">
        <f t="shared" si="0"/>
        <v>7</v>
      </c>
      <c r="D14" s="418"/>
      <c r="E14" s="419"/>
      <c r="F14" s="420"/>
      <c r="G14" s="420"/>
      <c r="H14" s="421"/>
      <c r="I14" s="421"/>
      <c r="J14" s="424"/>
      <c r="K14" s="425"/>
      <c r="L14" s="414"/>
    </row>
    <row r="15" spans="2:12" ht="26.15" customHeight="1" x14ac:dyDescent="0.25">
      <c r="B15" s="411"/>
      <c r="C15" s="417">
        <f t="shared" si="0"/>
        <v>8</v>
      </c>
      <c r="D15" s="418"/>
      <c r="E15" s="419"/>
      <c r="F15" s="420"/>
      <c r="G15" s="420"/>
      <c r="H15" s="421"/>
      <c r="I15" s="421"/>
      <c r="J15" s="424"/>
      <c r="K15" s="423"/>
      <c r="L15" s="414"/>
    </row>
    <row r="16" spans="2:12" ht="26.15" customHeight="1" x14ac:dyDescent="0.25">
      <c r="B16" s="411"/>
      <c r="C16" s="417">
        <f t="shared" si="0"/>
        <v>9</v>
      </c>
      <c r="D16" s="418"/>
      <c r="E16" s="419"/>
      <c r="F16" s="420"/>
      <c r="G16" s="420"/>
      <c r="H16" s="421"/>
      <c r="I16" s="421"/>
      <c r="J16" s="424"/>
      <c r="K16" s="423"/>
      <c r="L16" s="414"/>
    </row>
    <row r="17" spans="2:12" x14ac:dyDescent="0.25">
      <c r="B17" s="411"/>
      <c r="C17" s="417">
        <f t="shared" si="0"/>
        <v>10</v>
      </c>
      <c r="D17" s="418"/>
      <c r="E17" s="419"/>
      <c r="F17" s="420"/>
      <c r="G17" s="420"/>
      <c r="H17" s="421"/>
      <c r="I17" s="421"/>
      <c r="J17" s="424"/>
      <c r="K17" s="423"/>
      <c r="L17" s="414"/>
    </row>
    <row r="18" spans="2:12" ht="26.15" customHeight="1" x14ac:dyDescent="0.25">
      <c r="B18" s="411"/>
      <c r="C18" s="417">
        <f t="shared" si="0"/>
        <v>11</v>
      </c>
      <c r="D18" s="418"/>
      <c r="E18" s="419"/>
      <c r="F18" s="420"/>
      <c r="G18" s="420"/>
      <c r="H18" s="421"/>
      <c r="I18" s="421"/>
      <c r="J18" s="424"/>
      <c r="K18" s="423"/>
      <c r="L18" s="414"/>
    </row>
    <row r="19" spans="2:12" ht="26.15" customHeight="1" x14ac:dyDescent="0.25">
      <c r="B19" s="411"/>
      <c r="C19" s="417">
        <f t="shared" si="0"/>
        <v>12</v>
      </c>
      <c r="D19" s="418"/>
      <c r="E19" s="419"/>
      <c r="F19" s="420"/>
      <c r="G19" s="420"/>
      <c r="H19" s="421"/>
      <c r="I19" s="421"/>
      <c r="J19" s="424"/>
      <c r="K19" s="423"/>
      <c r="L19" s="414"/>
    </row>
    <row r="20" spans="2:12" ht="26.15" customHeight="1" x14ac:dyDescent="0.25">
      <c r="B20" s="411"/>
      <c r="C20" s="417">
        <f t="shared" si="0"/>
        <v>13</v>
      </c>
      <c r="D20" s="418"/>
      <c r="E20" s="419"/>
      <c r="F20" s="420"/>
      <c r="G20" s="420"/>
      <c r="H20" s="421"/>
      <c r="I20" s="421"/>
      <c r="J20" s="424"/>
      <c r="K20" s="423"/>
      <c r="L20" s="414"/>
    </row>
    <row r="21" spans="2:12" x14ac:dyDescent="0.25">
      <c r="B21" s="411"/>
      <c r="C21" s="417">
        <f t="shared" si="0"/>
        <v>14</v>
      </c>
      <c r="D21" s="418"/>
      <c r="E21" s="419"/>
      <c r="F21" s="420"/>
      <c r="G21" s="420"/>
      <c r="H21" s="421"/>
      <c r="I21" s="421"/>
      <c r="J21" s="424"/>
      <c r="K21" s="426"/>
      <c r="L21" s="414"/>
    </row>
    <row r="22" spans="2:12" x14ac:dyDescent="0.25">
      <c r="B22" s="411"/>
      <c r="C22" s="427"/>
      <c r="D22" s="428"/>
      <c r="E22" s="428"/>
      <c r="F22" s="428"/>
      <c r="G22" s="428"/>
      <c r="H22" s="428"/>
      <c r="I22" s="428"/>
      <c r="J22" s="424"/>
      <c r="K22" s="426"/>
      <c r="L22" s="414"/>
    </row>
    <row r="23" spans="2:12" x14ac:dyDescent="0.25">
      <c r="B23" s="411"/>
      <c r="C23" s="427"/>
      <c r="D23" s="428"/>
      <c r="E23" s="428"/>
      <c r="F23" s="428"/>
      <c r="G23" s="428"/>
      <c r="H23" s="428"/>
      <c r="I23" s="428"/>
      <c r="J23" s="424"/>
      <c r="K23" s="426"/>
      <c r="L23" s="414"/>
    </row>
    <row r="24" spans="2:12" x14ac:dyDescent="0.25">
      <c r="B24" s="411"/>
      <c r="C24" s="427"/>
      <c r="D24" s="428"/>
      <c r="E24" s="428"/>
      <c r="F24" s="428"/>
      <c r="G24" s="428"/>
      <c r="H24" s="428"/>
      <c r="I24" s="428"/>
      <c r="J24" s="428"/>
      <c r="K24" s="426"/>
      <c r="L24" s="414"/>
    </row>
    <row r="25" spans="2:12" ht="12" thickBot="1" x14ac:dyDescent="0.3">
      <c r="B25" s="411"/>
      <c r="C25" s="429"/>
      <c r="D25" s="430"/>
      <c r="E25" s="430"/>
      <c r="F25" s="430"/>
      <c r="G25" s="430"/>
      <c r="H25" s="430"/>
      <c r="I25" s="430"/>
      <c r="J25" s="430"/>
      <c r="K25" s="431"/>
      <c r="L25" s="414"/>
    </row>
    <row r="26" spans="2:12" ht="12" thickBot="1" x14ac:dyDescent="0.3">
      <c r="B26" s="432"/>
      <c r="C26" s="433"/>
      <c r="D26" s="433"/>
      <c r="E26" s="433"/>
      <c r="F26" s="433"/>
      <c r="G26" s="433"/>
      <c r="H26" s="433"/>
      <c r="I26" s="433"/>
      <c r="J26" s="433"/>
      <c r="K26" s="433"/>
      <c r="L26" s="434"/>
    </row>
    <row r="27" spans="2:12" ht="12" thickTop="1" x14ac:dyDescent="0.25"/>
  </sheetData>
  <conditionalFormatting sqref="H8:H61">
    <cfRule type="cellIs" dxfId="50" priority="1" operator="equal">
      <formula>"Low"</formula>
    </cfRule>
    <cfRule type="cellIs" dxfId="49" priority="2" operator="equal">
      <formula>"Medium"</formula>
    </cfRule>
    <cfRule type="cellIs" dxfId="48" priority="3" operator="equal">
      <formula>"High"</formula>
    </cfRule>
  </conditionalFormatting>
  <dataValidations count="2">
    <dataValidation type="list" allowBlank="1" showInputMessage="1" showErrorMessage="1" sqref="H7">
      <formula1>#REF!</formula1>
    </dataValidation>
    <dataValidation type="list" allowBlank="1" showInputMessage="1" showErrorMessage="1" sqref="H8:H20">
      <formula1>"High, Medium,Low"</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zoomScale="90" zoomScaleNormal="90" workbookViewId="0">
      <selection activeCell="H20" sqref="H20"/>
    </sheetView>
  </sheetViews>
  <sheetFormatPr defaultRowHeight="14.5" x14ac:dyDescent="0.35"/>
  <cols>
    <col min="1" max="1" width="27.1796875" bestFit="1" customWidth="1"/>
    <col min="2" max="2" width="15.26953125" bestFit="1" customWidth="1"/>
    <col min="3" max="3" width="10.7265625" customWidth="1"/>
    <col min="4" max="4" width="18.26953125" bestFit="1" customWidth="1"/>
    <col min="5" max="5" width="18.453125" bestFit="1" customWidth="1"/>
    <col min="6" max="6" width="14.453125" bestFit="1" customWidth="1"/>
    <col min="7" max="7" width="10" customWidth="1"/>
    <col min="8" max="8" width="18.26953125" bestFit="1" customWidth="1"/>
    <col min="9" max="9" width="18.453125" bestFit="1" customWidth="1"/>
    <col min="10" max="10" width="14.453125" bestFit="1" customWidth="1"/>
  </cols>
  <sheetData>
    <row r="1" spans="1:10" ht="15" thickBot="1" x14ac:dyDescent="0.4"/>
    <row r="2" spans="1:10" ht="15.5" x14ac:dyDescent="0.35">
      <c r="A2" s="345"/>
      <c r="B2" s="346"/>
      <c r="C2" s="637" t="s">
        <v>139</v>
      </c>
      <c r="D2" s="637"/>
      <c r="E2" s="637"/>
      <c r="F2" s="637"/>
      <c r="G2" s="638" t="s">
        <v>198</v>
      </c>
      <c r="H2" s="638"/>
      <c r="I2" s="638"/>
      <c r="J2" s="639"/>
    </row>
    <row r="3" spans="1:10" x14ac:dyDescent="0.35">
      <c r="A3" s="347"/>
      <c r="B3" s="338"/>
      <c r="C3" s="640" t="s">
        <v>137</v>
      </c>
      <c r="D3" s="641"/>
      <c r="E3" s="641"/>
      <c r="F3" s="643"/>
      <c r="G3" s="640" t="s">
        <v>138</v>
      </c>
      <c r="H3" s="641"/>
      <c r="I3" s="641"/>
      <c r="J3" s="642"/>
    </row>
    <row r="4" spans="1:10" x14ac:dyDescent="0.35">
      <c r="A4" s="348" t="s">
        <v>0</v>
      </c>
      <c r="B4" s="339" t="s">
        <v>199</v>
      </c>
      <c r="C4" s="343" t="s">
        <v>136</v>
      </c>
      <c r="D4" s="343" t="s">
        <v>200</v>
      </c>
      <c r="E4" s="339" t="s">
        <v>201</v>
      </c>
      <c r="F4" s="343" t="s">
        <v>202</v>
      </c>
      <c r="G4" s="343" t="s">
        <v>136</v>
      </c>
      <c r="H4" s="343" t="s">
        <v>200</v>
      </c>
      <c r="I4" s="343" t="s">
        <v>201</v>
      </c>
      <c r="J4" s="349" t="s">
        <v>202</v>
      </c>
    </row>
    <row r="5" spans="1:10" x14ac:dyDescent="0.35">
      <c r="A5" s="350"/>
      <c r="B5" s="340"/>
      <c r="C5" s="342"/>
      <c r="D5" s="344"/>
      <c r="E5" s="340"/>
      <c r="F5" s="344"/>
      <c r="G5" s="342"/>
      <c r="H5" s="344"/>
      <c r="I5" s="342"/>
      <c r="J5" s="351"/>
    </row>
    <row r="6" spans="1:10" x14ac:dyDescent="0.35">
      <c r="A6" s="350"/>
      <c r="B6" s="340"/>
      <c r="C6" s="342"/>
      <c r="D6" s="344"/>
      <c r="E6" s="340"/>
      <c r="F6" s="344"/>
      <c r="G6" s="342"/>
      <c r="H6" s="344"/>
      <c r="I6" s="342"/>
      <c r="J6" s="351"/>
    </row>
    <row r="7" spans="1:10" x14ac:dyDescent="0.35">
      <c r="A7" s="350"/>
      <c r="B7" s="340"/>
      <c r="C7" s="342"/>
      <c r="D7" s="344"/>
      <c r="E7" s="340"/>
      <c r="F7" s="344"/>
      <c r="G7" s="342"/>
      <c r="H7" s="344"/>
      <c r="I7" s="342"/>
      <c r="J7" s="351"/>
    </row>
    <row r="8" spans="1:10" x14ac:dyDescent="0.35">
      <c r="A8" s="350"/>
      <c r="B8" s="340"/>
      <c r="C8" s="342"/>
      <c r="D8" s="344"/>
      <c r="E8" s="340"/>
      <c r="F8" s="344"/>
      <c r="G8" s="342"/>
      <c r="H8" s="344"/>
      <c r="I8" s="342"/>
      <c r="J8" s="351"/>
    </row>
    <row r="9" spans="1:10" x14ac:dyDescent="0.35">
      <c r="A9" s="350"/>
      <c r="B9" s="340"/>
      <c r="C9" s="342"/>
      <c r="D9" s="344"/>
      <c r="E9" s="340"/>
      <c r="F9" s="344"/>
      <c r="G9" s="342"/>
      <c r="H9" s="344"/>
      <c r="I9" s="342"/>
      <c r="J9" s="351"/>
    </row>
    <row r="10" spans="1:10" x14ac:dyDescent="0.35">
      <c r="A10" s="350"/>
      <c r="B10" s="340"/>
      <c r="C10" s="342"/>
      <c r="D10" s="344"/>
      <c r="E10" s="340"/>
      <c r="F10" s="344"/>
      <c r="G10" s="342"/>
      <c r="H10" s="344"/>
      <c r="I10" s="342"/>
      <c r="J10" s="351"/>
    </row>
    <row r="11" spans="1:10" x14ac:dyDescent="0.35">
      <c r="A11" s="350"/>
      <c r="B11" s="340"/>
      <c r="C11" s="342"/>
      <c r="D11" s="344"/>
      <c r="E11" s="341"/>
      <c r="F11" s="342"/>
      <c r="G11" s="342"/>
      <c r="H11" s="342"/>
      <c r="I11" s="342"/>
      <c r="J11" s="352"/>
    </row>
    <row r="12" spans="1:10" x14ac:dyDescent="0.35">
      <c r="A12" s="350"/>
      <c r="B12" s="340"/>
      <c r="C12" s="342"/>
      <c r="D12" s="344"/>
      <c r="E12" s="341"/>
      <c r="F12" s="342"/>
      <c r="G12" s="342"/>
      <c r="H12" s="342"/>
      <c r="I12" s="342"/>
      <c r="J12" s="352"/>
    </row>
    <row r="13" spans="1:10" ht="15" thickBot="1" x14ac:dyDescent="0.4">
      <c r="A13" s="353"/>
      <c r="B13" s="354"/>
      <c r="C13" s="357"/>
      <c r="D13" s="355"/>
      <c r="E13" s="354"/>
      <c r="F13" s="355"/>
      <c r="G13" s="355"/>
      <c r="H13" s="355"/>
      <c r="I13" s="355"/>
      <c r="J13" s="356"/>
    </row>
  </sheetData>
  <mergeCells count="4">
    <mergeCell ref="C2:F2"/>
    <mergeCell ref="G2:J2"/>
    <mergeCell ref="G3:J3"/>
    <mergeCell ref="C3:F3"/>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zoomScaleNormal="100" workbookViewId="0">
      <selection activeCell="D13" sqref="D13"/>
    </sheetView>
  </sheetViews>
  <sheetFormatPr defaultColWidth="9.1796875" defaultRowHeight="10" x14ac:dyDescent="0.2"/>
  <cols>
    <col min="1" max="1" width="1" style="365" customWidth="1"/>
    <col min="2" max="2" width="10" style="365" customWidth="1"/>
    <col min="3" max="3" width="9.26953125" style="365" customWidth="1"/>
    <col min="4" max="4" width="39.81640625" style="365" customWidth="1"/>
    <col min="5" max="5" width="39.26953125" style="365" customWidth="1"/>
    <col min="6" max="6" width="8" style="364" customWidth="1"/>
    <col min="7" max="7" width="41.453125" style="365" customWidth="1"/>
    <col min="8" max="8" width="7.81640625" style="365" customWidth="1"/>
    <col min="9" max="9" width="9.1796875" style="365"/>
    <col min="10" max="10" width="13" style="365" customWidth="1"/>
    <col min="11" max="11" width="12" style="365" customWidth="1"/>
    <col min="12" max="12" width="26.1796875" style="365" customWidth="1"/>
    <col min="13" max="16384" width="9.1796875" style="365"/>
  </cols>
  <sheetData>
    <row r="2" spans="2:12" ht="11.25" customHeight="1" thickBot="1" x14ac:dyDescent="0.25">
      <c r="B2" s="364"/>
      <c r="D2" s="364"/>
      <c r="E2" s="364"/>
    </row>
    <row r="3" spans="2:12" ht="16.5" customHeight="1" thickBot="1" x14ac:dyDescent="0.25">
      <c r="B3" s="366" t="s">
        <v>210</v>
      </c>
      <c r="C3" s="367"/>
      <c r="D3" s="367"/>
      <c r="E3" s="367"/>
      <c r="F3" s="367"/>
      <c r="G3" s="367"/>
      <c r="H3" s="367"/>
      <c r="I3" s="367"/>
      <c r="J3" s="367"/>
      <c r="K3" s="368"/>
      <c r="L3" s="369" t="s">
        <v>211</v>
      </c>
    </row>
    <row r="4" spans="2:12" ht="33" customHeight="1" x14ac:dyDescent="0.2">
      <c r="B4" s="370" t="s">
        <v>212</v>
      </c>
      <c r="C4" s="371" t="s">
        <v>213</v>
      </c>
      <c r="D4" s="372" t="s">
        <v>214</v>
      </c>
      <c r="E4" s="372" t="s">
        <v>215</v>
      </c>
      <c r="F4" s="372" t="s">
        <v>216</v>
      </c>
      <c r="G4" s="372" t="s">
        <v>217</v>
      </c>
      <c r="H4" s="372" t="s">
        <v>218</v>
      </c>
      <c r="I4" s="372" t="s">
        <v>2</v>
      </c>
      <c r="J4" s="372" t="s">
        <v>219</v>
      </c>
      <c r="K4" s="372" t="s">
        <v>220</v>
      </c>
      <c r="L4" s="373" t="s">
        <v>221</v>
      </c>
    </row>
    <row r="5" spans="2:12" s="379" customFormat="1" ht="10.5" x14ac:dyDescent="0.35">
      <c r="B5" s="459">
        <v>43878</v>
      </c>
      <c r="C5" s="452" t="s">
        <v>0</v>
      </c>
      <c r="D5" s="374"/>
      <c r="E5" s="375"/>
      <c r="F5" s="376" t="s">
        <v>223</v>
      </c>
      <c r="G5" s="375"/>
      <c r="H5" s="374"/>
      <c r="I5" s="376" t="s">
        <v>135</v>
      </c>
      <c r="J5" s="377">
        <v>43931</v>
      </c>
      <c r="K5" s="377"/>
      <c r="L5" s="378"/>
    </row>
    <row r="6" spans="2:12" s="379" customFormat="1" ht="10.5" x14ac:dyDescent="0.35">
      <c r="B6" s="459"/>
      <c r="C6" s="452" t="s">
        <v>0</v>
      </c>
      <c r="D6" s="374"/>
      <c r="E6" s="375"/>
      <c r="F6" s="376" t="s">
        <v>223</v>
      </c>
      <c r="G6" s="375"/>
      <c r="H6" s="374"/>
      <c r="I6" s="376" t="s">
        <v>135</v>
      </c>
      <c r="J6" s="377">
        <v>43931</v>
      </c>
      <c r="K6" s="377"/>
      <c r="L6" s="378"/>
    </row>
    <row r="7" spans="2:12" s="379" customFormat="1" ht="10.5" x14ac:dyDescent="0.35">
      <c r="B7" s="459"/>
      <c r="C7" s="452" t="s">
        <v>0</v>
      </c>
      <c r="D7" s="374"/>
      <c r="E7" s="375"/>
      <c r="F7" s="376" t="s">
        <v>222</v>
      </c>
      <c r="G7" s="375"/>
      <c r="H7" s="374"/>
      <c r="I7" s="376" t="s">
        <v>135</v>
      </c>
      <c r="J7" s="377">
        <v>43931</v>
      </c>
      <c r="K7" s="377"/>
      <c r="L7" s="378"/>
    </row>
    <row r="8" spans="2:12" s="379" customFormat="1" ht="10.5" x14ac:dyDescent="0.35">
      <c r="B8" s="459"/>
      <c r="C8" s="452" t="s">
        <v>0</v>
      </c>
      <c r="D8" s="374"/>
      <c r="E8" s="375"/>
      <c r="F8" s="376" t="s">
        <v>223</v>
      </c>
      <c r="G8" s="375"/>
      <c r="H8" s="374"/>
      <c r="I8" s="376" t="s">
        <v>135</v>
      </c>
      <c r="J8" s="377">
        <v>43931</v>
      </c>
      <c r="K8" s="377"/>
      <c r="L8" s="378"/>
    </row>
    <row r="9" spans="2:12" s="379" customFormat="1" ht="10.5" x14ac:dyDescent="0.35">
      <c r="B9" s="459"/>
      <c r="C9" s="452" t="s">
        <v>0</v>
      </c>
      <c r="D9" s="374"/>
      <c r="E9" s="375"/>
      <c r="F9" s="376" t="s">
        <v>223</v>
      </c>
      <c r="G9" s="375"/>
      <c r="H9" s="374"/>
      <c r="I9" s="376" t="s">
        <v>135</v>
      </c>
      <c r="J9" s="377">
        <v>43931</v>
      </c>
      <c r="K9" s="377"/>
      <c r="L9" s="378"/>
    </row>
    <row r="10" spans="2:12" s="379" customFormat="1" ht="10.5" x14ac:dyDescent="0.35">
      <c r="B10" s="459"/>
      <c r="C10" s="452" t="s">
        <v>0</v>
      </c>
      <c r="D10" s="374"/>
      <c r="E10" s="375"/>
      <c r="F10" s="376" t="s">
        <v>222</v>
      </c>
      <c r="G10" s="375"/>
      <c r="H10" s="374"/>
      <c r="I10" s="376" t="s">
        <v>135</v>
      </c>
      <c r="J10" s="377">
        <v>43938</v>
      </c>
      <c r="K10" s="377"/>
      <c r="L10" s="378"/>
    </row>
    <row r="11" spans="2:12" s="379" customFormat="1" ht="10.5" x14ac:dyDescent="0.35">
      <c r="B11" s="459"/>
      <c r="C11" s="452" t="s">
        <v>0</v>
      </c>
      <c r="D11" s="375"/>
      <c r="E11" s="375"/>
      <c r="F11" s="376" t="s">
        <v>234</v>
      </c>
      <c r="G11" s="375"/>
      <c r="H11" s="374"/>
      <c r="I11" s="376" t="s">
        <v>135</v>
      </c>
      <c r="J11" s="377">
        <v>43938</v>
      </c>
      <c r="K11" s="377"/>
      <c r="L11" s="380"/>
    </row>
    <row r="12" spans="2:12" s="379" customFormat="1" ht="10.5" x14ac:dyDescent="0.35">
      <c r="B12" s="459"/>
      <c r="C12" s="452" t="s">
        <v>0</v>
      </c>
      <c r="D12" s="495"/>
      <c r="E12" s="375"/>
      <c r="F12" s="496" t="s">
        <v>222</v>
      </c>
      <c r="G12" s="495"/>
      <c r="H12" s="497"/>
      <c r="I12" s="376" t="s">
        <v>135</v>
      </c>
      <c r="J12" s="498">
        <v>43938</v>
      </c>
      <c r="K12" s="498"/>
      <c r="L12" s="499"/>
    </row>
    <row r="13" spans="2:12" s="379" customFormat="1" ht="10.5" x14ac:dyDescent="0.35">
      <c r="B13" s="459"/>
      <c r="C13" s="452" t="s">
        <v>0</v>
      </c>
      <c r="D13" s="495"/>
      <c r="E13" s="375"/>
      <c r="F13" s="496" t="s">
        <v>222</v>
      </c>
      <c r="G13" s="495"/>
      <c r="H13" s="497"/>
      <c r="I13" s="376" t="s">
        <v>135</v>
      </c>
      <c r="J13" s="498">
        <v>43938</v>
      </c>
      <c r="K13" s="498"/>
      <c r="L13" s="499"/>
    </row>
    <row r="14" spans="2:12" s="379" customFormat="1" ht="10.5" x14ac:dyDescent="0.35">
      <c r="B14" s="459"/>
      <c r="C14" s="452" t="s">
        <v>0</v>
      </c>
      <c r="D14" s="495"/>
      <c r="E14" s="375"/>
      <c r="F14" s="496" t="s">
        <v>222</v>
      </c>
      <c r="G14" s="495"/>
      <c r="H14" s="497"/>
      <c r="I14" s="376" t="s">
        <v>135</v>
      </c>
      <c r="J14" s="498">
        <v>43938</v>
      </c>
      <c r="K14" s="498"/>
      <c r="L14" s="499"/>
    </row>
    <row r="15" spans="2:12" s="379" customFormat="1" ht="10.5" x14ac:dyDescent="0.35">
      <c r="B15" s="459"/>
      <c r="C15" s="452" t="s">
        <v>0</v>
      </c>
      <c r="D15" s="495"/>
      <c r="E15" s="375"/>
      <c r="F15" s="496" t="s">
        <v>222</v>
      </c>
      <c r="G15" s="495"/>
      <c r="H15" s="497"/>
      <c r="I15" s="376" t="s">
        <v>135</v>
      </c>
      <c r="J15" s="498">
        <v>43938</v>
      </c>
      <c r="K15" s="498"/>
      <c r="L15" s="499"/>
    </row>
    <row r="16" spans="2:12" s="379" customFormat="1" ht="10.5" x14ac:dyDescent="0.35">
      <c r="B16" s="459"/>
      <c r="C16" s="452" t="s">
        <v>0</v>
      </c>
      <c r="D16" s="495"/>
      <c r="E16" s="375"/>
      <c r="F16" s="496" t="s">
        <v>223</v>
      </c>
      <c r="G16" s="495"/>
      <c r="H16" s="497"/>
      <c r="I16" s="376" t="s">
        <v>135</v>
      </c>
      <c r="J16" s="498">
        <v>43938</v>
      </c>
      <c r="K16" s="498"/>
      <c r="L16" s="499"/>
    </row>
    <row r="17" spans="2:12" s="379" customFormat="1" ht="10.5" x14ac:dyDescent="0.35">
      <c r="B17" s="459"/>
      <c r="C17" s="452" t="s">
        <v>0</v>
      </c>
      <c r="D17" s="495"/>
      <c r="E17" s="375"/>
      <c r="F17" s="496" t="s">
        <v>223</v>
      </c>
      <c r="G17" s="495"/>
      <c r="H17" s="497"/>
      <c r="I17" s="376" t="s">
        <v>135</v>
      </c>
      <c r="J17" s="498">
        <v>43938</v>
      </c>
      <c r="K17" s="498"/>
      <c r="L17" s="499"/>
    </row>
    <row r="18" spans="2:12" s="379" customFormat="1" ht="10.5" thickBot="1" x14ac:dyDescent="0.4">
      <c r="B18" s="381"/>
      <c r="C18" s="382"/>
      <c r="D18" s="382"/>
      <c r="E18" s="382"/>
      <c r="F18" s="383"/>
      <c r="G18" s="382"/>
      <c r="H18" s="382"/>
      <c r="I18" s="382"/>
      <c r="J18" s="382"/>
      <c r="K18" s="382"/>
      <c r="L18" s="384"/>
    </row>
    <row r="19" spans="2:12" s="385" customFormat="1" x14ac:dyDescent="0.2">
      <c r="F19" s="386"/>
    </row>
    <row r="21" spans="2:12" x14ac:dyDescent="0.2">
      <c r="E21" s="387"/>
    </row>
  </sheetData>
  <conditionalFormatting sqref="I11:I13 I18">
    <cfRule type="cellIs" dxfId="47" priority="46" operator="equal">
      <formula>"Closed"</formula>
    </cfRule>
    <cfRule type="cellIs" dxfId="46" priority="47" operator="equal">
      <formula>"At Risk"</formula>
    </cfRule>
    <cfRule type="cellIs" dxfId="45" priority="48" operator="equal">
      <formula>"Open"</formula>
    </cfRule>
  </conditionalFormatting>
  <conditionalFormatting sqref="F5 F10:F13 F18">
    <cfRule type="cellIs" dxfId="44" priority="43" operator="equal">
      <formula>"Low"</formula>
    </cfRule>
    <cfRule type="cellIs" dxfId="43" priority="44" operator="equal">
      <formula>"Medium"</formula>
    </cfRule>
    <cfRule type="cellIs" dxfId="42" priority="45" operator="equal">
      <formula>"High"</formula>
    </cfRule>
  </conditionalFormatting>
  <conditionalFormatting sqref="I9:I10">
    <cfRule type="cellIs" dxfId="41" priority="40" operator="equal">
      <formula>"Closed"</formula>
    </cfRule>
    <cfRule type="cellIs" dxfId="40" priority="41" operator="equal">
      <formula>"At Risk"</formula>
    </cfRule>
    <cfRule type="cellIs" dxfId="39" priority="42" operator="equal">
      <formula>"Open"</formula>
    </cfRule>
  </conditionalFormatting>
  <conditionalFormatting sqref="F9">
    <cfRule type="cellIs" dxfId="38" priority="37" operator="equal">
      <formula>"Low"</formula>
    </cfRule>
    <cfRule type="cellIs" dxfId="37" priority="38" operator="equal">
      <formula>"Medium"</formula>
    </cfRule>
    <cfRule type="cellIs" dxfId="36" priority="39" operator="equal">
      <formula>"High"</formula>
    </cfRule>
  </conditionalFormatting>
  <conditionalFormatting sqref="F6">
    <cfRule type="cellIs" dxfId="35" priority="34" operator="equal">
      <formula>"Low"</formula>
    </cfRule>
    <cfRule type="cellIs" dxfId="34" priority="35" operator="equal">
      <formula>"Medium"</formula>
    </cfRule>
    <cfRule type="cellIs" dxfId="33" priority="36" operator="equal">
      <formula>"High"</formula>
    </cfRule>
  </conditionalFormatting>
  <conditionalFormatting sqref="F7:F8">
    <cfRule type="cellIs" dxfId="32" priority="31" operator="equal">
      <formula>"Low"</formula>
    </cfRule>
    <cfRule type="cellIs" dxfId="31" priority="32" operator="equal">
      <formula>"Medium"</formula>
    </cfRule>
    <cfRule type="cellIs" dxfId="30" priority="33" operator="equal">
      <formula>"High"</formula>
    </cfRule>
  </conditionalFormatting>
  <conditionalFormatting sqref="I7:I8">
    <cfRule type="cellIs" dxfId="29" priority="28" operator="equal">
      <formula>"Closed"</formula>
    </cfRule>
    <cfRule type="cellIs" dxfId="28" priority="29" operator="equal">
      <formula>"At Risk"</formula>
    </cfRule>
    <cfRule type="cellIs" dxfId="27" priority="30" operator="equal">
      <formula>"Open"</formula>
    </cfRule>
  </conditionalFormatting>
  <conditionalFormatting sqref="I5:I6">
    <cfRule type="cellIs" dxfId="26" priority="25" operator="equal">
      <formula>"Closed"</formula>
    </cfRule>
    <cfRule type="cellIs" dxfId="25" priority="26" operator="equal">
      <formula>"At Risk"</formula>
    </cfRule>
    <cfRule type="cellIs" dxfId="24" priority="27" operator="equal">
      <formula>"Open"</formula>
    </cfRule>
  </conditionalFormatting>
  <conditionalFormatting sqref="I14">
    <cfRule type="cellIs" dxfId="23" priority="22" operator="equal">
      <formula>"Closed"</formula>
    </cfRule>
    <cfRule type="cellIs" dxfId="22" priority="23" operator="equal">
      <formula>"At Risk"</formula>
    </cfRule>
    <cfRule type="cellIs" dxfId="21" priority="24" operator="equal">
      <formula>"Open"</formula>
    </cfRule>
  </conditionalFormatting>
  <conditionalFormatting sqref="F14">
    <cfRule type="cellIs" dxfId="20" priority="19" operator="equal">
      <formula>"Low"</formula>
    </cfRule>
    <cfRule type="cellIs" dxfId="19" priority="20" operator="equal">
      <formula>"Medium"</formula>
    </cfRule>
    <cfRule type="cellIs" dxfId="18" priority="21" operator="equal">
      <formula>"High"</formula>
    </cfRule>
  </conditionalFormatting>
  <conditionalFormatting sqref="I15">
    <cfRule type="cellIs" dxfId="17" priority="16" operator="equal">
      <formula>"Closed"</formula>
    </cfRule>
    <cfRule type="cellIs" dxfId="16" priority="17" operator="equal">
      <formula>"At Risk"</formula>
    </cfRule>
    <cfRule type="cellIs" dxfId="15" priority="18" operator="equal">
      <formula>"Open"</formula>
    </cfRule>
  </conditionalFormatting>
  <conditionalFormatting sqref="F15">
    <cfRule type="cellIs" dxfId="14" priority="13" operator="equal">
      <formula>"Low"</formula>
    </cfRule>
    <cfRule type="cellIs" dxfId="13" priority="14" operator="equal">
      <formula>"Medium"</formula>
    </cfRule>
    <cfRule type="cellIs" dxfId="12" priority="15" operator="equal">
      <formula>"High"</formula>
    </cfRule>
  </conditionalFormatting>
  <conditionalFormatting sqref="I16">
    <cfRule type="cellIs" dxfId="11" priority="10" operator="equal">
      <formula>"Closed"</formula>
    </cfRule>
    <cfRule type="cellIs" dxfId="10" priority="11" operator="equal">
      <formula>"At Risk"</formula>
    </cfRule>
    <cfRule type="cellIs" dxfId="9" priority="12" operator="equal">
      <formula>"Open"</formula>
    </cfRule>
  </conditionalFormatting>
  <conditionalFormatting sqref="F16">
    <cfRule type="cellIs" dxfId="8" priority="7" operator="equal">
      <formula>"Low"</formula>
    </cfRule>
    <cfRule type="cellIs" dxfId="7" priority="8" operator="equal">
      <formula>"Medium"</formula>
    </cfRule>
    <cfRule type="cellIs" dxfId="6" priority="9" operator="equal">
      <formula>"High"</formula>
    </cfRule>
  </conditionalFormatting>
  <conditionalFormatting sqref="I17">
    <cfRule type="cellIs" dxfId="5" priority="4" operator="equal">
      <formula>"Closed"</formula>
    </cfRule>
    <cfRule type="cellIs" dxfId="4" priority="5" operator="equal">
      <formula>"At Risk"</formula>
    </cfRule>
    <cfRule type="cellIs" dxfId="3" priority="6" operator="equal">
      <formula>"Open"</formula>
    </cfRule>
  </conditionalFormatting>
  <conditionalFormatting sqref="F17">
    <cfRule type="cellIs" dxfId="2" priority="1" operator="equal">
      <formula>"Low"</formula>
    </cfRule>
    <cfRule type="cellIs" dxfId="1" priority="2" operator="equal">
      <formula>"Medium"</formula>
    </cfRule>
    <cfRule type="cellIs" dxfId="0" priority="3" operator="equal">
      <formula>"High"</formula>
    </cfRule>
  </conditionalFormatting>
  <dataValidations count="2">
    <dataValidation type="list" allowBlank="1" showInputMessage="1" showErrorMessage="1" sqref="F5:F18">
      <formula1>"High, Medium,Low"</formula1>
    </dataValidation>
    <dataValidation type="list" allowBlank="1" showInputMessage="1" showErrorMessage="1" sqref="I5:I18">
      <formula1>"Open, At Risk, Closed"</formula1>
    </dataValidation>
  </dataValidations>
  <pageMargins left="0.7" right="0.7" top="0.75" bottom="0.75" header="0.3" footer="0.3"/>
  <pageSetup scale="41"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B1:AH24"/>
  <sheetViews>
    <sheetView zoomScale="85" zoomScaleNormal="85" workbookViewId="0">
      <selection activeCell="H10" sqref="H10"/>
    </sheetView>
  </sheetViews>
  <sheetFormatPr defaultColWidth="9.1796875" defaultRowHeight="14.5" x14ac:dyDescent="0.35"/>
  <cols>
    <col min="1" max="1" width="3.26953125" style="136" customWidth="1"/>
    <col min="2" max="2" width="2.7265625" style="136" customWidth="1"/>
    <col min="3" max="3" width="26.7265625" style="136" customWidth="1"/>
    <col min="4" max="4" width="48.7265625" style="136" customWidth="1"/>
    <col min="5" max="5" width="18.26953125" style="136" bestFit="1" customWidth="1"/>
    <col min="6" max="6" width="10.7265625" style="136" bestFit="1" customWidth="1"/>
    <col min="7" max="7" width="10.81640625" style="136" bestFit="1" customWidth="1"/>
    <col min="8" max="9" width="13.453125" style="136" bestFit="1" customWidth="1"/>
    <col min="10" max="10" width="12.7265625" style="136" customWidth="1"/>
    <col min="11" max="11" width="27.7265625" style="136" customWidth="1"/>
    <col min="12" max="12" width="26.81640625" style="136" customWidth="1"/>
    <col min="13" max="13" width="2.7265625" style="136" customWidth="1"/>
    <col min="14" max="14" width="3.26953125" style="136" customWidth="1"/>
    <col min="15" max="33" width="9.1796875" style="136"/>
    <col min="34" max="34" width="59.1796875" style="136" customWidth="1"/>
    <col min="35" max="16384" width="9.1796875" style="136"/>
  </cols>
  <sheetData>
    <row r="1" spans="2:34" ht="15.75" customHeight="1" thickTop="1" x14ac:dyDescent="0.35">
      <c r="B1" s="137"/>
      <c r="C1" s="644" t="s">
        <v>114</v>
      </c>
      <c r="D1" s="644"/>
      <c r="E1" s="644"/>
      <c r="F1" s="644"/>
      <c r="G1" s="644"/>
      <c r="H1" s="644"/>
      <c r="I1" s="644"/>
      <c r="J1" s="644"/>
      <c r="K1" s="644"/>
      <c r="L1" s="644"/>
      <c r="M1" s="138"/>
    </row>
    <row r="2" spans="2:34" ht="15.75" customHeight="1" thickBot="1" x14ac:dyDescent="0.4">
      <c r="B2" s="139"/>
      <c r="C2" s="645"/>
      <c r="D2" s="645"/>
      <c r="E2" s="645"/>
      <c r="F2" s="645"/>
      <c r="G2" s="645"/>
      <c r="H2" s="645"/>
      <c r="I2" s="645"/>
      <c r="J2" s="645"/>
      <c r="K2" s="645"/>
      <c r="L2" s="645"/>
      <c r="M2" s="140"/>
    </row>
    <row r="3" spans="2:34" ht="15.75" customHeight="1" thickBot="1" x14ac:dyDescent="0.4">
      <c r="B3" s="139"/>
      <c r="M3" s="140"/>
    </row>
    <row r="4" spans="2:34" ht="18.75" customHeight="1" x14ac:dyDescent="0.35">
      <c r="B4" s="139"/>
      <c r="C4" s="646" t="s">
        <v>49</v>
      </c>
      <c r="D4" s="647"/>
      <c r="E4" s="647"/>
      <c r="F4" s="647"/>
      <c r="G4" s="647"/>
      <c r="H4" s="647"/>
      <c r="I4" s="647"/>
      <c r="J4" s="647"/>
      <c r="K4" s="647"/>
      <c r="L4" s="648"/>
      <c r="M4" s="140"/>
    </row>
    <row r="5" spans="2:34" ht="18" customHeight="1" x14ac:dyDescent="0.35">
      <c r="B5" s="139"/>
      <c r="C5" s="213" t="s">
        <v>50</v>
      </c>
      <c r="D5" s="649" t="s">
        <v>51</v>
      </c>
      <c r="E5" s="214" t="s">
        <v>52</v>
      </c>
      <c r="F5" s="651" t="s">
        <v>53</v>
      </c>
      <c r="G5" s="651"/>
      <c r="H5" s="651" t="s">
        <v>54</v>
      </c>
      <c r="I5" s="651"/>
      <c r="J5" s="652" t="s">
        <v>55</v>
      </c>
      <c r="K5" s="215" t="s">
        <v>113</v>
      </c>
      <c r="L5" s="216" t="s">
        <v>56</v>
      </c>
      <c r="M5" s="140"/>
    </row>
    <row r="6" spans="2:34" ht="18" customHeight="1" x14ac:dyDescent="0.35">
      <c r="B6" s="139"/>
      <c r="C6" s="217" t="s">
        <v>57</v>
      </c>
      <c r="D6" s="650"/>
      <c r="E6" s="218" t="s">
        <v>58</v>
      </c>
      <c r="F6" s="219" t="s">
        <v>59</v>
      </c>
      <c r="G6" s="219" t="s">
        <v>60</v>
      </c>
      <c r="H6" s="219" t="s">
        <v>59</v>
      </c>
      <c r="I6" s="219" t="s">
        <v>60</v>
      </c>
      <c r="J6" s="653"/>
      <c r="K6" s="220" t="s">
        <v>61</v>
      </c>
      <c r="L6" s="221" t="s">
        <v>61</v>
      </c>
      <c r="M6" s="140"/>
    </row>
    <row r="7" spans="2:34" ht="88.5" customHeight="1" thickBot="1" x14ac:dyDescent="0.4">
      <c r="B7" s="139"/>
      <c r="C7" s="222" t="s">
        <v>115</v>
      </c>
      <c r="D7" s="144" t="s">
        <v>63</v>
      </c>
      <c r="E7" s="223" t="s">
        <v>271</v>
      </c>
      <c r="F7" s="224">
        <v>43874</v>
      </c>
      <c r="G7" s="224" t="s">
        <v>3</v>
      </c>
      <c r="H7" s="142" t="s">
        <v>272</v>
      </c>
      <c r="I7" s="142" t="s">
        <v>273</v>
      </c>
      <c r="J7" s="225"/>
      <c r="K7" s="142" t="s">
        <v>274</v>
      </c>
      <c r="L7" s="183" t="s">
        <v>131</v>
      </c>
      <c r="M7" s="140"/>
      <c r="AH7" s="145" t="s">
        <v>64</v>
      </c>
    </row>
    <row r="8" spans="2:34" ht="20.25" customHeight="1" thickBot="1" x14ac:dyDescent="0.4">
      <c r="B8" s="139"/>
      <c r="C8" s="656" t="s">
        <v>65</v>
      </c>
      <c r="D8" s="657"/>
      <c r="E8" s="657"/>
      <c r="F8" s="657"/>
      <c r="G8" s="657"/>
      <c r="H8" s="657"/>
      <c r="I8" s="657"/>
      <c r="J8" s="657"/>
      <c r="K8" s="657"/>
      <c r="L8" s="658"/>
      <c r="M8" s="140"/>
    </row>
    <row r="9" spans="2:34" ht="18" customHeight="1" x14ac:dyDescent="0.35">
      <c r="B9" s="139"/>
      <c r="C9" s="213" t="s">
        <v>50</v>
      </c>
      <c r="D9" s="649" t="s">
        <v>51</v>
      </c>
      <c r="E9" s="214" t="s">
        <v>52</v>
      </c>
      <c r="F9" s="651" t="s">
        <v>53</v>
      </c>
      <c r="G9" s="651"/>
      <c r="H9" s="651" t="s">
        <v>54</v>
      </c>
      <c r="I9" s="651"/>
      <c r="J9" s="652" t="s">
        <v>55</v>
      </c>
      <c r="K9" s="215" t="s">
        <v>113</v>
      </c>
      <c r="L9" s="216" t="s">
        <v>56</v>
      </c>
      <c r="M9" s="140"/>
    </row>
    <row r="10" spans="2:34" ht="18" customHeight="1" x14ac:dyDescent="0.35">
      <c r="B10" s="139"/>
      <c r="C10" s="217" t="s">
        <v>57</v>
      </c>
      <c r="D10" s="650"/>
      <c r="E10" s="218" t="s">
        <v>58</v>
      </c>
      <c r="F10" s="219" t="s">
        <v>59</v>
      </c>
      <c r="G10" s="219" t="s">
        <v>60</v>
      </c>
      <c r="H10" s="219" t="s">
        <v>59</v>
      </c>
      <c r="I10" s="219" t="s">
        <v>60</v>
      </c>
      <c r="J10" s="653"/>
      <c r="K10" s="220" t="s">
        <v>61</v>
      </c>
      <c r="L10" s="221" t="s">
        <v>61</v>
      </c>
      <c r="M10" s="140"/>
    </row>
    <row r="11" spans="2:34" ht="90.75" customHeight="1" x14ac:dyDescent="0.35">
      <c r="B11" s="139"/>
      <c r="C11" s="226" t="s">
        <v>66</v>
      </c>
      <c r="D11" s="146" t="s">
        <v>116</v>
      </c>
      <c r="E11" s="227" t="s">
        <v>117</v>
      </c>
      <c r="F11" s="147">
        <v>43836</v>
      </c>
      <c r="G11" s="147" t="s">
        <v>3</v>
      </c>
      <c r="H11" s="228" t="s">
        <v>275</v>
      </c>
      <c r="I11" s="228" t="s">
        <v>276</v>
      </c>
      <c r="J11" s="149" t="s">
        <v>118</v>
      </c>
      <c r="K11" s="151" t="s">
        <v>284</v>
      </c>
      <c r="L11" s="150" t="s">
        <v>119</v>
      </c>
      <c r="M11" s="140"/>
    </row>
    <row r="12" spans="2:34" ht="87" customHeight="1" x14ac:dyDescent="0.35">
      <c r="B12" s="139"/>
      <c r="C12" s="222" t="s">
        <v>67</v>
      </c>
      <c r="D12" s="141" t="s">
        <v>68</v>
      </c>
      <c r="E12" s="223" t="s">
        <v>277</v>
      </c>
      <c r="F12" s="147">
        <v>43836</v>
      </c>
      <c r="G12" s="147" t="s">
        <v>3</v>
      </c>
      <c r="H12" s="228" t="s">
        <v>278</v>
      </c>
      <c r="I12" s="228" t="s">
        <v>279</v>
      </c>
      <c r="J12" s="149" t="s">
        <v>282</v>
      </c>
      <c r="K12" s="151" t="s">
        <v>280</v>
      </c>
      <c r="L12" s="150" t="s">
        <v>281</v>
      </c>
      <c r="M12" s="140"/>
      <c r="AH12" s="143" t="s">
        <v>121</v>
      </c>
    </row>
    <row r="13" spans="2:34" ht="100.5" customHeight="1" x14ac:dyDescent="0.35">
      <c r="B13" s="139"/>
      <c r="C13" s="222" t="s">
        <v>122</v>
      </c>
      <c r="D13" s="141" t="s">
        <v>69</v>
      </c>
      <c r="E13" s="223" t="s">
        <v>70</v>
      </c>
      <c r="F13" s="147" t="s">
        <v>3</v>
      </c>
      <c r="G13" s="147" t="s">
        <v>3</v>
      </c>
      <c r="H13" s="147" t="s">
        <v>3</v>
      </c>
      <c r="I13" s="147" t="s">
        <v>3</v>
      </c>
      <c r="J13" s="149" t="s">
        <v>282</v>
      </c>
      <c r="K13" s="151" t="s">
        <v>283</v>
      </c>
      <c r="L13" s="150" t="s">
        <v>281</v>
      </c>
      <c r="M13" s="140"/>
      <c r="AH13" s="143"/>
    </row>
    <row r="14" spans="2:34" ht="86.25" customHeight="1" thickBot="1" x14ac:dyDescent="0.4">
      <c r="B14" s="139"/>
      <c r="C14" s="222" t="s">
        <v>123</v>
      </c>
      <c r="D14" s="144" t="s">
        <v>124</v>
      </c>
      <c r="E14" s="223" t="s">
        <v>70</v>
      </c>
      <c r="F14" s="147" t="s">
        <v>3</v>
      </c>
      <c r="G14" s="147" t="s">
        <v>3</v>
      </c>
      <c r="H14" s="147" t="s">
        <v>3</v>
      </c>
      <c r="I14" s="147" t="s">
        <v>3</v>
      </c>
      <c r="J14" s="149" t="s">
        <v>282</v>
      </c>
      <c r="K14" s="151" t="s">
        <v>283</v>
      </c>
      <c r="L14" s="150" t="s">
        <v>281</v>
      </c>
      <c r="M14" s="140"/>
      <c r="AH14" s="145"/>
    </row>
    <row r="15" spans="2:34" ht="20.25" customHeight="1" thickBot="1" x14ac:dyDescent="0.4">
      <c r="B15" s="139"/>
      <c r="C15" s="656" t="s">
        <v>71</v>
      </c>
      <c r="D15" s="657"/>
      <c r="E15" s="657"/>
      <c r="F15" s="657"/>
      <c r="G15" s="657"/>
      <c r="H15" s="657"/>
      <c r="I15" s="657"/>
      <c r="J15" s="657"/>
      <c r="K15" s="657"/>
      <c r="L15" s="658"/>
      <c r="M15" s="140"/>
    </row>
    <row r="16" spans="2:34" ht="18" customHeight="1" x14ac:dyDescent="0.35">
      <c r="B16" s="139"/>
      <c r="C16" s="213" t="s">
        <v>50</v>
      </c>
      <c r="D16" s="654" t="s">
        <v>51</v>
      </c>
      <c r="E16" s="214" t="s">
        <v>52</v>
      </c>
      <c r="F16" s="651" t="s">
        <v>53</v>
      </c>
      <c r="G16" s="651"/>
      <c r="H16" s="651" t="s">
        <v>54</v>
      </c>
      <c r="I16" s="651"/>
      <c r="J16" s="652" t="s">
        <v>55</v>
      </c>
      <c r="K16" s="215" t="s">
        <v>113</v>
      </c>
      <c r="L16" s="216" t="s">
        <v>56</v>
      </c>
      <c r="M16" s="140"/>
    </row>
    <row r="17" spans="2:34" ht="18" customHeight="1" x14ac:dyDescent="0.35">
      <c r="B17" s="139"/>
      <c r="C17" s="217" t="s">
        <v>57</v>
      </c>
      <c r="D17" s="655"/>
      <c r="E17" s="218" t="s">
        <v>58</v>
      </c>
      <c r="F17" s="219" t="s">
        <v>59</v>
      </c>
      <c r="G17" s="219" t="s">
        <v>60</v>
      </c>
      <c r="H17" s="219" t="s">
        <v>59</v>
      </c>
      <c r="I17" s="219" t="s">
        <v>60</v>
      </c>
      <c r="J17" s="653"/>
      <c r="K17" s="220" t="s">
        <v>61</v>
      </c>
      <c r="L17" s="221" t="s">
        <v>61</v>
      </c>
      <c r="M17" s="140"/>
    </row>
    <row r="18" spans="2:34" ht="96" customHeight="1" x14ac:dyDescent="0.35">
      <c r="B18" s="139"/>
      <c r="C18" s="229" t="s">
        <v>72</v>
      </c>
      <c r="D18" s="152" t="s">
        <v>73</v>
      </c>
      <c r="E18" s="230" t="s">
        <v>125</v>
      </c>
      <c r="F18" s="147" t="s">
        <v>3</v>
      </c>
      <c r="G18" s="147" t="s">
        <v>3</v>
      </c>
      <c r="H18" s="148" t="s">
        <v>3</v>
      </c>
      <c r="I18" s="148" t="s">
        <v>3</v>
      </c>
      <c r="J18" s="149" t="s">
        <v>126</v>
      </c>
      <c r="K18" s="151" t="s">
        <v>140</v>
      </c>
      <c r="L18" s="150" t="s">
        <v>120</v>
      </c>
      <c r="M18" s="140"/>
      <c r="AH18" s="143" t="s">
        <v>127</v>
      </c>
    </row>
    <row r="19" spans="2:34" ht="86.25" customHeight="1" x14ac:dyDescent="0.35">
      <c r="B19" s="139"/>
      <c r="C19" s="231" t="s">
        <v>74</v>
      </c>
      <c r="D19" s="232" t="s">
        <v>75</v>
      </c>
      <c r="E19" s="233" t="s">
        <v>62</v>
      </c>
      <c r="F19" s="147" t="s">
        <v>3</v>
      </c>
      <c r="G19" s="147" t="s">
        <v>3</v>
      </c>
      <c r="H19" s="148" t="s">
        <v>3</v>
      </c>
      <c r="I19" s="148" t="s">
        <v>3</v>
      </c>
      <c r="J19" s="149" t="s">
        <v>128</v>
      </c>
      <c r="K19" s="151" t="s">
        <v>140</v>
      </c>
      <c r="L19" s="150" t="s">
        <v>120</v>
      </c>
      <c r="M19" s="140"/>
    </row>
    <row r="20" spans="2:34" ht="95.15" customHeight="1" thickBot="1" x14ac:dyDescent="0.4">
      <c r="B20" s="139"/>
      <c r="C20" s="234" t="s">
        <v>129</v>
      </c>
      <c r="D20" s="153" t="s">
        <v>76</v>
      </c>
      <c r="E20" s="235" t="s">
        <v>70</v>
      </c>
      <c r="F20" s="184" t="s">
        <v>3</v>
      </c>
      <c r="G20" s="184" t="s">
        <v>3</v>
      </c>
      <c r="H20" s="207" t="s">
        <v>3</v>
      </c>
      <c r="I20" s="207" t="s">
        <v>3</v>
      </c>
      <c r="J20" s="236" t="s">
        <v>130</v>
      </c>
      <c r="K20" s="151" t="s">
        <v>140</v>
      </c>
      <c r="L20" s="237" t="s">
        <v>120</v>
      </c>
      <c r="M20" s="140"/>
    </row>
    <row r="21" spans="2:34" ht="15" thickBot="1" x14ac:dyDescent="0.4">
      <c r="B21" s="154"/>
      <c r="C21" s="155"/>
      <c r="D21" s="155"/>
      <c r="E21" s="156"/>
      <c r="F21" s="156"/>
      <c r="G21" s="156"/>
      <c r="H21" s="156"/>
      <c r="I21" s="156"/>
      <c r="J21" s="156"/>
      <c r="K21" s="156"/>
      <c r="L21" s="156"/>
      <c r="M21" s="157"/>
    </row>
    <row r="22" spans="2:34" ht="15" thickTop="1" x14ac:dyDescent="0.35">
      <c r="C22" s="158"/>
      <c r="D22" s="158"/>
    </row>
    <row r="23" spans="2:34" x14ac:dyDescent="0.35">
      <c r="C23" s="158"/>
      <c r="D23" s="158"/>
    </row>
    <row r="24" spans="2:34" x14ac:dyDescent="0.35">
      <c r="C24" s="158"/>
      <c r="D24" s="158"/>
    </row>
  </sheetData>
  <mergeCells count="16">
    <mergeCell ref="D16:D17"/>
    <mergeCell ref="F16:G16"/>
    <mergeCell ref="H16:I16"/>
    <mergeCell ref="J16:J17"/>
    <mergeCell ref="C8:L8"/>
    <mergeCell ref="D9:D10"/>
    <mergeCell ref="F9:G9"/>
    <mergeCell ref="H9:I9"/>
    <mergeCell ref="J9:J10"/>
    <mergeCell ref="C15:L15"/>
    <mergeCell ref="C1:L2"/>
    <mergeCell ref="C4:L4"/>
    <mergeCell ref="D5:D6"/>
    <mergeCell ref="F5:G5"/>
    <mergeCell ref="H5:I5"/>
    <mergeCell ref="J5:J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1" tint="0.34998626667073579"/>
    <outlinePr summaryBelow="0"/>
  </sheetPr>
  <dimension ref="A1:BE68"/>
  <sheetViews>
    <sheetView showGridLines="0" zoomScale="85" zoomScaleNormal="85" zoomScaleSheetLayoutView="100" workbookViewId="0">
      <pane xSplit="8" ySplit="10" topLeftCell="I11" activePane="bottomRight" state="frozen"/>
      <selection activeCell="C25" sqref="C25:K51"/>
      <selection pane="topRight" activeCell="C25" sqref="C25:K51"/>
      <selection pane="bottomLeft" activeCell="C25" sqref="C25:K51"/>
      <selection pane="bottomRight" activeCell="C19" sqref="C19"/>
    </sheetView>
  </sheetViews>
  <sheetFormatPr defaultRowHeight="13.5" outlineLevelRow="1" x14ac:dyDescent="0.25"/>
  <cols>
    <col min="1" max="1" width="2.54296875" style="126" customWidth="1"/>
    <col min="2" max="2" width="6.81640625" style="127" bestFit="1" customWidth="1"/>
    <col min="3" max="3" width="50.26953125" style="125" customWidth="1"/>
    <col min="4" max="4" width="13.81640625" style="125" bestFit="1" customWidth="1"/>
    <col min="5" max="5" width="10.1796875" style="128" customWidth="1"/>
    <col min="6" max="6" width="20.1796875" style="127" customWidth="1"/>
    <col min="7" max="7" width="19.453125" style="127" customWidth="1"/>
    <col min="8" max="8" width="19.26953125" style="125" customWidth="1"/>
    <col min="9" max="18" width="3.81640625" style="125" customWidth="1"/>
    <col min="19" max="19" width="4.26953125" style="125" customWidth="1"/>
    <col min="20" max="51" width="3.81640625" style="125" customWidth="1"/>
    <col min="52" max="56" width="3.81640625" style="125" hidden="1" customWidth="1"/>
    <col min="57" max="221" width="9.1796875" style="126"/>
    <col min="222" max="222" width="2.81640625" style="126" customWidth="1"/>
    <col min="223" max="223" width="7.54296875" style="126" customWidth="1"/>
    <col min="224" max="224" width="57.54296875" style="126" customWidth="1"/>
    <col min="225" max="225" width="7.1796875" style="126" bestFit="1" customWidth="1"/>
    <col min="226" max="227" width="9.26953125" style="126" customWidth="1"/>
    <col min="228" max="228" width="11.453125" style="126" customWidth="1"/>
    <col min="229" max="272" width="0" style="126" hidden="1" customWidth="1"/>
    <col min="273" max="477" width="9.1796875" style="126"/>
    <col min="478" max="478" width="2.81640625" style="126" customWidth="1"/>
    <col min="479" max="479" width="7.54296875" style="126" customWidth="1"/>
    <col min="480" max="480" width="57.54296875" style="126" customWidth="1"/>
    <col min="481" max="481" width="7.1796875" style="126" bestFit="1" customWidth="1"/>
    <col min="482" max="483" width="9.26953125" style="126" customWidth="1"/>
    <col min="484" max="484" width="11.453125" style="126" customWidth="1"/>
    <col min="485" max="528" width="0" style="126" hidden="1" customWidth="1"/>
    <col min="529" max="733" width="9.1796875" style="126"/>
    <col min="734" max="734" width="2.81640625" style="126" customWidth="1"/>
    <col min="735" max="735" width="7.54296875" style="126" customWidth="1"/>
    <col min="736" max="736" width="57.54296875" style="126" customWidth="1"/>
    <col min="737" max="737" width="7.1796875" style="126" bestFit="1" customWidth="1"/>
    <col min="738" max="739" width="9.26953125" style="126" customWidth="1"/>
    <col min="740" max="740" width="11.453125" style="126" customWidth="1"/>
    <col min="741" max="784" width="0" style="126" hidden="1" customWidth="1"/>
    <col min="785" max="989" width="9.1796875" style="126"/>
    <col min="990" max="990" width="2.81640625" style="126" customWidth="1"/>
    <col min="991" max="991" width="7.54296875" style="126" customWidth="1"/>
    <col min="992" max="992" width="57.54296875" style="126" customWidth="1"/>
    <col min="993" max="993" width="7.1796875" style="126" bestFit="1" customWidth="1"/>
    <col min="994" max="995" width="9.26953125" style="126" customWidth="1"/>
    <col min="996" max="996" width="11.453125" style="126" customWidth="1"/>
    <col min="997" max="1040" width="0" style="126" hidden="1" customWidth="1"/>
    <col min="1041" max="1245" width="9.1796875" style="126"/>
    <col min="1246" max="1246" width="2.81640625" style="126" customWidth="1"/>
    <col min="1247" max="1247" width="7.54296875" style="126" customWidth="1"/>
    <col min="1248" max="1248" width="57.54296875" style="126" customWidth="1"/>
    <col min="1249" max="1249" width="7.1796875" style="126" bestFit="1" customWidth="1"/>
    <col min="1250" max="1251" width="9.26953125" style="126" customWidth="1"/>
    <col min="1252" max="1252" width="11.453125" style="126" customWidth="1"/>
    <col min="1253" max="1296" width="0" style="126" hidden="1" customWidth="1"/>
    <col min="1297" max="1501" width="9.1796875" style="126"/>
    <col min="1502" max="1502" width="2.81640625" style="126" customWidth="1"/>
    <col min="1503" max="1503" width="7.54296875" style="126" customWidth="1"/>
    <col min="1504" max="1504" width="57.54296875" style="126" customWidth="1"/>
    <col min="1505" max="1505" width="7.1796875" style="126" bestFit="1" customWidth="1"/>
    <col min="1506" max="1507" width="9.26953125" style="126" customWidth="1"/>
    <col min="1508" max="1508" width="11.453125" style="126" customWidth="1"/>
    <col min="1509" max="1552" width="0" style="126" hidden="1" customWidth="1"/>
    <col min="1553" max="1757" width="9.1796875" style="126"/>
    <col min="1758" max="1758" width="2.81640625" style="126" customWidth="1"/>
    <col min="1759" max="1759" width="7.54296875" style="126" customWidth="1"/>
    <col min="1760" max="1760" width="57.54296875" style="126" customWidth="1"/>
    <col min="1761" max="1761" width="7.1796875" style="126" bestFit="1" customWidth="1"/>
    <col min="1762" max="1763" width="9.26953125" style="126" customWidth="1"/>
    <col min="1764" max="1764" width="11.453125" style="126" customWidth="1"/>
    <col min="1765" max="1808" width="0" style="126" hidden="1" customWidth="1"/>
    <col min="1809" max="2013" width="9.1796875" style="126"/>
    <col min="2014" max="2014" width="2.81640625" style="126" customWidth="1"/>
    <col min="2015" max="2015" width="7.54296875" style="126" customWidth="1"/>
    <col min="2016" max="2016" width="57.54296875" style="126" customWidth="1"/>
    <col min="2017" max="2017" width="7.1796875" style="126" bestFit="1" customWidth="1"/>
    <col min="2018" max="2019" width="9.26953125" style="126" customWidth="1"/>
    <col min="2020" max="2020" width="11.453125" style="126" customWidth="1"/>
    <col min="2021" max="2064" width="0" style="126" hidden="1" customWidth="1"/>
    <col min="2065" max="2269" width="9.1796875" style="126"/>
    <col min="2270" max="2270" width="2.81640625" style="126" customWidth="1"/>
    <col min="2271" max="2271" width="7.54296875" style="126" customWidth="1"/>
    <col min="2272" max="2272" width="57.54296875" style="126" customWidth="1"/>
    <col min="2273" max="2273" width="7.1796875" style="126" bestFit="1" customWidth="1"/>
    <col min="2274" max="2275" width="9.26953125" style="126" customWidth="1"/>
    <col min="2276" max="2276" width="11.453125" style="126" customWidth="1"/>
    <col min="2277" max="2320" width="0" style="126" hidden="1" customWidth="1"/>
    <col min="2321" max="2525" width="9.1796875" style="126"/>
    <col min="2526" max="2526" width="2.81640625" style="126" customWidth="1"/>
    <col min="2527" max="2527" width="7.54296875" style="126" customWidth="1"/>
    <col min="2528" max="2528" width="57.54296875" style="126" customWidth="1"/>
    <col min="2529" max="2529" width="7.1796875" style="126" bestFit="1" customWidth="1"/>
    <col min="2530" max="2531" width="9.26953125" style="126" customWidth="1"/>
    <col min="2532" max="2532" width="11.453125" style="126" customWidth="1"/>
    <col min="2533" max="2576" width="0" style="126" hidden="1" customWidth="1"/>
    <col min="2577" max="2781" width="9.1796875" style="126"/>
    <col min="2782" max="2782" width="2.81640625" style="126" customWidth="1"/>
    <col min="2783" max="2783" width="7.54296875" style="126" customWidth="1"/>
    <col min="2784" max="2784" width="57.54296875" style="126" customWidth="1"/>
    <col min="2785" max="2785" width="7.1796875" style="126" bestFit="1" customWidth="1"/>
    <col min="2786" max="2787" width="9.26953125" style="126" customWidth="1"/>
    <col min="2788" max="2788" width="11.453125" style="126" customWidth="1"/>
    <col min="2789" max="2832" width="0" style="126" hidden="1" customWidth="1"/>
    <col min="2833" max="3037" width="9.1796875" style="126"/>
    <col min="3038" max="3038" width="2.81640625" style="126" customWidth="1"/>
    <col min="3039" max="3039" width="7.54296875" style="126" customWidth="1"/>
    <col min="3040" max="3040" width="57.54296875" style="126" customWidth="1"/>
    <col min="3041" max="3041" width="7.1796875" style="126" bestFit="1" customWidth="1"/>
    <col min="3042" max="3043" width="9.26953125" style="126" customWidth="1"/>
    <col min="3044" max="3044" width="11.453125" style="126" customWidth="1"/>
    <col min="3045" max="3088" width="0" style="126" hidden="1" customWidth="1"/>
    <col min="3089" max="3293" width="9.1796875" style="126"/>
    <col min="3294" max="3294" width="2.81640625" style="126" customWidth="1"/>
    <col min="3295" max="3295" width="7.54296875" style="126" customWidth="1"/>
    <col min="3296" max="3296" width="57.54296875" style="126" customWidth="1"/>
    <col min="3297" max="3297" width="7.1796875" style="126" bestFit="1" customWidth="1"/>
    <col min="3298" max="3299" width="9.26953125" style="126" customWidth="1"/>
    <col min="3300" max="3300" width="11.453125" style="126" customWidth="1"/>
    <col min="3301" max="3344" width="0" style="126" hidden="1" customWidth="1"/>
    <col min="3345" max="3549" width="9.1796875" style="126"/>
    <col min="3550" max="3550" width="2.81640625" style="126" customWidth="1"/>
    <col min="3551" max="3551" width="7.54296875" style="126" customWidth="1"/>
    <col min="3552" max="3552" width="57.54296875" style="126" customWidth="1"/>
    <col min="3553" max="3553" width="7.1796875" style="126" bestFit="1" customWidth="1"/>
    <col min="3554" max="3555" width="9.26953125" style="126" customWidth="1"/>
    <col min="3556" max="3556" width="11.453125" style="126" customWidth="1"/>
    <col min="3557" max="3600" width="0" style="126" hidden="1" customWidth="1"/>
    <col min="3601" max="3805" width="9.1796875" style="126"/>
    <col min="3806" max="3806" width="2.81640625" style="126" customWidth="1"/>
    <col min="3807" max="3807" width="7.54296875" style="126" customWidth="1"/>
    <col min="3808" max="3808" width="57.54296875" style="126" customWidth="1"/>
    <col min="3809" max="3809" width="7.1796875" style="126" bestFit="1" customWidth="1"/>
    <col min="3810" max="3811" width="9.26953125" style="126" customWidth="1"/>
    <col min="3812" max="3812" width="11.453125" style="126" customWidth="1"/>
    <col min="3813" max="3856" width="0" style="126" hidden="1" customWidth="1"/>
    <col min="3857" max="4061" width="9.1796875" style="126"/>
    <col min="4062" max="4062" width="2.81640625" style="126" customWidth="1"/>
    <col min="4063" max="4063" width="7.54296875" style="126" customWidth="1"/>
    <col min="4064" max="4064" width="57.54296875" style="126" customWidth="1"/>
    <col min="4065" max="4065" width="7.1796875" style="126" bestFit="1" customWidth="1"/>
    <col min="4066" max="4067" width="9.26953125" style="126" customWidth="1"/>
    <col min="4068" max="4068" width="11.453125" style="126" customWidth="1"/>
    <col min="4069" max="4112" width="0" style="126" hidden="1" customWidth="1"/>
    <col min="4113" max="4317" width="9.1796875" style="126"/>
    <col min="4318" max="4318" width="2.81640625" style="126" customWidth="1"/>
    <col min="4319" max="4319" width="7.54296875" style="126" customWidth="1"/>
    <col min="4320" max="4320" width="57.54296875" style="126" customWidth="1"/>
    <col min="4321" max="4321" width="7.1796875" style="126" bestFit="1" customWidth="1"/>
    <col min="4322" max="4323" width="9.26953125" style="126" customWidth="1"/>
    <col min="4324" max="4324" width="11.453125" style="126" customWidth="1"/>
    <col min="4325" max="4368" width="0" style="126" hidden="1" customWidth="1"/>
    <col min="4369" max="4573" width="9.1796875" style="126"/>
    <col min="4574" max="4574" width="2.81640625" style="126" customWidth="1"/>
    <col min="4575" max="4575" width="7.54296875" style="126" customWidth="1"/>
    <col min="4576" max="4576" width="57.54296875" style="126" customWidth="1"/>
    <col min="4577" max="4577" width="7.1796875" style="126" bestFit="1" customWidth="1"/>
    <col min="4578" max="4579" width="9.26953125" style="126" customWidth="1"/>
    <col min="4580" max="4580" width="11.453125" style="126" customWidth="1"/>
    <col min="4581" max="4624" width="0" style="126" hidden="1" customWidth="1"/>
    <col min="4625" max="4829" width="9.1796875" style="126"/>
    <col min="4830" max="4830" width="2.81640625" style="126" customWidth="1"/>
    <col min="4831" max="4831" width="7.54296875" style="126" customWidth="1"/>
    <col min="4832" max="4832" width="57.54296875" style="126" customWidth="1"/>
    <col min="4833" max="4833" width="7.1796875" style="126" bestFit="1" customWidth="1"/>
    <col min="4834" max="4835" width="9.26953125" style="126" customWidth="1"/>
    <col min="4836" max="4836" width="11.453125" style="126" customWidth="1"/>
    <col min="4837" max="4880" width="0" style="126" hidden="1" customWidth="1"/>
    <col min="4881" max="5085" width="9.1796875" style="126"/>
    <col min="5086" max="5086" width="2.81640625" style="126" customWidth="1"/>
    <col min="5087" max="5087" width="7.54296875" style="126" customWidth="1"/>
    <col min="5088" max="5088" width="57.54296875" style="126" customWidth="1"/>
    <col min="5089" max="5089" width="7.1796875" style="126" bestFit="1" customWidth="1"/>
    <col min="5090" max="5091" width="9.26953125" style="126" customWidth="1"/>
    <col min="5092" max="5092" width="11.453125" style="126" customWidth="1"/>
    <col min="5093" max="5136" width="0" style="126" hidden="1" customWidth="1"/>
    <col min="5137" max="5341" width="9.1796875" style="126"/>
    <col min="5342" max="5342" width="2.81640625" style="126" customWidth="1"/>
    <col min="5343" max="5343" width="7.54296875" style="126" customWidth="1"/>
    <col min="5344" max="5344" width="57.54296875" style="126" customWidth="1"/>
    <col min="5345" max="5345" width="7.1796875" style="126" bestFit="1" customWidth="1"/>
    <col min="5346" max="5347" width="9.26953125" style="126" customWidth="1"/>
    <col min="5348" max="5348" width="11.453125" style="126" customWidth="1"/>
    <col min="5349" max="5392" width="0" style="126" hidden="1" customWidth="1"/>
    <col min="5393" max="5597" width="9.1796875" style="126"/>
    <col min="5598" max="5598" width="2.81640625" style="126" customWidth="1"/>
    <col min="5599" max="5599" width="7.54296875" style="126" customWidth="1"/>
    <col min="5600" max="5600" width="57.54296875" style="126" customWidth="1"/>
    <col min="5601" max="5601" width="7.1796875" style="126" bestFit="1" customWidth="1"/>
    <col min="5602" max="5603" width="9.26953125" style="126" customWidth="1"/>
    <col min="5604" max="5604" width="11.453125" style="126" customWidth="1"/>
    <col min="5605" max="5648" width="0" style="126" hidden="1" customWidth="1"/>
    <col min="5649" max="5853" width="9.1796875" style="126"/>
    <col min="5854" max="5854" width="2.81640625" style="126" customWidth="1"/>
    <col min="5855" max="5855" width="7.54296875" style="126" customWidth="1"/>
    <col min="5856" max="5856" width="57.54296875" style="126" customWidth="1"/>
    <col min="5857" max="5857" width="7.1796875" style="126" bestFit="1" customWidth="1"/>
    <col min="5858" max="5859" width="9.26953125" style="126" customWidth="1"/>
    <col min="5860" max="5860" width="11.453125" style="126" customWidth="1"/>
    <col min="5861" max="5904" width="0" style="126" hidden="1" customWidth="1"/>
    <col min="5905" max="6109" width="9.1796875" style="126"/>
    <col min="6110" max="6110" width="2.81640625" style="126" customWidth="1"/>
    <col min="6111" max="6111" width="7.54296875" style="126" customWidth="1"/>
    <col min="6112" max="6112" width="57.54296875" style="126" customWidth="1"/>
    <col min="6113" max="6113" width="7.1796875" style="126" bestFit="1" customWidth="1"/>
    <col min="6114" max="6115" width="9.26953125" style="126" customWidth="1"/>
    <col min="6116" max="6116" width="11.453125" style="126" customWidth="1"/>
    <col min="6117" max="6160" width="0" style="126" hidden="1" customWidth="1"/>
    <col min="6161" max="6365" width="9.1796875" style="126"/>
    <col min="6366" max="6366" width="2.81640625" style="126" customWidth="1"/>
    <col min="6367" max="6367" width="7.54296875" style="126" customWidth="1"/>
    <col min="6368" max="6368" width="57.54296875" style="126" customWidth="1"/>
    <col min="6369" max="6369" width="7.1796875" style="126" bestFit="1" customWidth="1"/>
    <col min="6370" max="6371" width="9.26953125" style="126" customWidth="1"/>
    <col min="6372" max="6372" width="11.453125" style="126" customWidth="1"/>
    <col min="6373" max="6416" width="0" style="126" hidden="1" customWidth="1"/>
    <col min="6417" max="6621" width="9.1796875" style="126"/>
    <col min="6622" max="6622" width="2.81640625" style="126" customWidth="1"/>
    <col min="6623" max="6623" width="7.54296875" style="126" customWidth="1"/>
    <col min="6624" max="6624" width="57.54296875" style="126" customWidth="1"/>
    <col min="6625" max="6625" width="7.1796875" style="126" bestFit="1" customWidth="1"/>
    <col min="6626" max="6627" width="9.26953125" style="126" customWidth="1"/>
    <col min="6628" max="6628" width="11.453125" style="126" customWidth="1"/>
    <col min="6629" max="6672" width="0" style="126" hidden="1" customWidth="1"/>
    <col min="6673" max="6877" width="9.1796875" style="126"/>
    <col min="6878" max="6878" width="2.81640625" style="126" customWidth="1"/>
    <col min="6879" max="6879" width="7.54296875" style="126" customWidth="1"/>
    <col min="6880" max="6880" width="57.54296875" style="126" customWidth="1"/>
    <col min="6881" max="6881" width="7.1796875" style="126" bestFit="1" customWidth="1"/>
    <col min="6882" max="6883" width="9.26953125" style="126" customWidth="1"/>
    <col min="6884" max="6884" width="11.453125" style="126" customWidth="1"/>
    <col min="6885" max="6928" width="0" style="126" hidden="1" customWidth="1"/>
    <col min="6929" max="7133" width="9.1796875" style="126"/>
    <col min="7134" max="7134" width="2.81640625" style="126" customWidth="1"/>
    <col min="7135" max="7135" width="7.54296875" style="126" customWidth="1"/>
    <col min="7136" max="7136" width="57.54296875" style="126" customWidth="1"/>
    <col min="7137" max="7137" width="7.1796875" style="126" bestFit="1" customWidth="1"/>
    <col min="7138" max="7139" width="9.26953125" style="126" customWidth="1"/>
    <col min="7140" max="7140" width="11.453125" style="126" customWidth="1"/>
    <col min="7141" max="7184" width="0" style="126" hidden="1" customWidth="1"/>
    <col min="7185" max="7389" width="9.1796875" style="126"/>
    <col min="7390" max="7390" width="2.81640625" style="126" customWidth="1"/>
    <col min="7391" max="7391" width="7.54296875" style="126" customWidth="1"/>
    <col min="7392" max="7392" width="57.54296875" style="126" customWidth="1"/>
    <col min="7393" max="7393" width="7.1796875" style="126" bestFit="1" customWidth="1"/>
    <col min="7394" max="7395" width="9.26953125" style="126" customWidth="1"/>
    <col min="7396" max="7396" width="11.453125" style="126" customWidth="1"/>
    <col min="7397" max="7440" width="0" style="126" hidden="1" customWidth="1"/>
    <col min="7441" max="7645" width="9.1796875" style="126"/>
    <col min="7646" max="7646" width="2.81640625" style="126" customWidth="1"/>
    <col min="7647" max="7647" width="7.54296875" style="126" customWidth="1"/>
    <col min="7648" max="7648" width="57.54296875" style="126" customWidth="1"/>
    <col min="7649" max="7649" width="7.1796875" style="126" bestFit="1" customWidth="1"/>
    <col min="7650" max="7651" width="9.26953125" style="126" customWidth="1"/>
    <col min="7652" max="7652" width="11.453125" style="126" customWidth="1"/>
    <col min="7653" max="7696" width="0" style="126" hidden="1" customWidth="1"/>
    <col min="7697" max="7901" width="9.1796875" style="126"/>
    <col min="7902" max="7902" width="2.81640625" style="126" customWidth="1"/>
    <col min="7903" max="7903" width="7.54296875" style="126" customWidth="1"/>
    <col min="7904" max="7904" width="57.54296875" style="126" customWidth="1"/>
    <col min="7905" max="7905" width="7.1796875" style="126" bestFit="1" customWidth="1"/>
    <col min="7906" max="7907" width="9.26953125" style="126" customWidth="1"/>
    <col min="7908" max="7908" width="11.453125" style="126" customWidth="1"/>
    <col min="7909" max="7952" width="0" style="126" hidden="1" customWidth="1"/>
    <col min="7953" max="8157" width="9.1796875" style="126"/>
    <col min="8158" max="8158" width="2.81640625" style="126" customWidth="1"/>
    <col min="8159" max="8159" width="7.54296875" style="126" customWidth="1"/>
    <col min="8160" max="8160" width="57.54296875" style="126" customWidth="1"/>
    <col min="8161" max="8161" width="7.1796875" style="126" bestFit="1" customWidth="1"/>
    <col min="8162" max="8163" width="9.26953125" style="126" customWidth="1"/>
    <col min="8164" max="8164" width="11.453125" style="126" customWidth="1"/>
    <col min="8165" max="8208" width="0" style="126" hidden="1" customWidth="1"/>
    <col min="8209" max="8413" width="9.1796875" style="126"/>
    <col min="8414" max="8414" width="2.81640625" style="126" customWidth="1"/>
    <col min="8415" max="8415" width="7.54296875" style="126" customWidth="1"/>
    <col min="8416" max="8416" width="57.54296875" style="126" customWidth="1"/>
    <col min="8417" max="8417" width="7.1796875" style="126" bestFit="1" customWidth="1"/>
    <col min="8418" max="8419" width="9.26953125" style="126" customWidth="1"/>
    <col min="8420" max="8420" width="11.453125" style="126" customWidth="1"/>
    <col min="8421" max="8464" width="0" style="126" hidden="1" customWidth="1"/>
    <col min="8465" max="8669" width="9.1796875" style="126"/>
    <col min="8670" max="8670" width="2.81640625" style="126" customWidth="1"/>
    <col min="8671" max="8671" width="7.54296875" style="126" customWidth="1"/>
    <col min="8672" max="8672" width="57.54296875" style="126" customWidth="1"/>
    <col min="8673" max="8673" width="7.1796875" style="126" bestFit="1" customWidth="1"/>
    <col min="8674" max="8675" width="9.26953125" style="126" customWidth="1"/>
    <col min="8676" max="8676" width="11.453125" style="126" customWidth="1"/>
    <col min="8677" max="8720" width="0" style="126" hidden="1" customWidth="1"/>
    <col min="8721" max="8925" width="9.1796875" style="126"/>
    <col min="8926" max="8926" width="2.81640625" style="126" customWidth="1"/>
    <col min="8927" max="8927" width="7.54296875" style="126" customWidth="1"/>
    <col min="8928" max="8928" width="57.54296875" style="126" customWidth="1"/>
    <col min="8929" max="8929" width="7.1796875" style="126" bestFit="1" customWidth="1"/>
    <col min="8930" max="8931" width="9.26953125" style="126" customWidth="1"/>
    <col min="8932" max="8932" width="11.453125" style="126" customWidth="1"/>
    <col min="8933" max="8976" width="0" style="126" hidden="1" customWidth="1"/>
    <col min="8977" max="9181" width="9.1796875" style="126"/>
    <col min="9182" max="9182" width="2.81640625" style="126" customWidth="1"/>
    <col min="9183" max="9183" width="7.54296875" style="126" customWidth="1"/>
    <col min="9184" max="9184" width="57.54296875" style="126" customWidth="1"/>
    <col min="9185" max="9185" width="7.1796875" style="126" bestFit="1" customWidth="1"/>
    <col min="9186" max="9187" width="9.26953125" style="126" customWidth="1"/>
    <col min="9188" max="9188" width="11.453125" style="126" customWidth="1"/>
    <col min="9189" max="9232" width="0" style="126" hidden="1" customWidth="1"/>
    <col min="9233" max="9437" width="9.1796875" style="126"/>
    <col min="9438" max="9438" width="2.81640625" style="126" customWidth="1"/>
    <col min="9439" max="9439" width="7.54296875" style="126" customWidth="1"/>
    <col min="9440" max="9440" width="57.54296875" style="126" customWidth="1"/>
    <col min="9441" max="9441" width="7.1796875" style="126" bestFit="1" customWidth="1"/>
    <col min="9442" max="9443" width="9.26953125" style="126" customWidth="1"/>
    <col min="9444" max="9444" width="11.453125" style="126" customWidth="1"/>
    <col min="9445" max="9488" width="0" style="126" hidden="1" customWidth="1"/>
    <col min="9489" max="9693" width="9.1796875" style="126"/>
    <col min="9694" max="9694" width="2.81640625" style="126" customWidth="1"/>
    <col min="9695" max="9695" width="7.54296875" style="126" customWidth="1"/>
    <col min="9696" max="9696" width="57.54296875" style="126" customWidth="1"/>
    <col min="9697" max="9697" width="7.1796875" style="126" bestFit="1" customWidth="1"/>
    <col min="9698" max="9699" width="9.26953125" style="126" customWidth="1"/>
    <col min="9700" max="9700" width="11.453125" style="126" customWidth="1"/>
    <col min="9701" max="9744" width="0" style="126" hidden="1" customWidth="1"/>
    <col min="9745" max="9949" width="9.1796875" style="126"/>
    <col min="9950" max="9950" width="2.81640625" style="126" customWidth="1"/>
    <col min="9951" max="9951" width="7.54296875" style="126" customWidth="1"/>
    <col min="9952" max="9952" width="57.54296875" style="126" customWidth="1"/>
    <col min="9953" max="9953" width="7.1796875" style="126" bestFit="1" customWidth="1"/>
    <col min="9954" max="9955" width="9.26953125" style="126" customWidth="1"/>
    <col min="9956" max="9956" width="11.453125" style="126" customWidth="1"/>
    <col min="9957" max="10000" width="0" style="126" hidden="1" customWidth="1"/>
    <col min="10001" max="10205" width="9.1796875" style="126"/>
    <col min="10206" max="10206" width="2.81640625" style="126" customWidth="1"/>
    <col min="10207" max="10207" width="7.54296875" style="126" customWidth="1"/>
    <col min="10208" max="10208" width="57.54296875" style="126" customWidth="1"/>
    <col min="10209" max="10209" width="7.1796875" style="126" bestFit="1" customWidth="1"/>
    <col min="10210" max="10211" width="9.26953125" style="126" customWidth="1"/>
    <col min="10212" max="10212" width="11.453125" style="126" customWidth="1"/>
    <col min="10213" max="10256" width="0" style="126" hidden="1" customWidth="1"/>
    <col min="10257" max="10461" width="9.1796875" style="126"/>
    <col min="10462" max="10462" width="2.81640625" style="126" customWidth="1"/>
    <col min="10463" max="10463" width="7.54296875" style="126" customWidth="1"/>
    <col min="10464" max="10464" width="57.54296875" style="126" customWidth="1"/>
    <col min="10465" max="10465" width="7.1796875" style="126" bestFit="1" customWidth="1"/>
    <col min="10466" max="10467" width="9.26953125" style="126" customWidth="1"/>
    <col min="10468" max="10468" width="11.453125" style="126" customWidth="1"/>
    <col min="10469" max="10512" width="0" style="126" hidden="1" customWidth="1"/>
    <col min="10513" max="10717" width="9.1796875" style="126"/>
    <col min="10718" max="10718" width="2.81640625" style="126" customWidth="1"/>
    <col min="10719" max="10719" width="7.54296875" style="126" customWidth="1"/>
    <col min="10720" max="10720" width="57.54296875" style="126" customWidth="1"/>
    <col min="10721" max="10721" width="7.1796875" style="126" bestFit="1" customWidth="1"/>
    <col min="10722" max="10723" width="9.26953125" style="126" customWidth="1"/>
    <col min="10724" max="10724" width="11.453125" style="126" customWidth="1"/>
    <col min="10725" max="10768" width="0" style="126" hidden="1" customWidth="1"/>
    <col min="10769" max="10973" width="9.1796875" style="126"/>
    <col min="10974" max="10974" width="2.81640625" style="126" customWidth="1"/>
    <col min="10975" max="10975" width="7.54296875" style="126" customWidth="1"/>
    <col min="10976" max="10976" width="57.54296875" style="126" customWidth="1"/>
    <col min="10977" max="10977" width="7.1796875" style="126" bestFit="1" customWidth="1"/>
    <col min="10978" max="10979" width="9.26953125" style="126" customWidth="1"/>
    <col min="10980" max="10980" width="11.453125" style="126" customWidth="1"/>
    <col min="10981" max="11024" width="0" style="126" hidden="1" customWidth="1"/>
    <col min="11025" max="11229" width="9.1796875" style="126"/>
    <col min="11230" max="11230" width="2.81640625" style="126" customWidth="1"/>
    <col min="11231" max="11231" width="7.54296875" style="126" customWidth="1"/>
    <col min="11232" max="11232" width="57.54296875" style="126" customWidth="1"/>
    <col min="11233" max="11233" width="7.1796875" style="126" bestFit="1" customWidth="1"/>
    <col min="11234" max="11235" width="9.26953125" style="126" customWidth="1"/>
    <col min="11236" max="11236" width="11.453125" style="126" customWidth="1"/>
    <col min="11237" max="11280" width="0" style="126" hidden="1" customWidth="1"/>
    <col min="11281" max="11485" width="9.1796875" style="126"/>
    <col min="11486" max="11486" width="2.81640625" style="126" customWidth="1"/>
    <col min="11487" max="11487" width="7.54296875" style="126" customWidth="1"/>
    <col min="11488" max="11488" width="57.54296875" style="126" customWidth="1"/>
    <col min="11489" max="11489" width="7.1796875" style="126" bestFit="1" customWidth="1"/>
    <col min="11490" max="11491" width="9.26953125" style="126" customWidth="1"/>
    <col min="11492" max="11492" width="11.453125" style="126" customWidth="1"/>
    <col min="11493" max="11536" width="0" style="126" hidden="1" customWidth="1"/>
    <col min="11537" max="11741" width="9.1796875" style="126"/>
    <col min="11742" max="11742" width="2.81640625" style="126" customWidth="1"/>
    <col min="11743" max="11743" width="7.54296875" style="126" customWidth="1"/>
    <col min="11744" max="11744" width="57.54296875" style="126" customWidth="1"/>
    <col min="11745" max="11745" width="7.1796875" style="126" bestFit="1" customWidth="1"/>
    <col min="11746" max="11747" width="9.26953125" style="126" customWidth="1"/>
    <col min="11748" max="11748" width="11.453125" style="126" customWidth="1"/>
    <col min="11749" max="11792" width="0" style="126" hidden="1" customWidth="1"/>
    <col min="11793" max="11997" width="9.1796875" style="126"/>
    <col min="11998" max="11998" width="2.81640625" style="126" customWidth="1"/>
    <col min="11999" max="11999" width="7.54296875" style="126" customWidth="1"/>
    <col min="12000" max="12000" width="57.54296875" style="126" customWidth="1"/>
    <col min="12001" max="12001" width="7.1796875" style="126" bestFit="1" customWidth="1"/>
    <col min="12002" max="12003" width="9.26953125" style="126" customWidth="1"/>
    <col min="12004" max="12004" width="11.453125" style="126" customWidth="1"/>
    <col min="12005" max="12048" width="0" style="126" hidden="1" customWidth="1"/>
    <col min="12049" max="12253" width="9.1796875" style="126"/>
    <col min="12254" max="12254" width="2.81640625" style="126" customWidth="1"/>
    <col min="12255" max="12255" width="7.54296875" style="126" customWidth="1"/>
    <col min="12256" max="12256" width="57.54296875" style="126" customWidth="1"/>
    <col min="12257" max="12257" width="7.1796875" style="126" bestFit="1" customWidth="1"/>
    <col min="12258" max="12259" width="9.26953125" style="126" customWidth="1"/>
    <col min="12260" max="12260" width="11.453125" style="126" customWidth="1"/>
    <col min="12261" max="12304" width="0" style="126" hidden="1" customWidth="1"/>
    <col min="12305" max="12509" width="9.1796875" style="126"/>
    <col min="12510" max="12510" width="2.81640625" style="126" customWidth="1"/>
    <col min="12511" max="12511" width="7.54296875" style="126" customWidth="1"/>
    <col min="12512" max="12512" width="57.54296875" style="126" customWidth="1"/>
    <col min="12513" max="12513" width="7.1796875" style="126" bestFit="1" customWidth="1"/>
    <col min="12514" max="12515" width="9.26953125" style="126" customWidth="1"/>
    <col min="12516" max="12516" width="11.453125" style="126" customWidth="1"/>
    <col min="12517" max="12560" width="0" style="126" hidden="1" customWidth="1"/>
    <col min="12561" max="12765" width="9.1796875" style="126"/>
    <col min="12766" max="12766" width="2.81640625" style="126" customWidth="1"/>
    <col min="12767" max="12767" width="7.54296875" style="126" customWidth="1"/>
    <col min="12768" max="12768" width="57.54296875" style="126" customWidth="1"/>
    <col min="12769" max="12769" width="7.1796875" style="126" bestFit="1" customWidth="1"/>
    <col min="12770" max="12771" width="9.26953125" style="126" customWidth="1"/>
    <col min="12772" max="12772" width="11.453125" style="126" customWidth="1"/>
    <col min="12773" max="12816" width="0" style="126" hidden="1" customWidth="1"/>
    <col min="12817" max="13021" width="9.1796875" style="126"/>
    <col min="13022" max="13022" width="2.81640625" style="126" customWidth="1"/>
    <col min="13023" max="13023" width="7.54296875" style="126" customWidth="1"/>
    <col min="13024" max="13024" width="57.54296875" style="126" customWidth="1"/>
    <col min="13025" max="13025" width="7.1796875" style="126" bestFit="1" customWidth="1"/>
    <col min="13026" max="13027" width="9.26953125" style="126" customWidth="1"/>
    <col min="13028" max="13028" width="11.453125" style="126" customWidth="1"/>
    <col min="13029" max="13072" width="0" style="126" hidden="1" customWidth="1"/>
    <col min="13073" max="13277" width="9.1796875" style="126"/>
    <col min="13278" max="13278" width="2.81640625" style="126" customWidth="1"/>
    <col min="13279" max="13279" width="7.54296875" style="126" customWidth="1"/>
    <col min="13280" max="13280" width="57.54296875" style="126" customWidth="1"/>
    <col min="13281" max="13281" width="7.1796875" style="126" bestFit="1" customWidth="1"/>
    <col min="13282" max="13283" width="9.26953125" style="126" customWidth="1"/>
    <col min="13284" max="13284" width="11.453125" style="126" customWidth="1"/>
    <col min="13285" max="13328" width="0" style="126" hidden="1" customWidth="1"/>
    <col min="13329" max="13533" width="9.1796875" style="126"/>
    <col min="13534" max="13534" width="2.81640625" style="126" customWidth="1"/>
    <col min="13535" max="13535" width="7.54296875" style="126" customWidth="1"/>
    <col min="13536" max="13536" width="57.54296875" style="126" customWidth="1"/>
    <col min="13537" max="13537" width="7.1796875" style="126" bestFit="1" customWidth="1"/>
    <col min="13538" max="13539" width="9.26953125" style="126" customWidth="1"/>
    <col min="13540" max="13540" width="11.453125" style="126" customWidth="1"/>
    <col min="13541" max="13584" width="0" style="126" hidden="1" customWidth="1"/>
    <col min="13585" max="13789" width="9.1796875" style="126"/>
    <col min="13790" max="13790" width="2.81640625" style="126" customWidth="1"/>
    <col min="13791" max="13791" width="7.54296875" style="126" customWidth="1"/>
    <col min="13792" max="13792" width="57.54296875" style="126" customWidth="1"/>
    <col min="13793" max="13793" width="7.1796875" style="126" bestFit="1" customWidth="1"/>
    <col min="13794" max="13795" width="9.26953125" style="126" customWidth="1"/>
    <col min="13796" max="13796" width="11.453125" style="126" customWidth="1"/>
    <col min="13797" max="13840" width="0" style="126" hidden="1" customWidth="1"/>
    <col min="13841" max="14045" width="9.1796875" style="126"/>
    <col min="14046" max="14046" width="2.81640625" style="126" customWidth="1"/>
    <col min="14047" max="14047" width="7.54296875" style="126" customWidth="1"/>
    <col min="14048" max="14048" width="57.54296875" style="126" customWidth="1"/>
    <col min="14049" max="14049" width="7.1796875" style="126" bestFit="1" customWidth="1"/>
    <col min="14050" max="14051" width="9.26953125" style="126" customWidth="1"/>
    <col min="14052" max="14052" width="11.453125" style="126" customWidth="1"/>
    <col min="14053" max="14096" width="0" style="126" hidden="1" customWidth="1"/>
    <col min="14097" max="14301" width="9.1796875" style="126"/>
    <col min="14302" max="14302" width="2.81640625" style="126" customWidth="1"/>
    <col min="14303" max="14303" width="7.54296875" style="126" customWidth="1"/>
    <col min="14304" max="14304" width="57.54296875" style="126" customWidth="1"/>
    <col min="14305" max="14305" width="7.1796875" style="126" bestFit="1" customWidth="1"/>
    <col min="14306" max="14307" width="9.26953125" style="126" customWidth="1"/>
    <col min="14308" max="14308" width="11.453125" style="126" customWidth="1"/>
    <col min="14309" max="14352" width="0" style="126" hidden="1" customWidth="1"/>
    <col min="14353" max="14557" width="9.1796875" style="126"/>
    <col min="14558" max="14558" width="2.81640625" style="126" customWidth="1"/>
    <col min="14559" max="14559" width="7.54296875" style="126" customWidth="1"/>
    <col min="14560" max="14560" width="57.54296875" style="126" customWidth="1"/>
    <col min="14561" max="14561" width="7.1796875" style="126" bestFit="1" customWidth="1"/>
    <col min="14562" max="14563" width="9.26953125" style="126" customWidth="1"/>
    <col min="14564" max="14564" width="11.453125" style="126" customWidth="1"/>
    <col min="14565" max="14608" width="0" style="126" hidden="1" customWidth="1"/>
    <col min="14609" max="14813" width="9.1796875" style="126"/>
    <col min="14814" max="14814" width="2.81640625" style="126" customWidth="1"/>
    <col min="14815" max="14815" width="7.54296875" style="126" customWidth="1"/>
    <col min="14816" max="14816" width="57.54296875" style="126" customWidth="1"/>
    <col min="14817" max="14817" width="7.1796875" style="126" bestFit="1" customWidth="1"/>
    <col min="14818" max="14819" width="9.26953125" style="126" customWidth="1"/>
    <col min="14820" max="14820" width="11.453125" style="126" customWidth="1"/>
    <col min="14821" max="14864" width="0" style="126" hidden="1" customWidth="1"/>
    <col min="14865" max="15069" width="9.1796875" style="126"/>
    <col min="15070" max="15070" width="2.81640625" style="126" customWidth="1"/>
    <col min="15071" max="15071" width="7.54296875" style="126" customWidth="1"/>
    <col min="15072" max="15072" width="57.54296875" style="126" customWidth="1"/>
    <col min="15073" max="15073" width="7.1796875" style="126" bestFit="1" customWidth="1"/>
    <col min="15074" max="15075" width="9.26953125" style="126" customWidth="1"/>
    <col min="15076" max="15076" width="11.453125" style="126" customWidth="1"/>
    <col min="15077" max="15120" width="0" style="126" hidden="1" customWidth="1"/>
    <col min="15121" max="15325" width="9.1796875" style="126"/>
    <col min="15326" max="15326" width="2.81640625" style="126" customWidth="1"/>
    <col min="15327" max="15327" width="7.54296875" style="126" customWidth="1"/>
    <col min="15328" max="15328" width="57.54296875" style="126" customWidth="1"/>
    <col min="15329" max="15329" width="7.1796875" style="126" bestFit="1" customWidth="1"/>
    <col min="15330" max="15331" width="9.26953125" style="126" customWidth="1"/>
    <col min="15332" max="15332" width="11.453125" style="126" customWidth="1"/>
    <col min="15333" max="15376" width="0" style="126" hidden="1" customWidth="1"/>
    <col min="15377" max="15581" width="9.1796875" style="126"/>
    <col min="15582" max="15582" width="2.81640625" style="126" customWidth="1"/>
    <col min="15583" max="15583" width="7.54296875" style="126" customWidth="1"/>
    <col min="15584" max="15584" width="57.54296875" style="126" customWidth="1"/>
    <col min="15585" max="15585" width="7.1796875" style="126" bestFit="1" customWidth="1"/>
    <col min="15586" max="15587" width="9.26953125" style="126" customWidth="1"/>
    <col min="15588" max="15588" width="11.453125" style="126" customWidth="1"/>
    <col min="15589" max="15632" width="0" style="126" hidden="1" customWidth="1"/>
    <col min="15633" max="15837" width="9.1796875" style="126"/>
    <col min="15838" max="15838" width="2.81640625" style="126" customWidth="1"/>
    <col min="15839" max="15839" width="7.54296875" style="126" customWidth="1"/>
    <col min="15840" max="15840" width="57.54296875" style="126" customWidth="1"/>
    <col min="15841" max="15841" width="7.1796875" style="126" bestFit="1" customWidth="1"/>
    <col min="15842" max="15843" width="9.26953125" style="126" customWidth="1"/>
    <col min="15844" max="15844" width="11.453125" style="126" customWidth="1"/>
    <col min="15845" max="15888" width="0" style="126" hidden="1" customWidth="1"/>
    <col min="15889" max="16093" width="9.1796875" style="126"/>
    <col min="16094" max="16094" width="2.81640625" style="126" customWidth="1"/>
    <col min="16095" max="16095" width="7.54296875" style="126" customWidth="1"/>
    <col min="16096" max="16096" width="57.54296875" style="126" customWidth="1"/>
    <col min="16097" max="16097" width="7.1796875" style="126" bestFit="1" customWidth="1"/>
    <col min="16098" max="16099" width="9.26953125" style="126" customWidth="1"/>
    <col min="16100" max="16100" width="11.453125" style="126" customWidth="1"/>
    <col min="16101" max="16144" width="0" style="126" hidden="1" customWidth="1"/>
    <col min="16145" max="16384" width="9.1796875" style="126"/>
  </cols>
  <sheetData>
    <row r="1" spans="1:56" ht="12.75" customHeight="1" x14ac:dyDescent="0.25">
      <c r="D1" s="160" t="s">
        <v>44</v>
      </c>
      <c r="E1" s="173"/>
      <c r="F1" s="129"/>
      <c r="G1" s="174" t="s">
        <v>392</v>
      </c>
    </row>
    <row r="2" spans="1:56" ht="12.75" customHeight="1" x14ac:dyDescent="0.25">
      <c r="D2" s="160" t="s">
        <v>4</v>
      </c>
      <c r="E2" s="173"/>
      <c r="F2" s="131"/>
      <c r="G2" s="174" t="s">
        <v>393</v>
      </c>
    </row>
    <row r="3" spans="1:56" ht="12.75" customHeight="1" x14ac:dyDescent="0.25">
      <c r="B3" s="546" t="s">
        <v>471</v>
      </c>
      <c r="C3" s="546"/>
      <c r="D3" s="160" t="s">
        <v>36</v>
      </c>
      <c r="F3" s="130"/>
      <c r="G3" s="174" t="s">
        <v>246</v>
      </c>
      <c r="O3" s="126"/>
    </row>
    <row r="4" spans="1:56" ht="12.75" customHeight="1" x14ac:dyDescent="0.25">
      <c r="B4" s="546"/>
      <c r="C4" s="546"/>
      <c r="D4" s="160" t="s">
        <v>37</v>
      </c>
      <c r="F4" s="505"/>
      <c r="G4" s="174"/>
      <c r="O4" s="126"/>
    </row>
    <row r="5" spans="1:56" ht="12.75" customHeight="1" x14ac:dyDescent="0.25">
      <c r="B5" s="546"/>
      <c r="C5" s="546"/>
      <c r="D5" s="160"/>
      <c r="E5" s="127"/>
      <c r="G5" s="186" t="s">
        <v>80</v>
      </c>
      <c r="O5" s="126"/>
    </row>
    <row r="6" spans="1:56" ht="12.75" customHeight="1" x14ac:dyDescent="0.25">
      <c r="B6" s="547" t="s">
        <v>235</v>
      </c>
      <c r="C6" s="547"/>
      <c r="D6" s="182" t="s">
        <v>5</v>
      </c>
      <c r="E6" s="127"/>
      <c r="F6" s="126"/>
      <c r="G6" s="186" t="s">
        <v>34</v>
      </c>
      <c r="L6" s="126"/>
      <c r="P6" s="126"/>
      <c r="Q6" s="126"/>
    </row>
    <row r="7" spans="1:56" ht="12.75" customHeight="1" x14ac:dyDescent="0.25">
      <c r="B7" s="126"/>
      <c r="C7" s="126"/>
      <c r="G7" s="186" t="s">
        <v>35</v>
      </c>
      <c r="I7" s="549">
        <v>44531</v>
      </c>
      <c r="J7" s="549"/>
      <c r="K7" s="549"/>
      <c r="L7" s="549"/>
      <c r="M7" s="550">
        <v>44562</v>
      </c>
      <c r="N7" s="550"/>
      <c r="O7" s="550"/>
      <c r="P7" s="550"/>
      <c r="Q7" s="550"/>
      <c r="R7" s="551">
        <v>44593</v>
      </c>
      <c r="S7" s="551"/>
      <c r="T7" s="551"/>
      <c r="U7" s="551"/>
      <c r="V7" s="552">
        <v>44621</v>
      </c>
      <c r="W7" s="552"/>
      <c r="X7" s="552"/>
      <c r="Y7" s="552"/>
      <c r="Z7" s="551">
        <v>44652</v>
      </c>
      <c r="AA7" s="551"/>
      <c r="AB7" s="551"/>
      <c r="AC7" s="551"/>
      <c r="AD7" s="551"/>
      <c r="AE7" s="550">
        <v>44682</v>
      </c>
      <c r="AF7" s="550"/>
      <c r="AG7" s="550"/>
      <c r="AH7" s="550"/>
      <c r="AI7" s="551">
        <v>44713</v>
      </c>
      <c r="AJ7" s="551"/>
      <c r="AK7" s="551"/>
      <c r="AL7" s="551"/>
      <c r="AM7" s="550">
        <v>44743</v>
      </c>
      <c r="AN7" s="550"/>
      <c r="AO7" s="550"/>
      <c r="AP7" s="550"/>
      <c r="AQ7" s="550">
        <v>44774</v>
      </c>
      <c r="AR7" s="550"/>
      <c r="AS7" s="550"/>
      <c r="AT7" s="550"/>
      <c r="AU7" s="550"/>
      <c r="AV7" s="550">
        <v>44805</v>
      </c>
      <c r="AW7" s="550"/>
      <c r="AX7" s="550"/>
      <c r="AY7" s="550"/>
      <c r="AZ7" s="550"/>
      <c r="BA7" s="548">
        <v>43603</v>
      </c>
      <c r="BB7" s="548"/>
      <c r="BC7" s="548"/>
      <c r="BD7" s="548"/>
    </row>
    <row r="8" spans="1:56" ht="4.5" customHeight="1" x14ac:dyDescent="0.25">
      <c r="A8" s="132"/>
      <c r="B8" s="133"/>
      <c r="E8" s="125"/>
      <c r="I8" s="549"/>
      <c r="J8" s="549"/>
      <c r="K8" s="549"/>
      <c r="L8" s="549"/>
      <c r="M8" s="550"/>
      <c r="N8" s="550"/>
      <c r="O8" s="550"/>
      <c r="P8" s="550"/>
      <c r="Q8" s="550"/>
      <c r="R8" s="551"/>
      <c r="S8" s="551"/>
      <c r="T8" s="551"/>
      <c r="U8" s="551"/>
      <c r="V8" s="552"/>
      <c r="W8" s="552"/>
      <c r="X8" s="552"/>
      <c r="Y8" s="552"/>
      <c r="Z8" s="551"/>
      <c r="AA8" s="551"/>
      <c r="AB8" s="551"/>
      <c r="AC8" s="551"/>
      <c r="AD8" s="551"/>
      <c r="AE8" s="550"/>
      <c r="AF8" s="550"/>
      <c r="AG8" s="550"/>
      <c r="AH8" s="550"/>
      <c r="AI8" s="551"/>
      <c r="AJ8" s="551"/>
      <c r="AK8" s="551"/>
      <c r="AL8" s="551"/>
      <c r="AM8" s="550"/>
      <c r="AN8" s="550"/>
      <c r="AO8" s="550"/>
      <c r="AP8" s="550"/>
      <c r="AQ8" s="550"/>
      <c r="AR8" s="550"/>
      <c r="AS8" s="550"/>
      <c r="AT8" s="550"/>
      <c r="AU8" s="550"/>
      <c r="AV8" s="550"/>
      <c r="AW8" s="550"/>
      <c r="AX8" s="550"/>
      <c r="AY8" s="550"/>
      <c r="AZ8" s="550"/>
      <c r="BA8" s="548"/>
      <c r="BB8" s="548"/>
      <c r="BC8" s="548"/>
      <c r="BD8" s="548"/>
    </row>
    <row r="9" spans="1:56" s="134" customFormat="1" ht="45.65" customHeight="1" x14ac:dyDescent="0.25">
      <c r="B9" s="175" t="s">
        <v>45</v>
      </c>
      <c r="C9" s="175" t="s">
        <v>46</v>
      </c>
      <c r="D9" s="175" t="s">
        <v>2</v>
      </c>
      <c r="E9" s="175" t="s">
        <v>23</v>
      </c>
      <c r="F9" s="176" t="s">
        <v>47</v>
      </c>
      <c r="G9" s="176" t="s">
        <v>48</v>
      </c>
      <c r="H9" s="177" t="s">
        <v>26</v>
      </c>
      <c r="I9" s="181">
        <v>44536</v>
      </c>
      <c r="J9" s="181">
        <f>I9+7</f>
        <v>44543</v>
      </c>
      <c r="K9" s="181">
        <f t="shared" ref="K9:AK9" si="0">J9+7</f>
        <v>44550</v>
      </c>
      <c r="L9" s="181">
        <f t="shared" si="0"/>
        <v>44557</v>
      </c>
      <c r="M9" s="181">
        <f t="shared" si="0"/>
        <v>44564</v>
      </c>
      <c r="N9" s="181">
        <f t="shared" si="0"/>
        <v>44571</v>
      </c>
      <c r="O9" s="181">
        <f t="shared" si="0"/>
        <v>44578</v>
      </c>
      <c r="P9" s="181">
        <f t="shared" si="0"/>
        <v>44585</v>
      </c>
      <c r="Q9" s="181">
        <f t="shared" si="0"/>
        <v>44592</v>
      </c>
      <c r="R9" s="181">
        <f t="shared" si="0"/>
        <v>44599</v>
      </c>
      <c r="S9" s="181">
        <f t="shared" si="0"/>
        <v>44606</v>
      </c>
      <c r="T9" s="181">
        <f t="shared" si="0"/>
        <v>44613</v>
      </c>
      <c r="U9" s="181">
        <f t="shared" si="0"/>
        <v>44620</v>
      </c>
      <c r="V9" s="181">
        <f t="shared" si="0"/>
        <v>44627</v>
      </c>
      <c r="W9" s="181">
        <f t="shared" si="0"/>
        <v>44634</v>
      </c>
      <c r="X9" s="181">
        <f t="shared" si="0"/>
        <v>44641</v>
      </c>
      <c r="Y9" s="181">
        <f t="shared" si="0"/>
        <v>44648</v>
      </c>
      <c r="Z9" s="181">
        <f t="shared" si="0"/>
        <v>44655</v>
      </c>
      <c r="AA9" s="181">
        <f t="shared" si="0"/>
        <v>44662</v>
      </c>
      <c r="AB9" s="181">
        <f t="shared" si="0"/>
        <v>44669</v>
      </c>
      <c r="AC9" s="181">
        <f t="shared" si="0"/>
        <v>44676</v>
      </c>
      <c r="AD9" s="181">
        <f t="shared" si="0"/>
        <v>44683</v>
      </c>
      <c r="AE9" s="181">
        <f t="shared" si="0"/>
        <v>44690</v>
      </c>
      <c r="AF9" s="181">
        <f t="shared" si="0"/>
        <v>44697</v>
      </c>
      <c r="AG9" s="181">
        <f t="shared" si="0"/>
        <v>44704</v>
      </c>
      <c r="AH9" s="181">
        <f t="shared" si="0"/>
        <v>44711</v>
      </c>
      <c r="AI9" s="181">
        <f t="shared" si="0"/>
        <v>44718</v>
      </c>
      <c r="AJ9" s="181">
        <f t="shared" si="0"/>
        <v>44725</v>
      </c>
      <c r="AK9" s="181">
        <f t="shared" si="0"/>
        <v>44732</v>
      </c>
      <c r="AL9" s="181">
        <f t="shared" ref="AL9:BD9" si="1">AK9+7</f>
        <v>44739</v>
      </c>
      <c r="AM9" s="181">
        <f t="shared" si="1"/>
        <v>44746</v>
      </c>
      <c r="AN9" s="181">
        <f t="shared" si="1"/>
        <v>44753</v>
      </c>
      <c r="AO9" s="181">
        <f t="shared" si="1"/>
        <v>44760</v>
      </c>
      <c r="AP9" s="181">
        <f t="shared" si="1"/>
        <v>44767</v>
      </c>
      <c r="AQ9" s="181">
        <f t="shared" ref="AQ9" si="2">AP9+7</f>
        <v>44774</v>
      </c>
      <c r="AR9" s="181">
        <f t="shared" ref="AR9" si="3">AQ9+7</f>
        <v>44781</v>
      </c>
      <c r="AS9" s="181">
        <f t="shared" ref="AS9:AV9" si="4">AR9+7</f>
        <v>44788</v>
      </c>
      <c r="AT9" s="181">
        <f t="shared" si="4"/>
        <v>44795</v>
      </c>
      <c r="AU9" s="181">
        <f t="shared" si="4"/>
        <v>44802</v>
      </c>
      <c r="AV9" s="181">
        <f t="shared" si="4"/>
        <v>44809</v>
      </c>
      <c r="AW9" s="181">
        <f t="shared" ref="AW9" si="5">AV9+7</f>
        <v>44816</v>
      </c>
      <c r="AX9" s="181">
        <f t="shared" ref="AX9" si="6">AW9+7</f>
        <v>44823</v>
      </c>
      <c r="AY9" s="181">
        <f t="shared" ref="AY9" si="7">AX9+7</f>
        <v>44830</v>
      </c>
      <c r="AZ9" s="181">
        <f t="shared" si="1"/>
        <v>44837</v>
      </c>
      <c r="BA9" s="181">
        <f t="shared" si="1"/>
        <v>44844</v>
      </c>
      <c r="BB9" s="181">
        <f t="shared" si="1"/>
        <v>44851</v>
      </c>
      <c r="BC9" s="181">
        <f t="shared" si="1"/>
        <v>44858</v>
      </c>
      <c r="BD9" s="181">
        <f t="shared" si="1"/>
        <v>44865</v>
      </c>
    </row>
    <row r="10" spans="1:56" ht="18" customHeight="1" x14ac:dyDescent="0.25">
      <c r="B10" s="161">
        <v>1</v>
      </c>
      <c r="C10" s="162" t="s">
        <v>531</v>
      </c>
      <c r="D10" s="162"/>
      <c r="E10" s="161">
        <f>NETWORKDAYS(F10,G10)</f>
        <v>203</v>
      </c>
      <c r="F10" s="199">
        <v>44536</v>
      </c>
      <c r="G10" s="199">
        <f>MAX(G11:G67)</f>
        <v>44818</v>
      </c>
      <c r="H10" s="163"/>
      <c r="I10" s="178"/>
      <c r="J10" s="178"/>
      <c r="K10" s="178"/>
      <c r="L10" s="178"/>
      <c r="M10" s="178"/>
      <c r="N10" s="178"/>
      <c r="O10" s="178"/>
      <c r="P10" s="178"/>
      <c r="Q10" s="178"/>
      <c r="R10" s="178"/>
      <c r="S10" s="178"/>
      <c r="T10" s="178"/>
      <c r="U10" s="178"/>
      <c r="V10" s="178"/>
      <c r="W10" s="178"/>
      <c r="X10" s="178"/>
      <c r="Y10" s="178"/>
      <c r="Z10" s="178"/>
      <c r="AA10" s="178"/>
      <c r="AB10" s="178"/>
      <c r="AC10" s="179"/>
      <c r="AD10" s="179"/>
      <c r="AE10" s="179"/>
      <c r="AF10" s="179"/>
      <c r="AG10" s="179"/>
      <c r="AH10" s="179"/>
      <c r="AI10" s="179"/>
      <c r="AJ10" s="179"/>
      <c r="AK10" s="180"/>
      <c r="AL10" s="178"/>
      <c r="AM10" s="178"/>
      <c r="AN10" s="178"/>
      <c r="AO10" s="178"/>
      <c r="AP10" s="178"/>
      <c r="AQ10" s="178"/>
      <c r="AR10" s="178"/>
      <c r="AS10" s="178"/>
      <c r="AT10" s="178"/>
      <c r="AU10" s="178"/>
      <c r="AV10" s="178"/>
      <c r="AW10" s="178"/>
      <c r="AX10" s="178"/>
      <c r="AY10" s="178"/>
      <c r="AZ10" s="178"/>
      <c r="BA10" s="178"/>
      <c r="BB10" s="178"/>
      <c r="BC10" s="178"/>
      <c r="BD10" s="178"/>
    </row>
    <row r="11" spans="1:56" s="135" customFormat="1" ht="15.75" customHeight="1" outlineLevel="1" x14ac:dyDescent="0.35">
      <c r="B11" s="164" t="str">
        <f ca="1">IF(ISERROR(VALUE(SUBSTITUTE(OFFSET(B11,-1,0,1,1),".",""))),"0.1",IF(ISERROR(FIND("`",SUBSTITUTE(OFFSET(B11,-1,0,1,1),".","`",1))),OFFSET(B11,-1,0,1,1)&amp;".1",LEFT(OFFSET(B11,-1,0,1,1),FIND("`",SUBSTITUTE(OFFSET(B11,-1,0,1,1),".","`",1)))&amp;IF(ISERROR(FIND("`",SUBSTITUTE(OFFSET(B11,-1,0,1,1),".","`",2))),VALUE(RIGHT(OFFSET(B11,-1,0,1,1),LEN(OFFSET(B11,-1,0,1,1))-FIND("`",SUBSTITUTE(OFFSET(B11,-1,0,1,1),".","`",1))))+1,VALUE(MID(OFFSET(B11,-1,0,1,1),FIND("`",SUBSTITUTE(OFFSET(B11,-1,0,1,1),".","`",1))+1,(FIND("`",SUBSTITUTE(OFFSET(B11,-1,0,1,1),".","`",2))-FIND("`",SUBSTITUTE(OFFSET(B11,-1,0,1,1),".","`",1))-1)))+1)))</f>
        <v>1.1</v>
      </c>
      <c r="C11" s="165" t="s">
        <v>472</v>
      </c>
      <c r="D11" s="165"/>
      <c r="E11" s="164"/>
      <c r="F11" s="200">
        <f>MIN(F12:F14)</f>
        <v>44536</v>
      </c>
      <c r="G11" s="200">
        <f>MAX(G12:G14)</f>
        <v>44567</v>
      </c>
      <c r="H11" s="164"/>
      <c r="I11" s="511"/>
      <c r="J11" s="166"/>
      <c r="K11" s="167"/>
      <c r="L11" s="167"/>
      <c r="M11" s="167"/>
      <c r="N11" s="167"/>
      <c r="O11" s="167"/>
      <c r="P11" s="167"/>
      <c r="Q11" s="167"/>
      <c r="R11" s="167"/>
      <c r="S11" s="167"/>
      <c r="T11" s="167"/>
      <c r="U11" s="167"/>
      <c r="V11" s="167"/>
      <c r="W11" s="167"/>
      <c r="X11" s="167"/>
      <c r="Y11" s="167"/>
      <c r="Z11" s="167"/>
      <c r="AA11" s="167"/>
      <c r="AB11" s="167"/>
      <c r="AC11" s="167"/>
      <c r="AD11" s="167"/>
      <c r="AE11" s="167"/>
      <c r="AF11" s="167"/>
      <c r="AG11" s="167"/>
      <c r="AH11" s="167"/>
      <c r="AI11" s="167"/>
      <c r="AJ11" s="167"/>
      <c r="AK11" s="167"/>
      <c r="AL11" s="167"/>
      <c r="AM11" s="167"/>
      <c r="AN11" s="167"/>
      <c r="AO11" s="167"/>
      <c r="AP11" s="167"/>
      <c r="AQ11" s="167"/>
      <c r="AR11" s="167"/>
      <c r="AS11" s="167"/>
      <c r="AT11" s="167"/>
      <c r="AU11" s="167"/>
      <c r="AV11" s="167"/>
      <c r="AW11" s="167"/>
      <c r="AX11" s="167"/>
      <c r="AY11" s="167"/>
      <c r="AZ11" s="167"/>
      <c r="BA11" s="167"/>
      <c r="BB11" s="167"/>
      <c r="BC11" s="167"/>
      <c r="BD11" s="167"/>
    </row>
    <row r="12" spans="1:56" ht="12.75" hidden="1" customHeight="1" outlineLevel="1" x14ac:dyDescent="0.25">
      <c r="B12" s="509">
        <v>1.1000000000000001</v>
      </c>
      <c r="C12" s="169" t="s">
        <v>406</v>
      </c>
      <c r="D12" s="182" t="s">
        <v>44</v>
      </c>
      <c r="E12" s="168">
        <f t="shared" ref="E12:E14" si="8">NETWORKDAYS(F12,G12)</f>
        <v>1</v>
      </c>
      <c r="F12" s="202">
        <v>44536</v>
      </c>
      <c r="G12" s="202">
        <v>44536</v>
      </c>
      <c r="H12" s="510" t="s">
        <v>392</v>
      </c>
      <c r="I12" s="129"/>
      <c r="J12" s="502" t="str">
        <f t="shared" ref="J12:AC14" si="9">IF(OR($F12&gt;J$9,$G12&lt;J$9),"",$H12)</f>
        <v/>
      </c>
      <c r="K12" s="171" t="str">
        <f t="shared" si="9"/>
        <v/>
      </c>
      <c r="L12" s="171" t="str">
        <f t="shared" si="9"/>
        <v/>
      </c>
      <c r="M12" s="503"/>
      <c r="N12" s="171" t="str">
        <f t="shared" si="9"/>
        <v/>
      </c>
      <c r="O12" s="171" t="str">
        <f t="shared" si="9"/>
        <v/>
      </c>
      <c r="P12" s="171" t="str">
        <f t="shared" si="9"/>
        <v/>
      </c>
      <c r="Q12" s="171" t="str">
        <f t="shared" si="9"/>
        <v/>
      </c>
      <c r="R12" s="171" t="str">
        <f t="shared" si="9"/>
        <v/>
      </c>
      <c r="S12" s="171" t="str">
        <f t="shared" si="9"/>
        <v/>
      </c>
      <c r="T12" s="171" t="str">
        <f t="shared" si="9"/>
        <v/>
      </c>
      <c r="U12" s="171" t="str">
        <f t="shared" si="9"/>
        <v/>
      </c>
      <c r="V12" s="171" t="str">
        <f t="shared" si="9"/>
        <v/>
      </c>
      <c r="W12" s="171" t="str">
        <f t="shared" si="9"/>
        <v/>
      </c>
      <c r="X12" s="171" t="str">
        <f t="shared" si="9"/>
        <v/>
      </c>
      <c r="Y12" s="171" t="str">
        <f t="shared" si="9"/>
        <v/>
      </c>
      <c r="Z12" s="171" t="str">
        <f t="shared" si="9"/>
        <v/>
      </c>
      <c r="AA12" s="171" t="str">
        <f t="shared" si="9"/>
        <v/>
      </c>
      <c r="AB12" s="171" t="str">
        <f t="shared" si="9"/>
        <v/>
      </c>
      <c r="AC12" s="171" t="str">
        <f t="shared" si="9"/>
        <v/>
      </c>
      <c r="AD12" s="171"/>
      <c r="AE12" s="171"/>
      <c r="AF12" s="171"/>
      <c r="AG12" s="171"/>
      <c r="AH12" s="171"/>
      <c r="AI12" s="171"/>
      <c r="AJ12" s="171"/>
      <c r="AK12" s="171"/>
      <c r="AL12" s="171"/>
      <c r="AM12" s="171"/>
      <c r="AN12" s="171"/>
      <c r="AO12" s="171"/>
      <c r="AP12" s="171"/>
      <c r="AQ12" s="171" t="str">
        <f t="shared" ref="AQ12:AU14" si="10">IF(OR($F12&gt;AQ$9,$G12&lt;AQ$9),"",$H12)</f>
        <v/>
      </c>
      <c r="AR12" s="171" t="str">
        <f t="shared" si="10"/>
        <v/>
      </c>
      <c r="AS12" s="171" t="str">
        <f t="shared" si="10"/>
        <v/>
      </c>
      <c r="AT12" s="171"/>
      <c r="AU12" s="171" t="str">
        <f t="shared" si="10"/>
        <v/>
      </c>
      <c r="AV12" s="171" t="str">
        <f t="shared" ref="AV12:BD14" si="11">IF(OR($F12&gt;AV$9,$G12&lt;AV$9),"",$H12)</f>
        <v/>
      </c>
      <c r="AW12" s="171" t="str">
        <f t="shared" si="11"/>
        <v/>
      </c>
      <c r="AX12" s="171" t="str">
        <f t="shared" si="11"/>
        <v/>
      </c>
      <c r="AY12" s="171" t="str">
        <f t="shared" si="11"/>
        <v/>
      </c>
      <c r="AZ12" s="171" t="str">
        <f t="shared" si="11"/>
        <v/>
      </c>
      <c r="BA12" s="171" t="str">
        <f t="shared" si="11"/>
        <v/>
      </c>
      <c r="BB12" s="171" t="str">
        <f t="shared" si="11"/>
        <v/>
      </c>
      <c r="BC12" s="171" t="str">
        <f t="shared" si="11"/>
        <v/>
      </c>
      <c r="BD12" s="171" t="str">
        <f t="shared" si="11"/>
        <v/>
      </c>
    </row>
    <row r="13" spans="1:56" ht="12.75" customHeight="1" outlineLevel="1" x14ac:dyDescent="0.25">
      <c r="B13" s="509">
        <v>1.2</v>
      </c>
      <c r="C13" s="169" t="s">
        <v>400</v>
      </c>
      <c r="D13" s="182" t="s">
        <v>44</v>
      </c>
      <c r="E13" s="168">
        <v>1</v>
      </c>
      <c r="F13" s="202">
        <v>44564</v>
      </c>
      <c r="G13" s="202">
        <v>44564</v>
      </c>
      <c r="H13" s="170" t="s">
        <v>113</v>
      </c>
      <c r="I13" s="512"/>
      <c r="J13" s="171"/>
      <c r="K13" s="171"/>
      <c r="L13" s="501"/>
      <c r="M13" s="130"/>
      <c r="N13" s="502" t="str">
        <f t="shared" si="9"/>
        <v/>
      </c>
      <c r="O13" s="171"/>
      <c r="P13" s="171"/>
      <c r="Q13" s="171"/>
      <c r="R13" s="171"/>
      <c r="S13" s="171"/>
      <c r="T13" s="171"/>
      <c r="U13" s="171"/>
      <c r="V13" s="171"/>
      <c r="W13" s="171"/>
      <c r="X13" s="171"/>
      <c r="Y13" s="171"/>
      <c r="Z13" s="171"/>
      <c r="AA13" s="171"/>
      <c r="AB13" s="171"/>
      <c r="AC13" s="171"/>
      <c r="AD13" s="171"/>
      <c r="AE13" s="171"/>
      <c r="AF13" s="171"/>
      <c r="AG13" s="171"/>
      <c r="AH13" s="171"/>
      <c r="AI13" s="171"/>
      <c r="AJ13" s="171"/>
      <c r="AK13" s="171"/>
      <c r="AL13" s="171"/>
      <c r="AM13" s="171"/>
      <c r="AN13" s="171"/>
      <c r="AO13" s="171"/>
      <c r="AP13" s="171"/>
      <c r="AQ13" s="171"/>
      <c r="AR13" s="171"/>
      <c r="AS13" s="171"/>
      <c r="AT13" s="171"/>
      <c r="AU13" s="171"/>
      <c r="AV13" s="171"/>
      <c r="AW13" s="171"/>
      <c r="AX13" s="171"/>
      <c r="AY13" s="171"/>
      <c r="AZ13" s="171"/>
      <c r="BA13" s="171"/>
      <c r="BB13" s="171"/>
      <c r="BC13" s="171"/>
      <c r="BD13" s="171"/>
    </row>
    <row r="14" spans="1:56" ht="12.75" customHeight="1" outlineLevel="1" x14ac:dyDescent="0.25">
      <c r="B14" s="509">
        <v>1.3</v>
      </c>
      <c r="C14" s="169" t="s">
        <v>383</v>
      </c>
      <c r="D14" s="182" t="s">
        <v>44</v>
      </c>
      <c r="E14" s="168">
        <f t="shared" si="8"/>
        <v>1</v>
      </c>
      <c r="F14" s="201">
        <v>44567</v>
      </c>
      <c r="G14" s="201">
        <v>44567</v>
      </c>
      <c r="H14" s="170" t="s">
        <v>113</v>
      </c>
      <c r="I14" s="171"/>
      <c r="J14" s="171"/>
      <c r="K14" s="171"/>
      <c r="L14" s="501"/>
      <c r="M14" s="130"/>
      <c r="N14" s="502" t="str">
        <f t="shared" si="9"/>
        <v/>
      </c>
      <c r="O14" s="171"/>
      <c r="P14" s="171" t="str">
        <f t="shared" si="9"/>
        <v/>
      </c>
      <c r="Q14" s="171" t="str">
        <f t="shared" si="9"/>
        <v/>
      </c>
      <c r="R14" s="171"/>
      <c r="S14" s="171"/>
      <c r="T14" s="171"/>
      <c r="U14" s="171"/>
      <c r="V14" s="171"/>
      <c r="W14" s="171"/>
      <c r="X14" s="171" t="str">
        <f t="shared" si="9"/>
        <v/>
      </c>
      <c r="Y14" s="171" t="str">
        <f t="shared" si="9"/>
        <v/>
      </c>
      <c r="Z14" s="171" t="str">
        <f t="shared" si="9"/>
        <v/>
      </c>
      <c r="AA14" s="171" t="str">
        <f t="shared" si="9"/>
        <v/>
      </c>
      <c r="AB14" s="171"/>
      <c r="AC14" s="171" t="str">
        <f t="shared" si="9"/>
        <v/>
      </c>
      <c r="AD14" s="171"/>
      <c r="AE14" s="171"/>
      <c r="AF14" s="171"/>
      <c r="AG14" s="171"/>
      <c r="AH14" s="171"/>
      <c r="AI14" s="171"/>
      <c r="AJ14" s="171"/>
      <c r="AK14" s="171"/>
      <c r="AL14" s="171"/>
      <c r="AM14" s="171"/>
      <c r="AN14" s="171"/>
      <c r="AO14" s="171"/>
      <c r="AP14" s="171"/>
      <c r="AQ14" s="171" t="str">
        <f t="shared" si="10"/>
        <v/>
      </c>
      <c r="AR14" s="171" t="str">
        <f t="shared" si="10"/>
        <v/>
      </c>
      <c r="AS14" s="171" t="str">
        <f t="shared" si="10"/>
        <v/>
      </c>
      <c r="AT14" s="171"/>
      <c r="AU14" s="171" t="str">
        <f t="shared" si="10"/>
        <v/>
      </c>
      <c r="AV14" s="171" t="str">
        <f t="shared" si="11"/>
        <v/>
      </c>
      <c r="AW14" s="171" t="str">
        <f t="shared" si="11"/>
        <v/>
      </c>
      <c r="AX14" s="171" t="str">
        <f t="shared" si="11"/>
        <v/>
      </c>
      <c r="AY14" s="171" t="str">
        <f t="shared" si="11"/>
        <v/>
      </c>
      <c r="AZ14" s="171" t="str">
        <f t="shared" si="11"/>
        <v/>
      </c>
      <c r="BA14" s="171" t="str">
        <f t="shared" si="11"/>
        <v/>
      </c>
      <c r="BB14" s="171" t="str">
        <f t="shared" si="11"/>
        <v/>
      </c>
      <c r="BC14" s="171" t="str">
        <f t="shared" si="11"/>
        <v/>
      </c>
      <c r="BD14" s="171" t="str">
        <f t="shared" si="11"/>
        <v/>
      </c>
    </row>
    <row r="15" spans="1:56" s="135" customFormat="1" ht="15" hidden="1" customHeight="1" outlineLevel="1" x14ac:dyDescent="0.35">
      <c r="B15" s="164">
        <v>2.1</v>
      </c>
      <c r="C15" s="165" t="s">
        <v>77</v>
      </c>
      <c r="D15" s="165"/>
      <c r="E15" s="164"/>
      <c r="F15" s="200">
        <f>MIN(F16:F58)</f>
        <v>44536</v>
      </c>
      <c r="G15" s="200">
        <f>MAX(G16:G58)</f>
        <v>44620</v>
      </c>
      <c r="H15" s="164"/>
      <c r="I15" s="166"/>
      <c r="J15" s="166"/>
      <c r="K15" s="167"/>
      <c r="L15" s="167"/>
      <c r="M15" s="513"/>
      <c r="N15" s="167"/>
      <c r="O15" s="167"/>
      <c r="P15" s="167"/>
      <c r="Q15" s="167"/>
      <c r="R15" s="167"/>
      <c r="S15" s="167"/>
      <c r="T15" s="167"/>
      <c r="U15" s="167"/>
      <c r="V15" s="167"/>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row>
    <row r="16" spans="1:56" ht="12.75" customHeight="1" outlineLevel="1" x14ac:dyDescent="0.25">
      <c r="B16" s="509">
        <v>2.1</v>
      </c>
      <c r="C16" s="504" t="s">
        <v>24</v>
      </c>
      <c r="D16" s="182" t="s">
        <v>44</v>
      </c>
      <c r="E16" s="168">
        <f t="shared" ref="E16" si="12">NETWORKDAYS(F16,G16)</f>
        <v>26</v>
      </c>
      <c r="F16" s="203">
        <v>44536</v>
      </c>
      <c r="G16" s="203">
        <v>44571</v>
      </c>
      <c r="H16" s="170" t="s">
        <v>113</v>
      </c>
      <c r="I16" s="130"/>
      <c r="J16" s="130"/>
      <c r="K16" s="130"/>
      <c r="L16" s="130"/>
      <c r="M16" s="130"/>
      <c r="N16" s="130"/>
      <c r="O16" s="171" t="str">
        <f t="shared" ref="O16" si="13">IF(OR($F16&gt;O$9,$G16&lt;O$9),"",$H16)</f>
        <v/>
      </c>
      <c r="P16" s="171"/>
      <c r="Q16" s="171"/>
      <c r="R16" s="171"/>
      <c r="S16" s="171"/>
      <c r="T16" s="171"/>
      <c r="U16" s="171"/>
      <c r="V16" s="171"/>
      <c r="W16" s="503"/>
      <c r="X16" s="171"/>
      <c r="Y16" s="171"/>
      <c r="Z16" s="171"/>
      <c r="AA16" s="171"/>
      <c r="AB16" s="171"/>
      <c r="AC16" s="171"/>
      <c r="AD16" s="171"/>
      <c r="AE16" s="171"/>
      <c r="AF16" s="171"/>
      <c r="AG16" s="171"/>
      <c r="AH16" s="171"/>
      <c r="AI16" s="171"/>
      <c r="AJ16" s="171"/>
      <c r="AK16" s="171"/>
      <c r="AL16" s="171"/>
      <c r="AM16" s="171"/>
      <c r="AN16" s="171"/>
      <c r="AO16" s="171"/>
      <c r="AP16" s="171"/>
      <c r="AQ16" s="171" t="str">
        <f t="shared" ref="AQ16:BD16" si="14">IF(OR($F16&gt;AQ$9,$G16&lt;AQ$9),"",$H16)</f>
        <v/>
      </c>
      <c r="AR16" s="171" t="str">
        <f t="shared" si="14"/>
        <v/>
      </c>
      <c r="AS16" s="171" t="str">
        <f t="shared" si="14"/>
        <v/>
      </c>
      <c r="AT16" s="171"/>
      <c r="AU16" s="171" t="str">
        <f t="shared" si="14"/>
        <v/>
      </c>
      <c r="AV16" s="171" t="str">
        <f t="shared" si="14"/>
        <v/>
      </c>
      <c r="AW16" s="171" t="str">
        <f t="shared" si="14"/>
        <v/>
      </c>
      <c r="AX16" s="171" t="str">
        <f t="shared" si="14"/>
        <v/>
      </c>
      <c r="AY16" s="171" t="str">
        <f t="shared" si="14"/>
        <v/>
      </c>
      <c r="AZ16" s="171" t="str">
        <f t="shared" si="14"/>
        <v/>
      </c>
      <c r="BA16" s="171" t="str">
        <f t="shared" si="14"/>
        <v/>
      </c>
      <c r="BB16" s="171" t="str">
        <f t="shared" si="14"/>
        <v/>
      </c>
      <c r="BC16" s="171" t="str">
        <f t="shared" si="14"/>
        <v/>
      </c>
      <c r="BD16" s="171" t="str">
        <f t="shared" si="14"/>
        <v/>
      </c>
    </row>
    <row r="17" spans="2:56" ht="12.75" customHeight="1" outlineLevel="1" x14ac:dyDescent="0.25">
      <c r="B17" s="506" t="s">
        <v>478</v>
      </c>
      <c r="C17" s="507" t="s">
        <v>28</v>
      </c>
      <c r="D17" s="182" t="s">
        <v>44</v>
      </c>
      <c r="E17" s="168">
        <f>NETWORKDAYS(F17,G17)</f>
        <v>7</v>
      </c>
      <c r="F17" s="203">
        <v>44561</v>
      </c>
      <c r="G17" s="203">
        <v>44571</v>
      </c>
      <c r="H17" s="170" t="s">
        <v>113</v>
      </c>
      <c r="I17" s="171"/>
      <c r="J17" s="171"/>
      <c r="K17" s="171"/>
      <c r="L17" s="130"/>
      <c r="M17" s="130"/>
      <c r="N17" s="130"/>
      <c r="O17" s="171"/>
      <c r="P17" s="171"/>
      <c r="Q17" s="171"/>
      <c r="R17" s="171"/>
      <c r="S17" s="171"/>
      <c r="T17" s="171"/>
      <c r="U17" s="171"/>
      <c r="V17" s="501"/>
      <c r="W17" s="503"/>
      <c r="X17" s="502"/>
      <c r="Y17" s="171"/>
      <c r="Z17" s="171"/>
      <c r="AA17" s="171"/>
      <c r="AB17" s="171"/>
      <c r="AC17" s="171"/>
      <c r="AD17" s="171"/>
      <c r="AE17" s="171"/>
      <c r="AF17" s="171"/>
      <c r="AG17" s="171"/>
      <c r="AH17" s="171"/>
      <c r="AI17" s="171"/>
      <c r="AJ17" s="171"/>
      <c r="AK17" s="171"/>
      <c r="AL17" s="171"/>
      <c r="AM17" s="171"/>
      <c r="AN17" s="171"/>
      <c r="AO17" s="171"/>
      <c r="AP17" s="171"/>
      <c r="AQ17" s="171"/>
      <c r="AR17" s="171"/>
      <c r="AS17" s="171"/>
      <c r="AT17" s="171"/>
      <c r="AU17" s="171"/>
      <c r="AV17" s="171"/>
      <c r="AW17" s="171"/>
      <c r="AX17" s="171"/>
      <c r="AY17" s="171"/>
      <c r="AZ17" s="171"/>
      <c r="BA17" s="171"/>
      <c r="BB17" s="171"/>
      <c r="BC17" s="171"/>
      <c r="BD17" s="171"/>
    </row>
    <row r="18" spans="2:56" ht="12.75" customHeight="1" outlineLevel="1" x14ac:dyDescent="0.25">
      <c r="B18" s="168" t="s">
        <v>484</v>
      </c>
      <c r="C18" s="507" t="s">
        <v>468</v>
      </c>
      <c r="D18" s="182" t="s">
        <v>44</v>
      </c>
      <c r="E18" s="168">
        <f t="shared" ref="E18:E58" si="15">NETWORKDAYS(F18,G18)</f>
        <v>2</v>
      </c>
      <c r="F18" s="203">
        <v>44571</v>
      </c>
      <c r="G18" s="203">
        <v>44572</v>
      </c>
      <c r="H18" s="170" t="s">
        <v>113</v>
      </c>
      <c r="I18" s="171"/>
      <c r="J18" s="171"/>
      <c r="K18" s="171"/>
      <c r="L18" s="171"/>
      <c r="M18" s="171"/>
      <c r="N18" s="130"/>
      <c r="O18" s="171"/>
      <c r="P18" s="171"/>
      <c r="Q18" s="171"/>
      <c r="R18" s="171"/>
      <c r="S18" s="171"/>
      <c r="T18" s="171"/>
      <c r="U18" s="171"/>
      <c r="V18" s="501"/>
      <c r="W18" s="503"/>
      <c r="X18" s="502"/>
      <c r="Y18" s="171"/>
      <c r="Z18" s="171"/>
      <c r="AA18" s="171"/>
      <c r="AB18" s="171"/>
      <c r="AC18" s="171"/>
      <c r="AD18" s="171"/>
      <c r="AE18" s="171"/>
      <c r="AF18" s="171"/>
      <c r="AG18" s="171"/>
      <c r="AH18" s="171"/>
      <c r="AI18" s="171"/>
      <c r="AJ18" s="171"/>
      <c r="AK18" s="171"/>
      <c r="AL18" s="171"/>
      <c r="AM18" s="171"/>
      <c r="AN18" s="171"/>
      <c r="AO18" s="171"/>
      <c r="AP18" s="171"/>
      <c r="AQ18" s="171"/>
      <c r="AR18" s="171"/>
      <c r="AS18" s="171"/>
      <c r="AT18" s="171"/>
      <c r="AU18" s="171"/>
      <c r="AV18" s="171"/>
      <c r="AW18" s="171"/>
      <c r="AX18" s="171"/>
      <c r="AY18" s="171"/>
      <c r="AZ18" s="171"/>
      <c r="BA18" s="171"/>
      <c r="BB18" s="171"/>
      <c r="BC18" s="171"/>
      <c r="BD18" s="171"/>
    </row>
    <row r="19" spans="2:56" ht="12.75" customHeight="1" outlineLevel="1" x14ac:dyDescent="0.25">
      <c r="B19" s="168" t="s">
        <v>512</v>
      </c>
      <c r="C19" s="507" t="s">
        <v>528</v>
      </c>
      <c r="D19" s="182" t="s">
        <v>44</v>
      </c>
      <c r="E19" s="168">
        <f t="shared" si="15"/>
        <v>1</v>
      </c>
      <c r="F19" s="203">
        <v>44573</v>
      </c>
      <c r="G19" s="203">
        <v>44573</v>
      </c>
      <c r="H19" s="170" t="s">
        <v>113</v>
      </c>
      <c r="I19" s="171"/>
      <c r="J19" s="171"/>
      <c r="K19" s="171"/>
      <c r="L19" s="171"/>
      <c r="M19" s="171"/>
      <c r="N19" s="130"/>
      <c r="O19" s="171"/>
      <c r="P19" s="171"/>
      <c r="Q19" s="171"/>
      <c r="R19" s="171"/>
      <c r="S19" s="171"/>
      <c r="T19" s="171"/>
      <c r="U19" s="171"/>
      <c r="V19" s="501"/>
      <c r="W19" s="503"/>
      <c r="X19" s="502"/>
      <c r="Y19" s="171"/>
      <c r="Z19" s="171"/>
      <c r="AA19" s="171"/>
      <c r="AB19" s="171"/>
      <c r="AC19" s="171"/>
      <c r="AD19" s="171"/>
      <c r="AE19" s="171"/>
      <c r="AF19" s="171"/>
      <c r="AG19" s="171"/>
      <c r="AH19" s="171"/>
      <c r="AI19" s="171"/>
      <c r="AJ19" s="171"/>
      <c r="AK19" s="171"/>
      <c r="AL19" s="171"/>
      <c r="AM19" s="171"/>
      <c r="AN19" s="171"/>
      <c r="AO19" s="171"/>
      <c r="AP19" s="171"/>
      <c r="AQ19" s="171"/>
      <c r="AR19" s="171"/>
      <c r="AS19" s="171"/>
      <c r="AT19" s="171"/>
      <c r="AU19" s="171"/>
      <c r="AV19" s="171"/>
      <c r="AW19" s="171"/>
      <c r="AX19" s="171"/>
      <c r="AY19" s="171"/>
      <c r="AZ19" s="171"/>
      <c r="BA19" s="171"/>
      <c r="BB19" s="171"/>
      <c r="BC19" s="171"/>
      <c r="BD19" s="171"/>
    </row>
    <row r="20" spans="2:56" ht="12.75" hidden="1" customHeight="1" outlineLevel="1" x14ac:dyDescent="0.25">
      <c r="B20" s="509">
        <v>2.2000000000000002</v>
      </c>
      <c r="C20" s="508" t="s">
        <v>500</v>
      </c>
      <c r="D20" s="160" t="s">
        <v>4</v>
      </c>
      <c r="E20" s="168">
        <f t="shared" si="15"/>
        <v>28</v>
      </c>
      <c r="F20" s="203">
        <v>44573</v>
      </c>
      <c r="G20" s="203">
        <v>44612</v>
      </c>
      <c r="H20" s="170" t="s">
        <v>393</v>
      </c>
      <c r="I20" s="171"/>
      <c r="J20" s="171"/>
      <c r="K20" s="171"/>
      <c r="L20" s="171"/>
      <c r="M20" s="171"/>
      <c r="N20" s="131"/>
      <c r="O20" s="131"/>
      <c r="P20" s="171"/>
      <c r="Q20" s="171"/>
      <c r="R20" s="171"/>
      <c r="S20" s="171"/>
      <c r="T20" s="171"/>
      <c r="U20" s="171"/>
      <c r="V20" s="501"/>
      <c r="W20" s="503"/>
      <c r="X20" s="502"/>
      <c r="Y20" s="171"/>
      <c r="Z20" s="171"/>
      <c r="AA20" s="171"/>
      <c r="AB20" s="171"/>
      <c r="AC20" s="171"/>
      <c r="AD20" s="171"/>
      <c r="AE20" s="171"/>
      <c r="AF20" s="171"/>
      <c r="AG20" s="171"/>
      <c r="AH20" s="171"/>
      <c r="AI20" s="171"/>
      <c r="AJ20" s="171"/>
      <c r="AK20" s="171"/>
      <c r="AL20" s="171"/>
      <c r="AM20" s="171"/>
      <c r="AN20" s="171"/>
      <c r="AO20" s="171"/>
      <c r="AP20" s="171"/>
      <c r="AQ20" s="171"/>
      <c r="AR20" s="171"/>
      <c r="AS20" s="171"/>
      <c r="AT20" s="171"/>
      <c r="AU20" s="171"/>
      <c r="AV20" s="171"/>
      <c r="AW20" s="171"/>
      <c r="AX20" s="171"/>
      <c r="AY20" s="171"/>
      <c r="AZ20" s="171"/>
      <c r="BA20" s="171"/>
      <c r="BB20" s="171"/>
      <c r="BC20" s="171"/>
      <c r="BD20" s="171"/>
    </row>
    <row r="21" spans="2:56" hidden="1" outlineLevel="1" x14ac:dyDescent="0.25">
      <c r="B21" s="168" t="s">
        <v>513</v>
      </c>
      <c r="C21" s="507" t="s">
        <v>501</v>
      </c>
      <c r="D21" s="160" t="s">
        <v>4</v>
      </c>
      <c r="E21" s="168">
        <f t="shared" si="15"/>
        <v>28</v>
      </c>
      <c r="F21" s="203">
        <v>44573</v>
      </c>
      <c r="G21" s="203">
        <v>44612</v>
      </c>
      <c r="H21" s="170" t="s">
        <v>503</v>
      </c>
      <c r="I21" s="171"/>
      <c r="J21" s="171"/>
      <c r="K21" s="171"/>
      <c r="L21" s="171"/>
      <c r="M21" s="171"/>
      <c r="N21" s="129"/>
      <c r="O21" s="129"/>
      <c r="P21" s="129"/>
      <c r="Q21" s="129"/>
      <c r="R21" s="129"/>
      <c r="S21" s="129"/>
      <c r="T21" s="129"/>
      <c r="U21" s="171"/>
      <c r="V21" s="501"/>
      <c r="W21" s="503"/>
      <c r="X21" s="502"/>
      <c r="Y21" s="171"/>
      <c r="Z21" s="171"/>
      <c r="AA21" s="171"/>
      <c r="AB21" s="171"/>
      <c r="AC21" s="171"/>
      <c r="AD21" s="171"/>
      <c r="AE21" s="171"/>
      <c r="AF21" s="171"/>
      <c r="AG21" s="171"/>
      <c r="AH21" s="171"/>
      <c r="AI21" s="171"/>
      <c r="AJ21" s="171"/>
      <c r="AK21" s="171"/>
      <c r="AL21" s="171"/>
      <c r="AM21" s="171"/>
      <c r="AN21" s="171"/>
      <c r="AO21" s="171"/>
      <c r="AP21" s="171"/>
      <c r="AQ21" s="171"/>
      <c r="AR21" s="171"/>
      <c r="AS21" s="171"/>
      <c r="AT21" s="171"/>
      <c r="AU21" s="171"/>
      <c r="AV21" s="171"/>
      <c r="AW21" s="171"/>
      <c r="AX21" s="171"/>
      <c r="AY21" s="171"/>
      <c r="AZ21" s="171"/>
      <c r="BA21" s="171"/>
      <c r="BB21" s="171"/>
      <c r="BC21" s="171"/>
      <c r="BD21" s="171"/>
    </row>
    <row r="22" spans="2:56" ht="25" hidden="1" outlineLevel="1" x14ac:dyDescent="0.25">
      <c r="B22" s="168" t="s">
        <v>511</v>
      </c>
      <c r="C22" s="507" t="s">
        <v>502</v>
      </c>
      <c r="D22" s="160" t="s">
        <v>4</v>
      </c>
      <c r="E22" s="168">
        <f t="shared" si="15"/>
        <v>28</v>
      </c>
      <c r="F22" s="203">
        <v>44573</v>
      </c>
      <c r="G22" s="203">
        <v>44612</v>
      </c>
      <c r="H22" s="170" t="s">
        <v>503</v>
      </c>
      <c r="I22" s="171"/>
      <c r="J22" s="171"/>
      <c r="K22" s="171"/>
      <c r="L22" s="171"/>
      <c r="M22" s="171"/>
      <c r="N22" s="129"/>
      <c r="O22" s="129"/>
      <c r="P22" s="129"/>
      <c r="Q22" s="129"/>
      <c r="R22" s="129"/>
      <c r="S22" s="129"/>
      <c r="T22" s="129"/>
      <c r="U22" s="171"/>
      <c r="V22" s="501"/>
      <c r="W22" s="503"/>
      <c r="X22" s="502"/>
      <c r="Y22" s="171"/>
      <c r="Z22" s="171"/>
      <c r="AA22" s="171"/>
      <c r="AB22" s="171"/>
      <c r="AC22" s="171"/>
      <c r="AD22" s="171"/>
      <c r="AE22" s="171"/>
      <c r="AF22" s="171"/>
      <c r="AG22" s="171"/>
      <c r="AH22" s="171"/>
      <c r="AI22" s="171"/>
      <c r="AJ22" s="171"/>
      <c r="AK22" s="171"/>
      <c r="AL22" s="171"/>
      <c r="AM22" s="171"/>
      <c r="AN22" s="171"/>
      <c r="AO22" s="171"/>
      <c r="AP22" s="171"/>
      <c r="AQ22" s="171"/>
      <c r="AR22" s="171"/>
      <c r="AS22" s="171"/>
      <c r="AT22" s="171"/>
      <c r="AU22" s="171"/>
      <c r="AV22" s="171"/>
      <c r="AW22" s="171"/>
      <c r="AX22" s="171"/>
      <c r="AY22" s="171"/>
      <c r="AZ22" s="171"/>
      <c r="BA22" s="171"/>
      <c r="BB22" s="171"/>
      <c r="BC22" s="171"/>
      <c r="BD22" s="171"/>
    </row>
    <row r="23" spans="2:56" ht="12.75" hidden="1" customHeight="1" outlineLevel="1" x14ac:dyDescent="0.25">
      <c r="B23" s="168" t="s">
        <v>514</v>
      </c>
      <c r="C23" s="507" t="s">
        <v>532</v>
      </c>
      <c r="D23" s="160" t="s">
        <v>4</v>
      </c>
      <c r="E23" s="168">
        <f t="shared" si="15"/>
        <v>28</v>
      </c>
      <c r="F23" s="203">
        <v>44573</v>
      </c>
      <c r="G23" s="203">
        <v>44612</v>
      </c>
      <c r="H23" s="170" t="s">
        <v>503</v>
      </c>
      <c r="I23" s="171"/>
      <c r="J23" s="171"/>
      <c r="K23" s="171"/>
      <c r="L23" s="171"/>
      <c r="M23" s="171"/>
      <c r="N23" s="129"/>
      <c r="O23" s="129"/>
      <c r="P23" s="129"/>
      <c r="Q23" s="129"/>
      <c r="R23" s="129"/>
      <c r="S23" s="129"/>
      <c r="T23" s="129"/>
      <c r="U23" s="171"/>
      <c r="V23" s="501"/>
      <c r="W23" s="503"/>
      <c r="X23" s="502"/>
      <c r="Y23" s="171"/>
      <c r="Z23" s="171"/>
      <c r="AA23" s="171"/>
      <c r="AB23" s="171"/>
      <c r="AC23" s="171"/>
      <c r="AD23" s="171"/>
      <c r="AE23" s="171"/>
      <c r="AF23" s="171"/>
      <c r="AG23" s="171"/>
      <c r="AH23" s="171"/>
      <c r="AI23" s="171"/>
      <c r="AJ23" s="171"/>
      <c r="AK23" s="171"/>
      <c r="AL23" s="171"/>
      <c r="AM23" s="171"/>
      <c r="AN23" s="171"/>
      <c r="AO23" s="171"/>
      <c r="AP23" s="171"/>
      <c r="AQ23" s="171"/>
      <c r="AR23" s="171"/>
      <c r="AS23" s="171"/>
      <c r="AT23" s="171"/>
      <c r="AU23" s="171"/>
      <c r="AV23" s="171"/>
      <c r="AW23" s="171"/>
      <c r="AX23" s="171"/>
      <c r="AY23" s="171"/>
      <c r="AZ23" s="171"/>
      <c r="BA23" s="171"/>
      <c r="BB23" s="171"/>
      <c r="BC23" s="171"/>
      <c r="BD23" s="171"/>
    </row>
    <row r="24" spans="2:56" ht="12.75" customHeight="1" outlineLevel="1" x14ac:dyDescent="0.25">
      <c r="B24" s="509">
        <v>2.2999999999999998</v>
      </c>
      <c r="C24" s="508" t="s">
        <v>384</v>
      </c>
      <c r="D24" s="160" t="s">
        <v>4</v>
      </c>
      <c r="E24" s="168">
        <f t="shared" si="15"/>
        <v>5</v>
      </c>
      <c r="F24" s="203">
        <v>44571</v>
      </c>
      <c r="G24" s="203">
        <v>44575</v>
      </c>
      <c r="H24" s="170" t="s">
        <v>113</v>
      </c>
      <c r="I24" s="171"/>
      <c r="J24" s="171"/>
      <c r="K24" s="171"/>
      <c r="L24" s="171"/>
      <c r="M24" s="171"/>
      <c r="N24" s="130"/>
      <c r="O24" s="171"/>
      <c r="P24" s="171"/>
      <c r="Q24" s="171"/>
      <c r="R24" s="171"/>
      <c r="S24" s="171"/>
      <c r="T24" s="171"/>
      <c r="U24" s="171"/>
      <c r="V24" s="501"/>
      <c r="W24" s="503"/>
      <c r="X24" s="502"/>
      <c r="Y24" s="171"/>
      <c r="Z24" s="171"/>
      <c r="AA24" s="171"/>
      <c r="AB24" s="171"/>
      <c r="AC24" s="171"/>
      <c r="AD24" s="171"/>
      <c r="AE24" s="171"/>
      <c r="AF24" s="171"/>
      <c r="AG24" s="171"/>
      <c r="AH24" s="171"/>
      <c r="AI24" s="171"/>
      <c r="AJ24" s="171"/>
      <c r="AK24" s="171"/>
      <c r="AL24" s="171"/>
      <c r="AM24" s="171"/>
      <c r="AN24" s="171"/>
      <c r="AO24" s="171"/>
      <c r="AP24" s="171"/>
      <c r="AQ24" s="171"/>
      <c r="AR24" s="171"/>
      <c r="AS24" s="171"/>
      <c r="AT24" s="171"/>
      <c r="AU24" s="171"/>
      <c r="AV24" s="171"/>
      <c r="AW24" s="171"/>
      <c r="AX24" s="171"/>
      <c r="AY24" s="171"/>
      <c r="AZ24" s="171"/>
      <c r="BA24" s="171"/>
      <c r="BB24" s="171"/>
      <c r="BC24" s="171"/>
      <c r="BD24" s="171"/>
    </row>
    <row r="25" spans="2:56" ht="25.5" hidden="1" customHeight="1" outlineLevel="1" x14ac:dyDescent="0.25">
      <c r="B25" s="168" t="s">
        <v>515</v>
      </c>
      <c r="C25" s="507" t="s">
        <v>497</v>
      </c>
      <c r="D25" s="160" t="s">
        <v>4</v>
      </c>
      <c r="E25" s="168">
        <f t="shared" si="15"/>
        <v>36</v>
      </c>
      <c r="F25" s="203">
        <v>44571</v>
      </c>
      <c r="G25" s="203">
        <v>44620</v>
      </c>
      <c r="H25" s="170" t="s">
        <v>113</v>
      </c>
      <c r="I25" s="171"/>
      <c r="J25" s="171"/>
      <c r="K25" s="171"/>
      <c r="L25" s="171"/>
      <c r="M25" s="171"/>
      <c r="N25" s="130"/>
      <c r="O25" s="130"/>
      <c r="P25" s="130"/>
      <c r="Q25" s="130"/>
      <c r="R25" s="130"/>
      <c r="S25" s="130"/>
      <c r="T25" s="130"/>
      <c r="U25" s="171"/>
      <c r="V25" s="501"/>
      <c r="W25" s="503"/>
      <c r="X25" s="502"/>
      <c r="Y25" s="171"/>
      <c r="Z25" s="171"/>
      <c r="AA25" s="171"/>
      <c r="AB25" s="171"/>
      <c r="AC25" s="171"/>
      <c r="AD25" s="171"/>
      <c r="AE25" s="171"/>
      <c r="AF25" s="171"/>
      <c r="AG25" s="171"/>
      <c r="AH25" s="171"/>
      <c r="AI25" s="171"/>
      <c r="AJ25" s="171"/>
      <c r="AK25" s="171"/>
      <c r="AL25" s="171"/>
      <c r="AM25" s="171"/>
      <c r="AN25" s="171"/>
      <c r="AO25" s="171"/>
      <c r="AP25" s="171"/>
      <c r="AQ25" s="171"/>
      <c r="AR25" s="171"/>
      <c r="AS25" s="171"/>
      <c r="AT25" s="171"/>
      <c r="AU25" s="171"/>
      <c r="AV25" s="171"/>
      <c r="AW25" s="171"/>
      <c r="AX25" s="171"/>
      <c r="AY25" s="171"/>
      <c r="AZ25" s="171"/>
      <c r="BA25" s="171"/>
      <c r="BB25" s="171"/>
      <c r="BC25" s="171"/>
      <c r="BD25" s="171"/>
    </row>
    <row r="26" spans="2:56" ht="12.75" customHeight="1" outlineLevel="1" x14ac:dyDescent="0.25">
      <c r="B26" s="168" t="s">
        <v>479</v>
      </c>
      <c r="C26" s="507" t="s">
        <v>469</v>
      </c>
      <c r="D26" s="160" t="s">
        <v>4</v>
      </c>
      <c r="E26" s="168">
        <f t="shared" si="15"/>
        <v>5</v>
      </c>
      <c r="F26" s="203">
        <v>44571</v>
      </c>
      <c r="G26" s="203">
        <v>44575</v>
      </c>
      <c r="H26" s="170" t="s">
        <v>113</v>
      </c>
      <c r="I26" s="171"/>
      <c r="J26" s="171"/>
      <c r="K26" s="171"/>
      <c r="L26" s="171"/>
      <c r="M26" s="171"/>
      <c r="N26" s="130"/>
      <c r="O26" s="171"/>
      <c r="P26" s="171"/>
      <c r="Q26" s="171"/>
      <c r="R26" s="171"/>
      <c r="S26" s="171"/>
      <c r="T26" s="171"/>
      <c r="U26" s="171"/>
      <c r="V26" s="501"/>
      <c r="W26" s="503"/>
      <c r="X26" s="502"/>
      <c r="Y26" s="171"/>
      <c r="Z26" s="171"/>
      <c r="AA26" s="171"/>
      <c r="AB26" s="171"/>
      <c r="AC26" s="171"/>
      <c r="AD26" s="171"/>
      <c r="AE26" s="171"/>
      <c r="AF26" s="171"/>
      <c r="AG26" s="171"/>
      <c r="AH26" s="171"/>
      <c r="AI26" s="171"/>
      <c r="AJ26" s="171"/>
      <c r="AK26" s="171"/>
      <c r="AL26" s="171"/>
      <c r="AM26" s="171"/>
      <c r="AN26" s="171"/>
      <c r="AO26" s="171"/>
      <c r="AP26" s="171"/>
      <c r="AQ26" s="171"/>
      <c r="AR26" s="171"/>
      <c r="AS26" s="171"/>
      <c r="AT26" s="171"/>
      <c r="AU26" s="171"/>
      <c r="AV26" s="171"/>
      <c r="AW26" s="171"/>
      <c r="AX26" s="171"/>
      <c r="AY26" s="171"/>
      <c r="AZ26" s="171"/>
      <c r="BA26" s="171"/>
      <c r="BB26" s="171"/>
      <c r="BC26" s="171"/>
      <c r="BD26" s="171"/>
    </row>
    <row r="27" spans="2:56" ht="12.75" customHeight="1" outlineLevel="1" x14ac:dyDescent="0.25">
      <c r="B27" s="168" t="s">
        <v>480</v>
      </c>
      <c r="C27" s="507" t="s">
        <v>485</v>
      </c>
      <c r="D27" s="160" t="s">
        <v>4</v>
      </c>
      <c r="E27" s="168">
        <f t="shared" si="15"/>
        <v>5</v>
      </c>
      <c r="F27" s="203">
        <v>44571</v>
      </c>
      <c r="G27" s="203">
        <v>44575</v>
      </c>
      <c r="H27" s="170" t="s">
        <v>113</v>
      </c>
      <c r="I27" s="171"/>
      <c r="J27" s="171"/>
      <c r="K27" s="171"/>
      <c r="L27" s="171"/>
      <c r="M27" s="171"/>
      <c r="N27" s="130"/>
      <c r="O27" s="171"/>
      <c r="P27" s="171"/>
      <c r="Q27" s="171"/>
      <c r="R27" s="171"/>
      <c r="S27" s="171"/>
      <c r="T27" s="171"/>
      <c r="U27" s="171"/>
      <c r="V27" s="501"/>
      <c r="W27" s="503"/>
      <c r="X27" s="502"/>
      <c r="Y27" s="171"/>
      <c r="Z27" s="171"/>
      <c r="AA27" s="171"/>
      <c r="AB27" s="171"/>
      <c r="AC27" s="171"/>
      <c r="AD27" s="171"/>
      <c r="AE27" s="171"/>
      <c r="AF27" s="171"/>
      <c r="AG27" s="171"/>
      <c r="AH27" s="171"/>
      <c r="AI27" s="171"/>
      <c r="AJ27" s="171"/>
      <c r="AK27" s="171"/>
      <c r="AL27" s="171"/>
      <c r="AM27" s="171"/>
      <c r="AN27" s="171"/>
      <c r="AO27" s="171"/>
      <c r="AP27" s="171"/>
      <c r="AQ27" s="171"/>
      <c r="AR27" s="171"/>
      <c r="AS27" s="171"/>
      <c r="AT27" s="171"/>
      <c r="AU27" s="171"/>
      <c r="AV27" s="171"/>
      <c r="AW27" s="171"/>
      <c r="AX27" s="171"/>
      <c r="AY27" s="171"/>
      <c r="AZ27" s="171"/>
      <c r="BA27" s="171"/>
      <c r="BB27" s="171"/>
      <c r="BC27" s="171"/>
      <c r="BD27" s="171"/>
    </row>
    <row r="28" spans="2:56" ht="12.75" customHeight="1" outlineLevel="1" x14ac:dyDescent="0.25">
      <c r="B28" s="509">
        <v>2.4</v>
      </c>
      <c r="C28" s="508" t="s">
        <v>385</v>
      </c>
      <c r="D28" s="160" t="s">
        <v>4</v>
      </c>
      <c r="E28" s="168">
        <f t="shared" si="15"/>
        <v>1</v>
      </c>
      <c r="F28" s="203">
        <v>44575</v>
      </c>
      <c r="G28" s="203">
        <v>44575</v>
      </c>
      <c r="H28" s="170" t="s">
        <v>393</v>
      </c>
      <c r="I28" s="171"/>
      <c r="J28" s="171"/>
      <c r="K28" s="171"/>
      <c r="L28" s="171"/>
      <c r="M28" s="171"/>
      <c r="N28" s="131"/>
      <c r="O28" s="171"/>
      <c r="P28" s="171"/>
      <c r="Q28" s="171"/>
      <c r="R28" s="171"/>
      <c r="S28" s="171"/>
      <c r="T28" s="171"/>
      <c r="U28" s="171"/>
      <c r="V28" s="501"/>
      <c r="W28" s="503"/>
      <c r="X28" s="502"/>
      <c r="Y28" s="171"/>
      <c r="Z28" s="171"/>
      <c r="AA28" s="171"/>
      <c r="AB28" s="171"/>
      <c r="AC28" s="171"/>
      <c r="AD28" s="171"/>
      <c r="AE28" s="171"/>
      <c r="AF28" s="171"/>
      <c r="AG28" s="171"/>
      <c r="AH28" s="171"/>
      <c r="AI28" s="171"/>
      <c r="AJ28" s="171"/>
      <c r="AK28" s="171"/>
      <c r="AL28" s="171"/>
      <c r="AM28" s="171"/>
      <c r="AN28" s="171"/>
      <c r="AO28" s="171"/>
      <c r="AP28" s="171"/>
      <c r="AQ28" s="171"/>
      <c r="AR28" s="171"/>
      <c r="AS28" s="171"/>
      <c r="AT28" s="171"/>
      <c r="AU28" s="171"/>
      <c r="AV28" s="171"/>
      <c r="AW28" s="171"/>
      <c r="AX28" s="171"/>
      <c r="AY28" s="171"/>
      <c r="AZ28" s="171"/>
      <c r="BA28" s="171"/>
      <c r="BB28" s="171"/>
      <c r="BC28" s="171"/>
      <c r="BD28" s="171"/>
    </row>
    <row r="29" spans="2:56" ht="25" outlineLevel="1" x14ac:dyDescent="0.25">
      <c r="B29" s="168" t="s">
        <v>486</v>
      </c>
      <c r="C29" s="507" t="s">
        <v>470</v>
      </c>
      <c r="D29" s="160" t="s">
        <v>4</v>
      </c>
      <c r="E29" s="168">
        <f t="shared" si="15"/>
        <v>5</v>
      </c>
      <c r="F29" s="203">
        <v>44571</v>
      </c>
      <c r="G29" s="203">
        <v>44575</v>
      </c>
      <c r="H29" s="170" t="s">
        <v>393</v>
      </c>
      <c r="I29" s="171"/>
      <c r="J29" s="171"/>
      <c r="K29" s="171"/>
      <c r="L29" s="171"/>
      <c r="M29" s="171"/>
      <c r="N29" s="131"/>
      <c r="O29" s="171"/>
      <c r="P29" s="171"/>
      <c r="Q29" s="171"/>
      <c r="R29" s="171"/>
      <c r="S29" s="171"/>
      <c r="T29" s="171"/>
      <c r="U29" s="171"/>
      <c r="V29" s="501"/>
      <c r="W29" s="503"/>
      <c r="X29" s="502"/>
      <c r="Y29" s="171"/>
      <c r="Z29" s="171"/>
      <c r="AA29" s="171"/>
      <c r="AB29" s="171"/>
      <c r="AC29" s="171"/>
      <c r="AD29" s="171"/>
      <c r="AE29" s="171"/>
      <c r="AF29" s="171"/>
      <c r="AG29" s="171"/>
      <c r="AH29" s="171"/>
      <c r="AI29" s="171"/>
      <c r="AJ29" s="171"/>
      <c r="AK29" s="171"/>
      <c r="AL29" s="171"/>
      <c r="AM29" s="171"/>
      <c r="AN29" s="171"/>
      <c r="AO29" s="171"/>
      <c r="AP29" s="171"/>
      <c r="AQ29" s="171"/>
      <c r="AR29" s="171"/>
      <c r="AS29" s="171"/>
      <c r="AT29" s="171"/>
      <c r="AU29" s="171"/>
      <c r="AV29" s="171"/>
      <c r="AW29" s="171"/>
      <c r="AX29" s="171"/>
      <c r="AY29" s="171"/>
      <c r="AZ29" s="171"/>
      <c r="BA29" s="171"/>
      <c r="BB29" s="171"/>
      <c r="BC29" s="171"/>
      <c r="BD29" s="171"/>
    </row>
    <row r="30" spans="2:56" ht="12.75" customHeight="1" outlineLevel="1" x14ac:dyDescent="0.25">
      <c r="B30" s="168" t="s">
        <v>487</v>
      </c>
      <c r="C30" s="169" t="s">
        <v>386</v>
      </c>
      <c r="D30" s="160" t="s">
        <v>4</v>
      </c>
      <c r="E30" s="168">
        <f t="shared" si="15"/>
        <v>5</v>
      </c>
      <c r="F30" s="203">
        <v>44571</v>
      </c>
      <c r="G30" s="203">
        <v>44575</v>
      </c>
      <c r="H30" s="170" t="s">
        <v>113</v>
      </c>
      <c r="I30" s="171"/>
      <c r="J30" s="171"/>
      <c r="K30" s="171"/>
      <c r="L30" s="171"/>
      <c r="M30" s="171"/>
      <c r="N30" s="130"/>
      <c r="O30" s="171"/>
      <c r="P30" s="171"/>
      <c r="Q30" s="171"/>
      <c r="R30" s="171"/>
      <c r="S30" s="171"/>
      <c r="T30" s="171"/>
      <c r="U30" s="171"/>
      <c r="V30" s="501"/>
      <c r="W30" s="503"/>
      <c r="X30" s="502"/>
      <c r="Y30" s="171"/>
      <c r="Z30" s="171"/>
      <c r="AA30" s="171"/>
      <c r="AB30" s="171"/>
      <c r="AC30" s="171"/>
      <c r="AD30" s="171"/>
      <c r="AE30" s="171"/>
      <c r="AF30" s="171"/>
      <c r="AG30" s="171"/>
      <c r="AH30" s="171"/>
      <c r="AI30" s="171"/>
      <c r="AJ30" s="171"/>
      <c r="AK30" s="171"/>
      <c r="AL30" s="171"/>
      <c r="AM30" s="171"/>
      <c r="AN30" s="171"/>
      <c r="AO30" s="171"/>
      <c r="AP30" s="171"/>
      <c r="AQ30" s="171"/>
      <c r="AR30" s="171"/>
      <c r="AS30" s="171"/>
      <c r="AT30" s="171"/>
      <c r="AU30" s="171"/>
      <c r="AV30" s="171"/>
      <c r="AW30" s="171"/>
      <c r="AX30" s="171"/>
      <c r="AY30" s="171"/>
      <c r="AZ30" s="171"/>
      <c r="BA30" s="171"/>
      <c r="BB30" s="171"/>
      <c r="BC30" s="171"/>
      <c r="BD30" s="171"/>
    </row>
    <row r="31" spans="2:56" ht="25" outlineLevel="1" x14ac:dyDescent="0.25">
      <c r="B31" s="168" t="s">
        <v>488</v>
      </c>
      <c r="C31" s="507" t="s">
        <v>498</v>
      </c>
      <c r="D31" s="160" t="s">
        <v>4</v>
      </c>
      <c r="E31" s="168">
        <f t="shared" si="15"/>
        <v>5</v>
      </c>
      <c r="F31" s="203">
        <v>44571</v>
      </c>
      <c r="G31" s="203">
        <v>44575</v>
      </c>
      <c r="H31" s="170" t="s">
        <v>113</v>
      </c>
      <c r="I31" s="171"/>
      <c r="J31" s="171"/>
      <c r="K31" s="171"/>
      <c r="L31" s="171"/>
      <c r="M31" s="171"/>
      <c r="N31" s="130"/>
      <c r="O31" s="171"/>
      <c r="P31" s="171"/>
      <c r="Q31" s="171"/>
      <c r="R31" s="171"/>
      <c r="S31" s="171"/>
      <c r="T31" s="171"/>
      <c r="U31" s="171"/>
      <c r="V31" s="501"/>
      <c r="W31" s="503"/>
      <c r="X31" s="502"/>
      <c r="Y31" s="171"/>
      <c r="Z31" s="171"/>
      <c r="AA31" s="171"/>
      <c r="AB31" s="171"/>
      <c r="AC31" s="171"/>
      <c r="AD31" s="171"/>
      <c r="AE31" s="171"/>
      <c r="AF31" s="171"/>
      <c r="AG31" s="171"/>
      <c r="AH31" s="171"/>
      <c r="AI31" s="171"/>
      <c r="AJ31" s="171"/>
      <c r="AK31" s="171"/>
      <c r="AL31" s="171"/>
      <c r="AM31" s="171"/>
      <c r="AN31" s="171"/>
      <c r="AO31" s="171"/>
      <c r="AP31" s="171"/>
      <c r="AQ31" s="171"/>
      <c r="AR31" s="171"/>
      <c r="AS31" s="171"/>
      <c r="AT31" s="171"/>
      <c r="AU31" s="171"/>
      <c r="AV31" s="171"/>
      <c r="AW31" s="171"/>
      <c r="AX31" s="171"/>
      <c r="AY31" s="171"/>
      <c r="AZ31" s="171"/>
      <c r="BA31" s="171"/>
      <c r="BB31" s="171"/>
      <c r="BC31" s="171"/>
      <c r="BD31" s="171"/>
    </row>
    <row r="32" spans="2:56" ht="12.75" customHeight="1" outlineLevel="1" x14ac:dyDescent="0.25">
      <c r="B32" s="509">
        <v>2.2999999999999998</v>
      </c>
      <c r="C32" s="508" t="s">
        <v>504</v>
      </c>
      <c r="D32" s="160" t="s">
        <v>4</v>
      </c>
      <c r="E32" s="168">
        <f t="shared" si="15"/>
        <v>5</v>
      </c>
      <c r="F32" s="203">
        <v>44571</v>
      </c>
      <c r="G32" s="203">
        <v>44575</v>
      </c>
      <c r="H32" s="170" t="s">
        <v>113</v>
      </c>
      <c r="I32" s="171"/>
      <c r="J32" s="171"/>
      <c r="K32" s="171"/>
      <c r="L32" s="171"/>
      <c r="M32" s="171"/>
      <c r="N32" s="130"/>
      <c r="O32" s="171"/>
      <c r="P32" s="171"/>
      <c r="Q32" s="171"/>
      <c r="R32" s="171"/>
      <c r="S32" s="171"/>
      <c r="T32" s="171"/>
      <c r="U32" s="171"/>
      <c r="V32" s="501"/>
      <c r="W32" s="171"/>
      <c r="X32" s="502"/>
      <c r="Y32" s="171"/>
      <c r="Z32" s="171"/>
      <c r="AA32" s="171"/>
      <c r="AB32" s="171"/>
      <c r="AC32" s="171"/>
      <c r="AD32" s="171"/>
      <c r="AE32" s="171"/>
      <c r="AF32" s="171"/>
      <c r="AG32" s="171"/>
      <c r="AH32" s="171"/>
      <c r="AI32" s="171"/>
      <c r="AJ32" s="171"/>
      <c r="AK32" s="171"/>
      <c r="AL32" s="171"/>
      <c r="AM32" s="171"/>
      <c r="AN32" s="171"/>
      <c r="AO32" s="171"/>
      <c r="AP32" s="171"/>
      <c r="AQ32" s="171"/>
      <c r="AR32" s="171"/>
      <c r="AS32" s="171"/>
      <c r="AT32" s="171"/>
      <c r="AU32" s="171"/>
      <c r="AV32" s="171"/>
      <c r="AW32" s="171"/>
      <c r="AX32" s="171"/>
      <c r="AY32" s="171"/>
      <c r="AZ32" s="171"/>
      <c r="BA32" s="171"/>
      <c r="BB32" s="171"/>
      <c r="BC32" s="171"/>
      <c r="BD32" s="171"/>
    </row>
    <row r="33" spans="2:56" ht="12.75" customHeight="1" outlineLevel="1" x14ac:dyDescent="0.25">
      <c r="B33" s="168" t="s">
        <v>515</v>
      </c>
      <c r="C33" s="507" t="s">
        <v>505</v>
      </c>
      <c r="D33" s="160" t="s">
        <v>4</v>
      </c>
      <c r="E33" s="168">
        <f t="shared" si="15"/>
        <v>5</v>
      </c>
      <c r="F33" s="203">
        <v>44571</v>
      </c>
      <c r="G33" s="203">
        <v>44575</v>
      </c>
      <c r="H33" s="170" t="s">
        <v>113</v>
      </c>
      <c r="I33" s="171"/>
      <c r="J33" s="171"/>
      <c r="K33" s="171"/>
      <c r="L33" s="171"/>
      <c r="M33" s="171"/>
      <c r="N33" s="130"/>
      <c r="O33" s="171"/>
      <c r="P33" s="171"/>
      <c r="Q33" s="171"/>
      <c r="R33" s="171"/>
      <c r="S33" s="171"/>
      <c r="T33" s="171"/>
      <c r="U33" s="171"/>
      <c r="V33" s="501"/>
      <c r="W33" s="171"/>
      <c r="X33" s="502"/>
      <c r="Y33" s="171"/>
      <c r="Z33" s="171"/>
      <c r="AA33" s="171"/>
      <c r="AB33" s="171"/>
      <c r="AC33" s="171"/>
      <c r="AD33" s="171"/>
      <c r="AE33" s="171"/>
      <c r="AF33" s="171"/>
      <c r="AG33" s="171"/>
      <c r="AH33" s="171"/>
      <c r="AI33" s="171"/>
      <c r="AJ33" s="171"/>
      <c r="AK33" s="171"/>
      <c r="AL33" s="171"/>
      <c r="AM33" s="171"/>
      <c r="AN33" s="171"/>
      <c r="AO33" s="171"/>
      <c r="AP33" s="171"/>
      <c r="AQ33" s="171"/>
      <c r="AR33" s="171"/>
      <c r="AS33" s="171"/>
      <c r="AT33" s="171"/>
      <c r="AU33" s="171"/>
      <c r="AV33" s="171"/>
      <c r="AW33" s="171"/>
      <c r="AX33" s="171"/>
      <c r="AY33" s="171"/>
      <c r="AZ33" s="171"/>
      <c r="BA33" s="171"/>
      <c r="BB33" s="171"/>
      <c r="BC33" s="171"/>
      <c r="BD33" s="171"/>
    </row>
    <row r="34" spans="2:56" ht="12.75" hidden="1" customHeight="1" outlineLevel="1" x14ac:dyDescent="0.25">
      <c r="B34" s="168" t="s">
        <v>479</v>
      </c>
      <c r="C34" s="507" t="s">
        <v>476</v>
      </c>
      <c r="D34" s="160" t="s">
        <v>4</v>
      </c>
      <c r="E34" s="168">
        <f t="shared" si="15"/>
        <v>31</v>
      </c>
      <c r="F34" s="203">
        <v>44571</v>
      </c>
      <c r="G34" s="203">
        <v>44613</v>
      </c>
      <c r="H34" s="170" t="s">
        <v>393</v>
      </c>
      <c r="I34" s="171"/>
      <c r="J34" s="171"/>
      <c r="K34" s="171"/>
      <c r="L34" s="171"/>
      <c r="M34" s="171"/>
      <c r="N34" s="131"/>
      <c r="O34" s="131"/>
      <c r="P34" s="131"/>
      <c r="Q34" s="131"/>
      <c r="R34" s="131"/>
      <c r="S34" s="131"/>
      <c r="T34" s="131"/>
      <c r="U34" s="171"/>
      <c r="V34" s="501"/>
      <c r="W34" s="171"/>
      <c r="X34" s="502"/>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171"/>
      <c r="BB34" s="171"/>
      <c r="BC34" s="171"/>
      <c r="BD34" s="171"/>
    </row>
    <row r="35" spans="2:56" ht="12.75" hidden="1" customHeight="1" outlineLevel="1" x14ac:dyDescent="0.25">
      <c r="B35" s="509">
        <v>2.4</v>
      </c>
      <c r="C35" s="504" t="s">
        <v>510</v>
      </c>
      <c r="D35" s="160" t="s">
        <v>4</v>
      </c>
      <c r="E35" s="168">
        <f t="shared" si="15"/>
        <v>29</v>
      </c>
      <c r="F35" s="203">
        <v>44573</v>
      </c>
      <c r="G35" s="203">
        <v>44613</v>
      </c>
      <c r="H35" s="170" t="s">
        <v>393</v>
      </c>
      <c r="I35" s="171"/>
      <c r="J35" s="171"/>
      <c r="K35" s="171"/>
      <c r="L35" s="171"/>
      <c r="M35" s="171"/>
      <c r="N35" s="131"/>
      <c r="O35" s="131"/>
      <c r="P35" s="131"/>
      <c r="Q35" s="131"/>
      <c r="R35" s="131"/>
      <c r="S35" s="131"/>
      <c r="T35" s="131"/>
      <c r="U35" s="171"/>
      <c r="V35" s="501"/>
      <c r="W35" s="171"/>
      <c r="X35" s="502"/>
      <c r="Y35" s="171"/>
      <c r="Z35" s="171"/>
      <c r="AA35" s="171"/>
      <c r="AB35" s="171"/>
      <c r="AC35" s="171"/>
      <c r="AD35" s="171"/>
      <c r="AE35" s="171"/>
      <c r="AF35" s="171"/>
      <c r="AG35" s="171"/>
      <c r="AH35" s="171"/>
      <c r="AI35" s="171"/>
      <c r="AJ35" s="171"/>
      <c r="AK35" s="171"/>
      <c r="AL35" s="171"/>
      <c r="AM35" s="171"/>
      <c r="AN35" s="171"/>
      <c r="AO35" s="171"/>
      <c r="AP35" s="171"/>
      <c r="AQ35" s="171"/>
      <c r="AR35" s="171"/>
      <c r="AS35" s="171"/>
      <c r="AT35" s="171"/>
      <c r="AU35" s="171"/>
      <c r="AV35" s="171"/>
      <c r="AW35" s="171"/>
      <c r="AX35" s="171"/>
      <c r="AY35" s="171"/>
      <c r="AZ35" s="171"/>
      <c r="BA35" s="171"/>
      <c r="BB35" s="171"/>
      <c r="BC35" s="171"/>
      <c r="BD35" s="171"/>
    </row>
    <row r="36" spans="2:56" ht="12.75" hidden="1" customHeight="1" outlineLevel="1" x14ac:dyDescent="0.25">
      <c r="B36" s="168" t="s">
        <v>486</v>
      </c>
      <c r="C36" s="169" t="s">
        <v>533</v>
      </c>
      <c r="D36" s="160" t="s">
        <v>4</v>
      </c>
      <c r="E36" s="168">
        <f t="shared" si="15"/>
        <v>29</v>
      </c>
      <c r="F36" s="203">
        <v>44573</v>
      </c>
      <c r="G36" s="203">
        <v>44613</v>
      </c>
      <c r="H36" s="170" t="s">
        <v>393</v>
      </c>
      <c r="I36" s="171"/>
      <c r="J36" s="171"/>
      <c r="K36" s="171"/>
      <c r="L36" s="171"/>
      <c r="M36" s="171"/>
      <c r="N36" s="131"/>
      <c r="O36" s="131"/>
      <c r="P36" s="131"/>
      <c r="Q36" s="131"/>
      <c r="R36" s="131"/>
      <c r="S36" s="131"/>
      <c r="T36" s="131"/>
      <c r="U36" s="171"/>
      <c r="V36" s="501"/>
      <c r="W36" s="171"/>
      <c r="X36" s="502"/>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71"/>
      <c r="BD36" s="171"/>
    </row>
    <row r="37" spans="2:56" ht="12.75" hidden="1" customHeight="1" outlineLevel="1" x14ac:dyDescent="0.25">
      <c r="B37" s="168" t="s">
        <v>487</v>
      </c>
      <c r="C37" s="169" t="s">
        <v>491</v>
      </c>
      <c r="D37" s="160" t="s">
        <v>4</v>
      </c>
      <c r="E37" s="168">
        <f t="shared" si="15"/>
        <v>24</v>
      </c>
      <c r="F37" s="203">
        <v>44573</v>
      </c>
      <c r="G37" s="203">
        <v>44606</v>
      </c>
      <c r="H37" s="170" t="s">
        <v>393</v>
      </c>
      <c r="I37" s="171"/>
      <c r="J37" s="171"/>
      <c r="K37" s="171"/>
      <c r="L37" s="171"/>
      <c r="M37" s="171"/>
      <c r="N37" s="131"/>
      <c r="O37" s="131"/>
      <c r="P37" s="131"/>
      <c r="Q37" s="131"/>
      <c r="R37" s="131"/>
      <c r="S37" s="131"/>
      <c r="T37" s="171"/>
      <c r="U37" s="171"/>
      <c r="V37" s="501"/>
      <c r="W37" s="171"/>
      <c r="X37" s="502"/>
      <c r="Y37" s="171"/>
      <c r="Z37" s="171"/>
      <c r="AA37" s="171"/>
      <c r="AB37" s="171"/>
      <c r="AC37" s="171"/>
      <c r="AD37" s="171"/>
      <c r="AE37" s="171"/>
      <c r="AF37" s="171"/>
      <c r="AG37" s="171"/>
      <c r="AH37" s="171"/>
      <c r="AI37" s="171"/>
      <c r="AJ37" s="171"/>
      <c r="AK37" s="171"/>
      <c r="AL37" s="171"/>
      <c r="AM37" s="171"/>
      <c r="AN37" s="171"/>
      <c r="AO37" s="171"/>
      <c r="AP37" s="171"/>
      <c r="AQ37" s="171"/>
      <c r="AR37" s="171"/>
      <c r="AS37" s="171"/>
      <c r="AT37" s="171"/>
      <c r="AU37" s="171"/>
      <c r="AV37" s="171"/>
      <c r="AW37" s="171"/>
      <c r="AX37" s="171"/>
      <c r="AY37" s="171"/>
      <c r="AZ37" s="171"/>
      <c r="BA37" s="171"/>
      <c r="BB37" s="171"/>
      <c r="BC37" s="171"/>
      <c r="BD37" s="171"/>
    </row>
    <row r="38" spans="2:56" ht="12.75" hidden="1" customHeight="1" outlineLevel="1" x14ac:dyDescent="0.25">
      <c r="B38" s="168" t="s">
        <v>488</v>
      </c>
      <c r="C38" s="169" t="s">
        <v>492</v>
      </c>
      <c r="D38" s="160" t="s">
        <v>4</v>
      </c>
      <c r="E38" s="168">
        <f t="shared" si="15"/>
        <v>24</v>
      </c>
      <c r="F38" s="203">
        <v>44573</v>
      </c>
      <c r="G38" s="203">
        <v>44606</v>
      </c>
      <c r="H38" s="170" t="s">
        <v>393</v>
      </c>
      <c r="I38" s="171"/>
      <c r="J38" s="171"/>
      <c r="K38" s="171"/>
      <c r="L38" s="171"/>
      <c r="M38" s="171"/>
      <c r="N38" s="131"/>
      <c r="O38" s="131"/>
      <c r="P38" s="131"/>
      <c r="Q38" s="131"/>
      <c r="R38" s="131"/>
      <c r="S38" s="131"/>
      <c r="T38" s="171"/>
      <c r="U38" s="171"/>
      <c r="V38" s="501"/>
      <c r="W38" s="171"/>
      <c r="X38" s="502"/>
      <c r="Y38" s="171"/>
      <c r="Z38" s="171"/>
      <c r="AA38" s="171"/>
      <c r="AB38" s="171"/>
      <c r="AC38" s="171"/>
      <c r="AD38" s="171"/>
      <c r="AE38" s="171"/>
      <c r="AF38" s="171"/>
      <c r="AG38" s="171"/>
      <c r="AH38" s="171"/>
      <c r="AI38" s="171"/>
      <c r="AJ38" s="171"/>
      <c r="AK38" s="171"/>
      <c r="AL38" s="171"/>
      <c r="AM38" s="171"/>
      <c r="AN38" s="171"/>
      <c r="AO38" s="171"/>
      <c r="AP38" s="171"/>
      <c r="AQ38" s="171"/>
      <c r="AR38" s="171"/>
      <c r="AS38" s="171"/>
      <c r="AT38" s="171"/>
      <c r="AU38" s="171"/>
      <c r="AV38" s="171"/>
      <c r="AW38" s="171"/>
      <c r="AX38" s="171"/>
      <c r="AY38" s="171"/>
      <c r="AZ38" s="171"/>
      <c r="BA38" s="171"/>
      <c r="BB38" s="171"/>
      <c r="BC38" s="171"/>
      <c r="BD38" s="171"/>
    </row>
    <row r="39" spans="2:56" ht="25" hidden="1" outlineLevel="1" x14ac:dyDescent="0.25">
      <c r="B39" s="168" t="s">
        <v>516</v>
      </c>
      <c r="C39" s="169" t="s">
        <v>477</v>
      </c>
      <c r="D39" s="160" t="s">
        <v>4</v>
      </c>
      <c r="E39" s="168">
        <f t="shared" si="15"/>
        <v>29</v>
      </c>
      <c r="F39" s="203">
        <v>44573</v>
      </c>
      <c r="G39" s="203">
        <v>44613</v>
      </c>
      <c r="H39" s="170" t="s">
        <v>393</v>
      </c>
      <c r="I39" s="171"/>
      <c r="J39" s="171"/>
      <c r="K39" s="171"/>
      <c r="L39" s="171"/>
      <c r="M39" s="171"/>
      <c r="N39" s="131"/>
      <c r="O39" s="131"/>
      <c r="P39" s="131"/>
      <c r="Q39" s="131"/>
      <c r="R39" s="131"/>
      <c r="S39" s="131"/>
      <c r="T39" s="131"/>
      <c r="U39" s="171"/>
      <c r="V39" s="501"/>
      <c r="W39" s="171"/>
      <c r="X39" s="502"/>
      <c r="Y39" s="171"/>
      <c r="Z39" s="171"/>
      <c r="AA39" s="171"/>
      <c r="AB39" s="171"/>
      <c r="AC39" s="171"/>
      <c r="AD39" s="171"/>
      <c r="AE39" s="171"/>
      <c r="AF39" s="171"/>
      <c r="AG39" s="171"/>
      <c r="AH39" s="171"/>
      <c r="AI39" s="171"/>
      <c r="AJ39" s="171"/>
      <c r="AK39" s="171"/>
      <c r="AL39" s="171"/>
      <c r="AM39" s="171"/>
      <c r="AN39" s="171"/>
      <c r="AO39" s="171"/>
      <c r="AP39" s="171"/>
      <c r="AQ39" s="171"/>
      <c r="AR39" s="171"/>
      <c r="AS39" s="171"/>
      <c r="AT39" s="171"/>
      <c r="AU39" s="171"/>
      <c r="AV39" s="171"/>
      <c r="AW39" s="171"/>
      <c r="AX39" s="171"/>
      <c r="AY39" s="171"/>
      <c r="AZ39" s="171"/>
      <c r="BA39" s="171"/>
      <c r="BB39" s="171"/>
      <c r="BC39" s="171"/>
      <c r="BD39" s="171"/>
    </row>
    <row r="40" spans="2:56" ht="25" hidden="1" outlineLevel="1" x14ac:dyDescent="0.25">
      <c r="B40" s="168" t="s">
        <v>489</v>
      </c>
      <c r="C40" s="169" t="s">
        <v>508</v>
      </c>
      <c r="D40" s="160" t="s">
        <v>4</v>
      </c>
      <c r="E40" s="168">
        <f t="shared" si="15"/>
        <v>6</v>
      </c>
      <c r="F40" s="203">
        <v>44599</v>
      </c>
      <c r="G40" s="203">
        <v>44606</v>
      </c>
      <c r="H40" s="170" t="s">
        <v>113</v>
      </c>
      <c r="I40" s="171"/>
      <c r="J40" s="171"/>
      <c r="K40" s="171"/>
      <c r="L40" s="171"/>
      <c r="M40" s="171"/>
      <c r="N40" s="171"/>
      <c r="O40" s="171"/>
      <c r="P40" s="171"/>
      <c r="Q40" s="171"/>
      <c r="R40" s="130"/>
      <c r="S40" s="130"/>
      <c r="T40" s="171"/>
      <c r="U40" s="171"/>
      <c r="V40" s="501"/>
      <c r="W40" s="171"/>
      <c r="X40" s="502"/>
      <c r="Y40" s="171"/>
      <c r="Z40" s="171"/>
      <c r="AA40" s="171"/>
      <c r="AB40" s="171"/>
      <c r="AC40" s="171"/>
      <c r="AD40" s="171"/>
      <c r="AE40" s="171"/>
      <c r="AF40" s="171"/>
      <c r="AG40" s="171"/>
      <c r="AH40" s="171"/>
      <c r="AI40" s="171"/>
      <c r="AJ40" s="171"/>
      <c r="AK40" s="171"/>
      <c r="AL40" s="171"/>
      <c r="AM40" s="171"/>
      <c r="AN40" s="171"/>
      <c r="AO40" s="171"/>
      <c r="AP40" s="171"/>
      <c r="AQ40" s="171"/>
      <c r="AR40" s="171"/>
      <c r="AS40" s="171"/>
      <c r="AT40" s="171"/>
      <c r="AU40" s="171"/>
      <c r="AV40" s="171"/>
      <c r="AW40" s="171"/>
      <c r="AX40" s="171"/>
      <c r="AY40" s="171"/>
      <c r="AZ40" s="171"/>
      <c r="BA40" s="171"/>
      <c r="BB40" s="171"/>
      <c r="BC40" s="171"/>
      <c r="BD40" s="171"/>
    </row>
    <row r="41" spans="2:56" ht="25" hidden="1" outlineLevel="1" x14ac:dyDescent="0.25">
      <c r="B41" s="168" t="s">
        <v>517</v>
      </c>
      <c r="C41" s="169" t="s">
        <v>509</v>
      </c>
      <c r="D41" s="160" t="s">
        <v>4</v>
      </c>
      <c r="E41" s="168">
        <f t="shared" si="15"/>
        <v>1</v>
      </c>
      <c r="F41" s="203">
        <v>44606</v>
      </c>
      <c r="G41" s="203">
        <v>44606</v>
      </c>
      <c r="H41" s="170" t="s">
        <v>113</v>
      </c>
      <c r="I41" s="171"/>
      <c r="J41" s="171"/>
      <c r="K41" s="171"/>
      <c r="L41" s="171"/>
      <c r="M41" s="171"/>
      <c r="N41" s="171"/>
      <c r="O41" s="171"/>
      <c r="P41" s="171"/>
      <c r="Q41" s="171"/>
      <c r="R41" s="130"/>
      <c r="S41" s="130"/>
      <c r="T41" s="171"/>
      <c r="U41" s="171"/>
      <c r="V41" s="501"/>
      <c r="W41" s="171"/>
      <c r="X41" s="502"/>
      <c r="Y41" s="171"/>
      <c r="Z41" s="171"/>
      <c r="AA41" s="171"/>
      <c r="AB41" s="171"/>
      <c r="AC41" s="171"/>
      <c r="AD41" s="171"/>
      <c r="AE41" s="171"/>
      <c r="AF41" s="171"/>
      <c r="AG41" s="171"/>
      <c r="AH41" s="171"/>
      <c r="AI41" s="171"/>
      <c r="AJ41" s="171"/>
      <c r="AK41" s="171"/>
      <c r="AL41" s="171"/>
      <c r="AM41" s="171"/>
      <c r="AN41" s="171"/>
      <c r="AO41" s="171"/>
      <c r="AP41" s="171"/>
      <c r="AQ41" s="171"/>
      <c r="AR41" s="171"/>
      <c r="AS41" s="171"/>
      <c r="AT41" s="171"/>
      <c r="AU41" s="171"/>
      <c r="AV41" s="171"/>
      <c r="AW41" s="171"/>
      <c r="AX41" s="171"/>
      <c r="AY41" s="171"/>
      <c r="AZ41" s="171"/>
      <c r="BA41" s="171"/>
      <c r="BB41" s="171"/>
      <c r="BC41" s="171"/>
      <c r="BD41" s="171"/>
    </row>
    <row r="42" spans="2:56" ht="12.75" hidden="1" customHeight="1" outlineLevel="1" x14ac:dyDescent="0.25">
      <c r="B42" s="509">
        <v>2.5</v>
      </c>
      <c r="C42" s="504" t="s">
        <v>391</v>
      </c>
      <c r="D42" s="160" t="s">
        <v>4</v>
      </c>
      <c r="E42" s="168">
        <f t="shared" si="15"/>
        <v>14</v>
      </c>
      <c r="F42" s="203">
        <v>44573</v>
      </c>
      <c r="G42" s="203">
        <v>44592</v>
      </c>
      <c r="H42" s="170" t="s">
        <v>393</v>
      </c>
      <c r="I42" s="171"/>
      <c r="J42" s="171"/>
      <c r="K42" s="171"/>
      <c r="L42" s="171"/>
      <c r="M42" s="171"/>
      <c r="N42" s="131"/>
      <c r="O42" s="131"/>
      <c r="P42" s="131"/>
      <c r="Q42" s="131"/>
      <c r="R42" s="171"/>
      <c r="S42" s="171"/>
      <c r="T42" s="171"/>
      <c r="U42" s="171"/>
      <c r="V42" s="501"/>
      <c r="W42" s="171"/>
      <c r="X42" s="502"/>
      <c r="Y42" s="171"/>
      <c r="Z42" s="171"/>
      <c r="AA42" s="171"/>
      <c r="AB42" s="171"/>
      <c r="AC42" s="171"/>
      <c r="AD42" s="171"/>
      <c r="AE42" s="171"/>
      <c r="AF42" s="171"/>
      <c r="AG42" s="171"/>
      <c r="AH42" s="171"/>
      <c r="AI42" s="171"/>
      <c r="AJ42" s="171"/>
      <c r="AK42" s="171"/>
      <c r="AL42" s="171"/>
      <c r="AM42" s="171"/>
      <c r="AN42" s="171"/>
      <c r="AO42" s="171"/>
      <c r="AP42" s="171"/>
      <c r="AQ42" s="171"/>
      <c r="AR42" s="171"/>
      <c r="AS42" s="171"/>
      <c r="AT42" s="171"/>
      <c r="AU42" s="171"/>
      <c r="AV42" s="171"/>
      <c r="AW42" s="171"/>
      <c r="AX42" s="171"/>
      <c r="AY42" s="171"/>
      <c r="AZ42" s="171"/>
      <c r="BA42" s="171"/>
      <c r="BB42" s="171"/>
      <c r="BC42" s="171"/>
      <c r="BD42" s="171"/>
    </row>
    <row r="43" spans="2:56" ht="12.75" hidden="1" customHeight="1" outlineLevel="1" x14ac:dyDescent="0.25">
      <c r="B43" s="168" t="s">
        <v>481</v>
      </c>
      <c r="C43" s="169" t="s">
        <v>534</v>
      </c>
      <c r="D43" s="160" t="s">
        <v>4</v>
      </c>
      <c r="E43" s="168">
        <f t="shared" si="15"/>
        <v>14</v>
      </c>
      <c r="F43" s="203">
        <v>44573</v>
      </c>
      <c r="G43" s="203">
        <v>44592</v>
      </c>
      <c r="H43" s="170" t="s">
        <v>393</v>
      </c>
      <c r="I43" s="171"/>
      <c r="J43" s="171"/>
      <c r="K43" s="171"/>
      <c r="L43" s="171"/>
      <c r="M43" s="171"/>
      <c r="N43" s="131"/>
      <c r="O43" s="131"/>
      <c r="P43" s="131"/>
      <c r="Q43" s="131"/>
      <c r="R43" s="171"/>
      <c r="S43" s="171"/>
      <c r="T43" s="171"/>
      <c r="U43" s="171"/>
      <c r="V43" s="501"/>
      <c r="W43" s="171"/>
      <c r="X43" s="502"/>
      <c r="Y43" s="171"/>
      <c r="Z43" s="171"/>
      <c r="AA43" s="171"/>
      <c r="AB43" s="171"/>
      <c r="AC43" s="171"/>
      <c r="AD43" s="171"/>
      <c r="AE43" s="171"/>
      <c r="AF43" s="171"/>
      <c r="AG43" s="171"/>
      <c r="AH43" s="171"/>
      <c r="AI43" s="171"/>
      <c r="AJ43" s="171"/>
      <c r="AK43" s="171"/>
      <c r="AL43" s="171"/>
      <c r="AM43" s="171"/>
      <c r="AN43" s="171"/>
      <c r="AO43" s="171"/>
      <c r="AP43" s="171"/>
      <c r="AQ43" s="171"/>
      <c r="AR43" s="171"/>
      <c r="AS43" s="171"/>
      <c r="AT43" s="171"/>
      <c r="AU43" s="171"/>
      <c r="AV43" s="171"/>
      <c r="AW43" s="171"/>
      <c r="AX43" s="171"/>
      <c r="AY43" s="171"/>
      <c r="AZ43" s="171"/>
      <c r="BA43" s="171"/>
      <c r="BB43" s="171"/>
      <c r="BC43" s="171"/>
      <c r="BD43" s="171"/>
    </row>
    <row r="44" spans="2:56" ht="12.75" hidden="1" customHeight="1" outlineLevel="1" x14ac:dyDescent="0.25">
      <c r="B44" s="168" t="s">
        <v>493</v>
      </c>
      <c r="C44" s="169" t="s">
        <v>535</v>
      </c>
      <c r="D44" s="160" t="s">
        <v>4</v>
      </c>
      <c r="E44" s="168">
        <f t="shared" si="15"/>
        <v>14</v>
      </c>
      <c r="F44" s="203">
        <v>44573</v>
      </c>
      <c r="G44" s="203">
        <v>44592</v>
      </c>
      <c r="H44" s="170" t="s">
        <v>393</v>
      </c>
      <c r="I44" s="171"/>
      <c r="J44" s="171"/>
      <c r="K44" s="171"/>
      <c r="L44" s="171"/>
      <c r="M44" s="171"/>
      <c r="N44" s="131"/>
      <c r="O44" s="131"/>
      <c r="P44" s="131"/>
      <c r="Q44" s="131"/>
      <c r="R44" s="171"/>
      <c r="S44" s="171"/>
      <c r="T44" s="171"/>
      <c r="U44" s="171"/>
      <c r="V44" s="501"/>
      <c r="W44" s="171"/>
      <c r="X44" s="502"/>
      <c r="Y44" s="171"/>
      <c r="Z44" s="171"/>
      <c r="AA44" s="171"/>
      <c r="AB44" s="171"/>
      <c r="AC44" s="171"/>
      <c r="AD44" s="171"/>
      <c r="AE44" s="171"/>
      <c r="AF44" s="171"/>
      <c r="AG44" s="171"/>
      <c r="AH44" s="171"/>
      <c r="AI44" s="171"/>
      <c r="AJ44" s="171"/>
      <c r="AK44" s="171"/>
      <c r="AL44" s="171"/>
      <c r="AM44" s="171"/>
      <c r="AN44" s="171"/>
      <c r="AO44" s="171"/>
      <c r="AP44" s="171"/>
      <c r="AQ44" s="171"/>
      <c r="AR44" s="171"/>
      <c r="AS44" s="171"/>
      <c r="AT44" s="171"/>
      <c r="AU44" s="171"/>
      <c r="AV44" s="171"/>
      <c r="AW44" s="171"/>
      <c r="AX44" s="171"/>
      <c r="AY44" s="171"/>
      <c r="AZ44" s="171"/>
      <c r="BA44" s="171"/>
      <c r="BB44" s="171"/>
      <c r="BC44" s="171"/>
      <c r="BD44" s="171"/>
    </row>
    <row r="45" spans="2:56" ht="12.75" hidden="1" customHeight="1" outlineLevel="1" x14ac:dyDescent="0.25">
      <c r="B45" s="168" t="s">
        <v>494</v>
      </c>
      <c r="C45" s="169" t="s">
        <v>536</v>
      </c>
      <c r="D45" s="160" t="s">
        <v>4</v>
      </c>
      <c r="E45" s="168">
        <f t="shared" si="15"/>
        <v>14</v>
      </c>
      <c r="F45" s="203">
        <v>44573</v>
      </c>
      <c r="G45" s="203">
        <v>44592</v>
      </c>
      <c r="H45" s="170" t="s">
        <v>393</v>
      </c>
      <c r="I45" s="171"/>
      <c r="J45" s="171"/>
      <c r="K45" s="171"/>
      <c r="L45" s="171"/>
      <c r="M45" s="171"/>
      <c r="N45" s="131"/>
      <c r="O45" s="131"/>
      <c r="P45" s="131"/>
      <c r="Q45" s="131"/>
      <c r="R45" s="171"/>
      <c r="S45" s="171"/>
      <c r="T45" s="171"/>
      <c r="U45" s="171"/>
      <c r="V45" s="501"/>
      <c r="W45" s="171"/>
      <c r="X45" s="502"/>
      <c r="Y45" s="171"/>
      <c r="Z45" s="171"/>
      <c r="AA45" s="171"/>
      <c r="AB45" s="171"/>
      <c r="AC45" s="171"/>
      <c r="AD45" s="171"/>
      <c r="AE45" s="171"/>
      <c r="AF45" s="171"/>
      <c r="AG45" s="171"/>
      <c r="AH45" s="171"/>
      <c r="AI45" s="171"/>
      <c r="AJ45" s="171"/>
      <c r="AK45" s="171"/>
      <c r="AL45" s="171"/>
      <c r="AM45" s="171"/>
      <c r="AN45" s="171"/>
      <c r="AO45" s="171"/>
      <c r="AP45" s="171"/>
      <c r="AQ45" s="171"/>
      <c r="AR45" s="171"/>
      <c r="AS45" s="171"/>
      <c r="AT45" s="171"/>
      <c r="AU45" s="171"/>
      <c r="AV45" s="171"/>
      <c r="AW45" s="171"/>
      <c r="AX45" s="171"/>
      <c r="AY45" s="171"/>
      <c r="AZ45" s="171"/>
      <c r="BA45" s="171"/>
      <c r="BB45" s="171"/>
      <c r="BC45" s="171"/>
      <c r="BD45" s="171"/>
    </row>
    <row r="46" spans="2:56" ht="25" hidden="1" outlineLevel="1" x14ac:dyDescent="0.25">
      <c r="B46" s="168" t="s">
        <v>495</v>
      </c>
      <c r="C46" s="169" t="s">
        <v>529</v>
      </c>
      <c r="D46" s="160" t="s">
        <v>4</v>
      </c>
      <c r="E46" s="168">
        <f t="shared" si="15"/>
        <v>14</v>
      </c>
      <c r="F46" s="203">
        <v>44573</v>
      </c>
      <c r="G46" s="203">
        <v>44592</v>
      </c>
      <c r="H46" s="170" t="s">
        <v>393</v>
      </c>
      <c r="I46" s="171"/>
      <c r="J46" s="171"/>
      <c r="K46" s="171"/>
      <c r="L46" s="171"/>
      <c r="M46" s="171"/>
      <c r="N46" s="131"/>
      <c r="O46" s="131"/>
      <c r="P46" s="131"/>
      <c r="Q46" s="131"/>
      <c r="R46" s="171"/>
      <c r="S46" s="171"/>
      <c r="T46" s="171"/>
      <c r="U46" s="171"/>
      <c r="V46" s="501"/>
      <c r="W46" s="171"/>
      <c r="X46" s="502"/>
      <c r="Y46" s="171"/>
      <c r="Z46" s="171"/>
      <c r="AA46" s="171"/>
      <c r="AB46" s="171"/>
      <c r="AC46" s="171"/>
      <c r="AD46" s="171"/>
      <c r="AE46" s="171"/>
      <c r="AF46" s="171"/>
      <c r="AG46" s="171"/>
      <c r="AH46" s="171"/>
      <c r="AI46" s="171"/>
      <c r="AJ46" s="171"/>
      <c r="AK46" s="171"/>
      <c r="AL46" s="171"/>
      <c r="AM46" s="171"/>
      <c r="AN46" s="171"/>
      <c r="AO46" s="171"/>
      <c r="AP46" s="171"/>
      <c r="AQ46" s="171"/>
      <c r="AR46" s="171"/>
      <c r="AS46" s="171"/>
      <c r="AT46" s="171"/>
      <c r="AU46" s="171"/>
      <c r="AV46" s="171"/>
      <c r="AW46" s="171"/>
      <c r="AX46" s="171"/>
      <c r="AY46" s="171"/>
      <c r="AZ46" s="171"/>
      <c r="BA46" s="171"/>
      <c r="BB46" s="171"/>
      <c r="BC46" s="171"/>
      <c r="BD46" s="171"/>
    </row>
    <row r="47" spans="2:56" ht="25" hidden="1" outlineLevel="1" x14ac:dyDescent="0.25">
      <c r="B47" s="168" t="s">
        <v>519</v>
      </c>
      <c r="C47" s="169" t="s">
        <v>483</v>
      </c>
      <c r="D47" s="160" t="s">
        <v>4</v>
      </c>
      <c r="E47" s="168">
        <f t="shared" si="15"/>
        <v>14</v>
      </c>
      <c r="F47" s="203">
        <v>44573</v>
      </c>
      <c r="G47" s="203">
        <v>44592</v>
      </c>
      <c r="H47" s="170" t="s">
        <v>393</v>
      </c>
      <c r="I47" s="171"/>
      <c r="J47" s="171"/>
      <c r="K47" s="171"/>
      <c r="L47" s="171"/>
      <c r="M47" s="171"/>
      <c r="N47" s="131"/>
      <c r="O47" s="131"/>
      <c r="P47" s="131"/>
      <c r="Q47" s="131"/>
      <c r="R47" s="171"/>
      <c r="S47" s="171"/>
      <c r="T47" s="171"/>
      <c r="U47" s="171"/>
      <c r="V47" s="501"/>
      <c r="W47" s="171"/>
      <c r="X47" s="502"/>
      <c r="Y47" s="171"/>
      <c r="Z47" s="171"/>
      <c r="AA47" s="171"/>
      <c r="AB47" s="171"/>
      <c r="AC47" s="171"/>
      <c r="AD47" s="171"/>
      <c r="AE47" s="171"/>
      <c r="AF47" s="171"/>
      <c r="AG47" s="171"/>
      <c r="AH47" s="171"/>
      <c r="AI47" s="171"/>
      <c r="AJ47" s="171"/>
      <c r="AK47" s="171"/>
      <c r="AL47" s="171"/>
      <c r="AM47" s="171"/>
      <c r="AN47" s="171"/>
      <c r="AO47" s="171"/>
      <c r="AP47" s="171"/>
      <c r="AQ47" s="171"/>
      <c r="AR47" s="171"/>
      <c r="AS47" s="171"/>
      <c r="AT47" s="171"/>
      <c r="AU47" s="171"/>
      <c r="AV47" s="171"/>
      <c r="AW47" s="171"/>
      <c r="AX47" s="171"/>
      <c r="AY47" s="171"/>
      <c r="AZ47" s="171"/>
      <c r="BA47" s="171"/>
      <c r="BB47" s="171"/>
      <c r="BC47" s="171"/>
      <c r="BD47" s="171"/>
    </row>
    <row r="48" spans="2:56" ht="12.75" hidden="1" customHeight="1" outlineLevel="1" x14ac:dyDescent="0.25">
      <c r="B48" s="168" t="s">
        <v>496</v>
      </c>
      <c r="C48" s="169" t="s">
        <v>518</v>
      </c>
      <c r="D48" s="160" t="s">
        <v>4</v>
      </c>
      <c r="E48" s="168">
        <f t="shared" si="15"/>
        <v>14</v>
      </c>
      <c r="F48" s="203">
        <v>44573</v>
      </c>
      <c r="G48" s="203">
        <v>44592</v>
      </c>
      <c r="H48" s="170" t="s">
        <v>393</v>
      </c>
      <c r="I48" s="171"/>
      <c r="J48" s="171"/>
      <c r="K48" s="171"/>
      <c r="L48" s="171"/>
      <c r="M48" s="171"/>
      <c r="N48" s="131"/>
      <c r="O48" s="131"/>
      <c r="P48" s="131"/>
      <c r="Q48" s="131"/>
      <c r="R48" s="171"/>
      <c r="S48" s="171"/>
      <c r="T48" s="171"/>
      <c r="U48" s="171"/>
      <c r="V48" s="501"/>
      <c r="W48" s="171"/>
      <c r="X48" s="502"/>
      <c r="Y48" s="171"/>
      <c r="Z48" s="171"/>
      <c r="AA48" s="171"/>
      <c r="AB48" s="171"/>
      <c r="AC48" s="171"/>
      <c r="AD48" s="171"/>
      <c r="AE48" s="171"/>
      <c r="AF48" s="171"/>
      <c r="AG48" s="171"/>
      <c r="AH48" s="171"/>
      <c r="AI48" s="171"/>
      <c r="AJ48" s="171"/>
      <c r="AK48" s="171"/>
      <c r="AL48" s="171"/>
      <c r="AM48" s="171"/>
      <c r="AN48" s="171"/>
      <c r="AO48" s="171"/>
      <c r="AP48" s="171"/>
      <c r="AQ48" s="171"/>
      <c r="AR48" s="171"/>
      <c r="AS48" s="171"/>
      <c r="AT48" s="171"/>
      <c r="AU48" s="171"/>
      <c r="AV48" s="171"/>
      <c r="AW48" s="171"/>
      <c r="AX48" s="171"/>
      <c r="AY48" s="171"/>
      <c r="AZ48" s="171"/>
      <c r="BA48" s="171"/>
      <c r="BB48" s="171"/>
      <c r="BC48" s="171"/>
      <c r="BD48" s="171"/>
    </row>
    <row r="49" spans="2:56" ht="25" hidden="1" outlineLevel="1" x14ac:dyDescent="0.25">
      <c r="B49" s="509">
        <v>2.6</v>
      </c>
      <c r="C49" s="508" t="s">
        <v>506</v>
      </c>
      <c r="D49" s="160" t="s">
        <v>4</v>
      </c>
      <c r="E49" s="168">
        <f t="shared" si="15"/>
        <v>27</v>
      </c>
      <c r="F49" s="203">
        <v>44575</v>
      </c>
      <c r="G49" s="203">
        <v>44613</v>
      </c>
      <c r="H49" s="170" t="s">
        <v>393</v>
      </c>
      <c r="I49" s="171"/>
      <c r="J49" s="171"/>
      <c r="K49" s="171"/>
      <c r="L49" s="171"/>
      <c r="M49" s="171"/>
      <c r="N49" s="131"/>
      <c r="O49" s="131"/>
      <c r="P49" s="131"/>
      <c r="Q49" s="131"/>
      <c r="R49" s="131"/>
      <c r="S49" s="131"/>
      <c r="T49" s="13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t="str">
        <f t="shared" ref="AQ49:BD49" si="16">IF(OR($F49&gt;AQ$9,$G49&lt;AQ$9),"",$H49)</f>
        <v/>
      </c>
      <c r="AR49" s="171" t="str">
        <f t="shared" si="16"/>
        <v/>
      </c>
      <c r="AS49" s="171" t="str">
        <f t="shared" si="16"/>
        <v/>
      </c>
      <c r="AT49" s="171"/>
      <c r="AU49" s="171" t="str">
        <f t="shared" si="16"/>
        <v/>
      </c>
      <c r="AV49" s="171" t="str">
        <f t="shared" si="16"/>
        <v/>
      </c>
      <c r="AW49" s="171" t="str">
        <f t="shared" si="16"/>
        <v/>
      </c>
      <c r="AX49" s="171" t="str">
        <f t="shared" si="16"/>
        <v/>
      </c>
      <c r="AY49" s="171" t="str">
        <f t="shared" si="16"/>
        <v/>
      </c>
      <c r="AZ49" s="171" t="str">
        <f t="shared" si="16"/>
        <v/>
      </c>
      <c r="BA49" s="171" t="str">
        <f t="shared" si="16"/>
        <v/>
      </c>
      <c r="BB49" s="171" t="str">
        <f t="shared" si="16"/>
        <v/>
      </c>
      <c r="BC49" s="171" t="str">
        <f t="shared" si="16"/>
        <v/>
      </c>
      <c r="BD49" s="171" t="str">
        <f t="shared" si="16"/>
        <v/>
      </c>
    </row>
    <row r="50" spans="2:56" ht="12.75" hidden="1" customHeight="1" outlineLevel="1" x14ac:dyDescent="0.25">
      <c r="B50" s="506" t="s">
        <v>482</v>
      </c>
      <c r="C50" s="169" t="s">
        <v>390</v>
      </c>
      <c r="D50" s="160" t="s">
        <v>4</v>
      </c>
      <c r="E50" s="168">
        <f t="shared" si="15"/>
        <v>27</v>
      </c>
      <c r="F50" s="203">
        <v>44575</v>
      </c>
      <c r="G50" s="203">
        <v>44613</v>
      </c>
      <c r="H50" s="170" t="s">
        <v>393</v>
      </c>
      <c r="I50" s="171"/>
      <c r="J50" s="171"/>
      <c r="K50" s="171"/>
      <c r="L50" s="171"/>
      <c r="M50" s="171"/>
      <c r="N50" s="131"/>
      <c r="O50" s="131"/>
      <c r="P50" s="131"/>
      <c r="Q50" s="131"/>
      <c r="R50" s="131"/>
      <c r="S50" s="131"/>
      <c r="T50" s="131"/>
      <c r="U50" s="171"/>
      <c r="V50" s="171"/>
      <c r="W50" s="171"/>
      <c r="X50" s="171"/>
      <c r="Y50" s="171"/>
      <c r="Z50" s="171"/>
      <c r="AA50" s="171"/>
      <c r="AB50" s="171"/>
      <c r="AC50" s="171"/>
      <c r="AD50" s="171"/>
      <c r="AE50" s="171"/>
      <c r="AF50" s="171"/>
      <c r="AG50" s="171"/>
      <c r="AH50" s="171"/>
      <c r="AI50" s="171"/>
      <c r="AJ50" s="171"/>
      <c r="AK50" s="171"/>
      <c r="AL50" s="171"/>
      <c r="AM50" s="171"/>
      <c r="AN50" s="171"/>
      <c r="AO50" s="171"/>
      <c r="AP50" s="171"/>
      <c r="AQ50" s="171"/>
      <c r="AR50" s="171"/>
      <c r="AS50" s="171"/>
      <c r="AT50" s="171"/>
      <c r="AU50" s="171"/>
      <c r="AV50" s="171"/>
      <c r="AW50" s="171"/>
      <c r="AX50" s="171"/>
      <c r="AY50" s="171"/>
      <c r="AZ50" s="171"/>
      <c r="BA50" s="171"/>
      <c r="BB50" s="171"/>
      <c r="BC50" s="171"/>
      <c r="BD50" s="171"/>
    </row>
    <row r="51" spans="2:56" ht="12.75" hidden="1" customHeight="1" outlineLevel="1" x14ac:dyDescent="0.25">
      <c r="B51" s="509">
        <v>2.7</v>
      </c>
      <c r="C51" s="504" t="s">
        <v>389</v>
      </c>
      <c r="D51" s="160" t="s">
        <v>4</v>
      </c>
      <c r="E51" s="168">
        <f t="shared" si="15"/>
        <v>12</v>
      </c>
      <c r="F51" s="203">
        <v>44575</v>
      </c>
      <c r="G51" s="203">
        <v>44592</v>
      </c>
      <c r="H51" s="170" t="s">
        <v>393</v>
      </c>
      <c r="I51" s="171"/>
      <c r="J51" s="171"/>
      <c r="K51" s="171"/>
      <c r="L51" s="171"/>
      <c r="M51" s="171"/>
      <c r="N51" s="131"/>
      <c r="O51" s="131"/>
      <c r="P51" s="131"/>
      <c r="Q51" s="131"/>
      <c r="R51" s="171"/>
      <c r="S51" s="171"/>
      <c r="T51" s="171"/>
      <c r="U51" s="171"/>
      <c r="V51" s="171"/>
      <c r="W51" s="171"/>
      <c r="X51" s="171"/>
      <c r="Y51" s="171"/>
      <c r="Z51" s="171"/>
      <c r="AA51" s="171"/>
      <c r="AB51" s="171"/>
      <c r="AC51" s="171"/>
      <c r="AD51" s="171"/>
      <c r="AE51" s="171"/>
      <c r="AF51" s="171"/>
      <c r="AG51" s="171"/>
      <c r="AH51" s="171"/>
      <c r="AI51" s="171"/>
      <c r="AJ51" s="171"/>
      <c r="AK51" s="171"/>
      <c r="AL51" s="171"/>
      <c r="AM51" s="171"/>
      <c r="AN51" s="171"/>
      <c r="AO51" s="171"/>
      <c r="AP51" s="171"/>
      <c r="AQ51" s="171" t="str">
        <f t="shared" ref="AQ51:BD51" si="17">IF(OR($F24&gt;AQ$9,$G24&lt;AQ$9),"",$H24)</f>
        <v/>
      </c>
      <c r="AR51" s="171" t="str">
        <f t="shared" si="17"/>
        <v/>
      </c>
      <c r="AS51" s="171" t="str">
        <f t="shared" si="17"/>
        <v/>
      </c>
      <c r="AT51" s="171"/>
      <c r="AU51" s="171" t="str">
        <f t="shared" si="17"/>
        <v/>
      </c>
      <c r="AV51" s="171" t="str">
        <f t="shared" si="17"/>
        <v/>
      </c>
      <c r="AW51" s="171" t="str">
        <f t="shared" si="17"/>
        <v/>
      </c>
      <c r="AX51" s="171" t="str">
        <f t="shared" si="17"/>
        <v/>
      </c>
      <c r="AY51" s="171" t="str">
        <f t="shared" si="17"/>
        <v/>
      </c>
      <c r="AZ51" s="171" t="str">
        <f t="shared" si="17"/>
        <v/>
      </c>
      <c r="BA51" s="171" t="str">
        <f t="shared" si="17"/>
        <v/>
      </c>
      <c r="BB51" s="171" t="str">
        <f t="shared" si="17"/>
        <v/>
      </c>
      <c r="BC51" s="171" t="str">
        <f t="shared" si="17"/>
        <v/>
      </c>
      <c r="BD51" s="171" t="str">
        <f t="shared" si="17"/>
        <v/>
      </c>
    </row>
    <row r="52" spans="2:56" ht="12.75" hidden="1" customHeight="1" outlineLevel="1" x14ac:dyDescent="0.25">
      <c r="B52" s="506" t="s">
        <v>490</v>
      </c>
      <c r="C52" s="169" t="s">
        <v>387</v>
      </c>
      <c r="D52" s="160" t="s">
        <v>4</v>
      </c>
      <c r="E52" s="168">
        <f t="shared" si="15"/>
        <v>12</v>
      </c>
      <c r="F52" s="203">
        <v>44575</v>
      </c>
      <c r="G52" s="203">
        <v>44592</v>
      </c>
      <c r="H52" s="170" t="s">
        <v>113</v>
      </c>
      <c r="I52" s="171"/>
      <c r="J52" s="171"/>
      <c r="K52" s="171"/>
      <c r="L52" s="171"/>
      <c r="M52" s="171"/>
      <c r="N52" s="130"/>
      <c r="O52" s="130"/>
      <c r="P52" s="130"/>
      <c r="Q52" s="130"/>
      <c r="R52" s="171"/>
      <c r="S52" s="171"/>
      <c r="T52" s="171"/>
      <c r="U52" s="171"/>
      <c r="V52" s="171"/>
      <c r="W52" s="171"/>
      <c r="X52" s="171"/>
      <c r="Y52" s="171"/>
      <c r="Z52" s="171"/>
      <c r="AA52" s="171"/>
      <c r="AB52" s="171"/>
      <c r="AC52" s="171"/>
      <c r="AD52" s="171"/>
      <c r="AE52" s="171"/>
      <c r="AF52" s="171"/>
      <c r="AG52" s="171"/>
      <c r="AH52" s="171"/>
      <c r="AI52" s="171"/>
      <c r="AJ52" s="171"/>
      <c r="AK52" s="171"/>
      <c r="AL52" s="171"/>
      <c r="AM52" s="171"/>
      <c r="AN52" s="171"/>
      <c r="AO52" s="171"/>
      <c r="AP52" s="171"/>
      <c r="AQ52" s="171"/>
      <c r="AR52" s="171"/>
      <c r="AS52" s="171"/>
      <c r="AT52" s="171"/>
      <c r="AU52" s="171"/>
      <c r="AV52" s="171"/>
      <c r="AW52" s="171"/>
      <c r="AX52" s="171"/>
      <c r="AY52" s="171"/>
      <c r="AZ52" s="171"/>
      <c r="BA52" s="171"/>
      <c r="BB52" s="171"/>
      <c r="BC52" s="171"/>
      <c r="BD52" s="171"/>
    </row>
    <row r="53" spans="2:56" hidden="1" outlineLevel="1" x14ac:dyDescent="0.25">
      <c r="B53" s="168" t="s">
        <v>520</v>
      </c>
      <c r="C53" s="507" t="s">
        <v>473</v>
      </c>
      <c r="D53" s="160" t="s">
        <v>4</v>
      </c>
      <c r="E53" s="168">
        <f t="shared" si="15"/>
        <v>12</v>
      </c>
      <c r="F53" s="203">
        <v>44575</v>
      </c>
      <c r="G53" s="203">
        <v>44592</v>
      </c>
      <c r="H53" s="170" t="s">
        <v>113</v>
      </c>
      <c r="I53" s="171"/>
      <c r="J53" s="171"/>
      <c r="K53" s="171"/>
      <c r="L53" s="171"/>
      <c r="M53" s="171"/>
      <c r="N53" s="130"/>
      <c r="O53" s="130"/>
      <c r="P53" s="130"/>
      <c r="Q53" s="130"/>
      <c r="R53" s="171"/>
      <c r="S53" s="171"/>
      <c r="T53" s="171"/>
      <c r="U53" s="171"/>
      <c r="V53" s="171"/>
      <c r="W53" s="171"/>
      <c r="X53" s="171"/>
      <c r="Y53" s="171"/>
      <c r="Z53" s="171"/>
      <c r="AA53" s="171"/>
      <c r="AB53" s="171"/>
      <c r="AC53" s="171"/>
      <c r="AD53" s="171"/>
      <c r="AE53" s="171"/>
      <c r="AF53" s="171"/>
      <c r="AG53" s="171"/>
      <c r="AH53" s="171"/>
      <c r="AI53" s="171"/>
      <c r="AJ53" s="171"/>
      <c r="AK53" s="171"/>
      <c r="AL53" s="171"/>
      <c r="AM53" s="171"/>
      <c r="AN53" s="171"/>
      <c r="AO53" s="171"/>
      <c r="AP53" s="171"/>
      <c r="AQ53" s="171"/>
      <c r="AR53" s="171"/>
      <c r="AS53" s="171"/>
      <c r="AT53" s="171"/>
      <c r="AU53" s="171"/>
      <c r="AV53" s="171"/>
      <c r="AW53" s="171"/>
      <c r="AX53" s="171"/>
      <c r="AY53" s="171"/>
      <c r="AZ53" s="171"/>
      <c r="BA53" s="171"/>
      <c r="BB53" s="171"/>
      <c r="BC53" s="171"/>
      <c r="BD53" s="171"/>
    </row>
    <row r="54" spans="2:56" ht="12.75" customHeight="1" outlineLevel="1" x14ac:dyDescent="0.25">
      <c r="B54" s="506" t="s">
        <v>521</v>
      </c>
      <c r="C54" s="169" t="s">
        <v>388</v>
      </c>
      <c r="D54" s="160" t="s">
        <v>4</v>
      </c>
      <c r="E54" s="168">
        <f t="shared" si="15"/>
        <v>5</v>
      </c>
      <c r="F54" s="203">
        <v>44571</v>
      </c>
      <c r="G54" s="203">
        <v>44575</v>
      </c>
      <c r="H54" s="170" t="s">
        <v>113</v>
      </c>
      <c r="I54" s="171"/>
      <c r="J54" s="171"/>
      <c r="K54" s="171"/>
      <c r="L54" s="171"/>
      <c r="M54" s="171"/>
      <c r="N54" s="130"/>
      <c r="O54" s="130"/>
      <c r="P54" s="171"/>
      <c r="Q54" s="171"/>
      <c r="R54" s="171"/>
      <c r="S54" s="171"/>
      <c r="T54" s="171"/>
      <c r="U54" s="171"/>
      <c r="V54" s="171"/>
      <c r="W54" s="171"/>
      <c r="X54" s="171"/>
      <c r="Y54" s="171"/>
      <c r="Z54" s="171"/>
      <c r="AA54" s="171"/>
      <c r="AB54" s="171"/>
      <c r="AC54" s="171"/>
      <c r="AD54" s="171"/>
      <c r="AE54" s="171"/>
      <c r="AF54" s="171"/>
      <c r="AG54" s="171"/>
      <c r="AH54" s="171"/>
      <c r="AI54" s="171"/>
      <c r="AJ54" s="171"/>
      <c r="AK54" s="171"/>
      <c r="AL54" s="171"/>
      <c r="AM54" s="171"/>
      <c r="AN54" s="171"/>
      <c r="AO54" s="171"/>
      <c r="AP54" s="171"/>
      <c r="AQ54" s="171"/>
      <c r="AR54" s="171"/>
      <c r="AS54" s="171"/>
      <c r="AT54" s="171"/>
      <c r="AU54" s="171"/>
      <c r="AV54" s="171"/>
      <c r="AW54" s="171"/>
      <c r="AX54" s="171"/>
      <c r="AY54" s="171"/>
      <c r="AZ54" s="171"/>
      <c r="BA54" s="171"/>
      <c r="BB54" s="171"/>
      <c r="BC54" s="171"/>
      <c r="BD54" s="171"/>
    </row>
    <row r="55" spans="2:56" ht="12.75" customHeight="1" outlineLevel="1" x14ac:dyDescent="0.25">
      <c r="B55" s="506" t="s">
        <v>522</v>
      </c>
      <c r="C55" s="169" t="s">
        <v>474</v>
      </c>
      <c r="D55" s="160" t="s">
        <v>4</v>
      </c>
      <c r="E55" s="168">
        <f t="shared" si="15"/>
        <v>5</v>
      </c>
      <c r="F55" s="203">
        <v>44571</v>
      </c>
      <c r="G55" s="203">
        <v>44575</v>
      </c>
      <c r="H55" s="170" t="s">
        <v>113</v>
      </c>
      <c r="I55" s="171"/>
      <c r="J55" s="171"/>
      <c r="K55" s="171"/>
      <c r="L55" s="171"/>
      <c r="M55" s="171"/>
      <c r="N55" s="130"/>
      <c r="O55" s="130"/>
      <c r="P55" s="171"/>
      <c r="Q55" s="171"/>
      <c r="R55" s="171"/>
      <c r="S55" s="171"/>
      <c r="T55" s="171"/>
      <c r="U55" s="171"/>
      <c r="V55" s="171"/>
      <c r="W55" s="171"/>
      <c r="X55" s="171"/>
      <c r="Y55" s="171"/>
      <c r="Z55" s="171"/>
      <c r="AA55" s="171"/>
      <c r="AB55" s="171"/>
      <c r="AC55" s="171"/>
      <c r="AD55" s="171"/>
      <c r="AE55" s="171"/>
      <c r="AF55" s="171"/>
      <c r="AG55" s="171"/>
      <c r="AH55" s="171"/>
      <c r="AI55" s="171"/>
      <c r="AJ55" s="171"/>
      <c r="AK55" s="171"/>
      <c r="AL55" s="171"/>
      <c r="AM55" s="171"/>
      <c r="AN55" s="171"/>
      <c r="AO55" s="171"/>
      <c r="AP55" s="171"/>
      <c r="AQ55" s="171"/>
      <c r="AR55" s="171"/>
      <c r="AS55" s="171"/>
      <c r="AT55" s="171"/>
      <c r="AU55" s="171"/>
      <c r="AV55" s="171"/>
      <c r="AW55" s="171"/>
      <c r="AX55" s="171"/>
      <c r="AY55" s="171"/>
      <c r="AZ55" s="171"/>
      <c r="BA55" s="171"/>
      <c r="BB55" s="171"/>
      <c r="BC55" s="171"/>
      <c r="BD55" s="171"/>
    </row>
    <row r="56" spans="2:56" hidden="1" outlineLevel="1" x14ac:dyDescent="0.25">
      <c r="B56" s="168" t="s">
        <v>523</v>
      </c>
      <c r="C56" s="169" t="s">
        <v>475</v>
      </c>
      <c r="D56" s="160" t="s">
        <v>4</v>
      </c>
      <c r="E56" s="168">
        <f t="shared" si="15"/>
        <v>16</v>
      </c>
      <c r="F56" s="203">
        <v>44571</v>
      </c>
      <c r="G56" s="203">
        <v>44592</v>
      </c>
      <c r="H56" s="170" t="s">
        <v>113</v>
      </c>
      <c r="I56" s="171"/>
      <c r="J56" s="171"/>
      <c r="K56" s="171"/>
      <c r="L56" s="171"/>
      <c r="M56" s="171"/>
      <c r="N56" s="130"/>
      <c r="O56" s="130"/>
      <c r="P56" s="130"/>
      <c r="Q56" s="130"/>
      <c r="R56" s="171"/>
      <c r="S56" s="171"/>
      <c r="T56" s="171"/>
      <c r="U56" s="171"/>
      <c r="V56" s="171"/>
      <c r="W56" s="171"/>
      <c r="X56" s="171"/>
      <c r="Y56" s="171"/>
      <c r="Z56" s="171"/>
      <c r="AA56" s="171"/>
      <c r="AB56" s="171"/>
      <c r="AC56" s="171"/>
      <c r="AD56" s="171"/>
      <c r="AE56" s="171"/>
      <c r="AF56" s="171"/>
      <c r="AG56" s="171"/>
      <c r="AH56" s="171"/>
      <c r="AI56" s="171"/>
      <c r="AJ56" s="171"/>
      <c r="AK56" s="171"/>
      <c r="AL56" s="171"/>
      <c r="AM56" s="171"/>
      <c r="AN56" s="171"/>
      <c r="AO56" s="171"/>
      <c r="AP56" s="171"/>
      <c r="AQ56" s="171"/>
      <c r="AR56" s="171"/>
      <c r="AS56" s="171"/>
      <c r="AT56" s="171"/>
      <c r="AU56" s="171"/>
      <c r="AV56" s="171"/>
      <c r="AW56" s="171"/>
      <c r="AX56" s="171"/>
      <c r="AY56" s="171"/>
      <c r="AZ56" s="171"/>
      <c r="BA56" s="171"/>
      <c r="BB56" s="171"/>
      <c r="BC56" s="171"/>
      <c r="BD56" s="171"/>
    </row>
    <row r="57" spans="2:56" ht="12.75" hidden="1" customHeight="1" outlineLevel="1" x14ac:dyDescent="0.25">
      <c r="B57" s="509">
        <v>2.8</v>
      </c>
      <c r="C57" s="504" t="s">
        <v>499</v>
      </c>
      <c r="D57" s="160" t="s">
        <v>4</v>
      </c>
      <c r="E57" s="168">
        <f t="shared" si="15"/>
        <v>12</v>
      </c>
      <c r="F57" s="203">
        <v>44575</v>
      </c>
      <c r="G57" s="203">
        <v>44592</v>
      </c>
      <c r="H57" s="170" t="s">
        <v>393</v>
      </c>
      <c r="I57" s="171"/>
      <c r="J57" s="171"/>
      <c r="K57" s="171"/>
      <c r="L57" s="171"/>
      <c r="M57" s="171"/>
      <c r="N57" s="131"/>
      <c r="O57" s="131"/>
      <c r="P57" s="131"/>
      <c r="Q57" s="131"/>
      <c r="R57" s="171"/>
      <c r="S57" s="171"/>
      <c r="T57" s="171"/>
      <c r="U57" s="171"/>
      <c r="V57" s="171"/>
      <c r="W57" s="171"/>
      <c r="X57" s="171"/>
      <c r="Y57" s="171"/>
      <c r="Z57" s="171"/>
      <c r="AA57" s="171"/>
      <c r="AB57" s="171"/>
      <c r="AC57" s="171"/>
      <c r="AD57" s="171"/>
      <c r="AE57" s="171"/>
      <c r="AF57" s="171"/>
      <c r="AG57" s="171"/>
      <c r="AH57" s="171"/>
      <c r="AI57" s="171"/>
      <c r="AJ57" s="171"/>
      <c r="AK57" s="171"/>
      <c r="AL57" s="171"/>
      <c r="AM57" s="171"/>
      <c r="AN57" s="171"/>
      <c r="AO57" s="171"/>
      <c r="AP57" s="171"/>
      <c r="AQ57" s="171"/>
      <c r="AR57" s="171"/>
      <c r="AS57" s="171"/>
      <c r="AT57" s="171"/>
      <c r="AU57" s="171"/>
      <c r="AV57" s="171"/>
      <c r="AW57" s="171"/>
      <c r="AX57" s="171"/>
      <c r="AY57" s="171"/>
      <c r="AZ57" s="171"/>
      <c r="BA57" s="171"/>
      <c r="BB57" s="171"/>
      <c r="BC57" s="171"/>
      <c r="BD57" s="171"/>
    </row>
    <row r="58" spans="2:56" ht="12.75" hidden="1" customHeight="1" outlineLevel="1" x14ac:dyDescent="0.25">
      <c r="B58" s="509">
        <v>2.9</v>
      </c>
      <c r="C58" s="504" t="s">
        <v>530</v>
      </c>
      <c r="D58" s="160" t="s">
        <v>4</v>
      </c>
      <c r="E58" s="168">
        <f t="shared" si="15"/>
        <v>12</v>
      </c>
      <c r="F58" s="203">
        <v>44575</v>
      </c>
      <c r="G58" s="203">
        <v>44592</v>
      </c>
      <c r="H58" s="170" t="s">
        <v>393</v>
      </c>
      <c r="I58" s="171"/>
      <c r="J58" s="171"/>
      <c r="K58" s="171"/>
      <c r="L58" s="171"/>
      <c r="M58" s="171"/>
      <c r="N58" s="131"/>
      <c r="O58" s="131"/>
      <c r="P58" s="131"/>
      <c r="Q58" s="131"/>
      <c r="R58" s="171"/>
      <c r="S58" s="171"/>
      <c r="T58" s="171"/>
      <c r="U58" s="171"/>
      <c r="V58" s="171"/>
      <c r="W58" s="171"/>
      <c r="X58" s="171"/>
      <c r="Y58" s="171"/>
      <c r="Z58" s="171"/>
      <c r="AA58" s="171"/>
      <c r="AB58" s="171"/>
      <c r="AC58" s="171"/>
      <c r="AD58" s="171"/>
      <c r="AE58" s="171"/>
      <c r="AF58" s="171"/>
      <c r="AG58" s="171"/>
      <c r="AH58" s="171"/>
      <c r="AI58" s="171"/>
      <c r="AJ58" s="171"/>
      <c r="AK58" s="171"/>
      <c r="AL58" s="171"/>
      <c r="AM58" s="171"/>
      <c r="AN58" s="171"/>
      <c r="AO58" s="171"/>
      <c r="AP58" s="171"/>
      <c r="AQ58" s="171"/>
      <c r="AR58" s="171"/>
      <c r="AS58" s="171"/>
      <c r="AT58" s="171"/>
      <c r="AU58" s="171"/>
      <c r="AV58" s="171"/>
      <c r="AW58" s="171"/>
      <c r="AX58" s="171"/>
      <c r="AY58" s="171"/>
      <c r="AZ58" s="171"/>
      <c r="BA58" s="171"/>
      <c r="BB58" s="171"/>
      <c r="BC58" s="171"/>
      <c r="BD58" s="171"/>
    </row>
    <row r="59" spans="2:56" s="135" customFormat="1" ht="15" hidden="1" customHeight="1" outlineLevel="1" x14ac:dyDescent="0.35">
      <c r="B59" s="164">
        <v>3</v>
      </c>
      <c r="C59" s="165" t="s">
        <v>39</v>
      </c>
      <c r="D59" s="165"/>
      <c r="E59" s="164"/>
      <c r="F59" s="200">
        <f>MIN(F60:F61)</f>
        <v>44613</v>
      </c>
      <c r="G59" s="200">
        <f>MAX(G60:G61)</f>
        <v>44616</v>
      </c>
      <c r="H59" s="164"/>
      <c r="I59" s="166"/>
      <c r="J59" s="166"/>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row>
    <row r="60" spans="2:56" ht="12.75" hidden="1" customHeight="1" outlineLevel="1" x14ac:dyDescent="0.25">
      <c r="B60" s="168" t="str">
        <f ca="1">IF(ISERROR(VALUE(SUBSTITUTE(OFFSET(B60,-1,0,1,1),".",""))),"0.0.1",IF(ISERROR(FIND("`",SUBSTITUTE(OFFSET(B60,-1,0,1,1),".","`",2))),OFFSET(B60,-1,0,1,1)&amp;".1",LEFT(OFFSET(B60,-1,0,1,1),FIND("`",SUBSTITUTE(OFFSET(B60,-1,0,1,1),".","`",2)))&amp;IF(ISERROR(FIND("`",SUBSTITUTE(OFFSET(B60,-1,0,1,1),".","`",3))),VALUE(RIGHT(OFFSET(B60,-1,0,1,1),LEN(OFFSET(B60,-1,0,1,1))-FIND("`",SUBSTITUTE(OFFSET(B60,-1,0,1,1),".","`",2))))+1,VALUE(MID(OFFSET(B60,-1,0,1,1),FIND("`",SUBSTITUTE(OFFSET(B60,-1,0,1,1),".","`",2))+1,(FIND("`",SUBSTITUTE(OFFSET(B60,-1,0,1,1),".","`",3))-FIND("`",SUBSTITUTE(OFFSET(B60,-1,0,1,1),".","`",2))-1)))+1)))</f>
        <v>3.1</v>
      </c>
      <c r="C60" s="169" t="s">
        <v>78</v>
      </c>
      <c r="D60" s="182" t="s">
        <v>5</v>
      </c>
      <c r="E60" s="168">
        <f t="shared" ref="E60" si="18">NETWORKDAYS(F60,G60)</f>
        <v>4</v>
      </c>
      <c r="F60" s="203">
        <v>44613</v>
      </c>
      <c r="G60" s="203">
        <v>44616</v>
      </c>
      <c r="H60" s="170" t="s">
        <v>113</v>
      </c>
      <c r="I60" s="171"/>
      <c r="J60" s="171" t="str">
        <f t="shared" ref="I60:AD65" si="19">IF(OR($F60&gt;J$9,$G60&lt;J$9),"",$H60)</f>
        <v/>
      </c>
      <c r="K60" s="171"/>
      <c r="L60" s="171"/>
      <c r="M60" s="171"/>
      <c r="N60" s="171" t="str">
        <f t="shared" si="19"/>
        <v/>
      </c>
      <c r="O60" s="171" t="str">
        <f t="shared" si="19"/>
        <v/>
      </c>
      <c r="P60" s="171"/>
      <c r="Q60" s="171"/>
      <c r="R60" s="171"/>
      <c r="S60" s="171"/>
      <c r="T60" s="130"/>
      <c r="U60" s="171"/>
      <c r="V60" s="171"/>
      <c r="W60" s="171"/>
      <c r="X60" s="171"/>
      <c r="Y60" s="171"/>
      <c r="Z60" s="171"/>
      <c r="AA60" s="171" t="str">
        <f t="shared" si="19"/>
        <v/>
      </c>
      <c r="AB60" s="171"/>
      <c r="AC60" s="171"/>
      <c r="AD60" s="171"/>
      <c r="AE60" s="171"/>
      <c r="AF60" s="171"/>
      <c r="AG60" s="171"/>
      <c r="AH60" s="171"/>
      <c r="AI60" s="171"/>
      <c r="AJ60" s="171"/>
      <c r="AK60" s="171"/>
      <c r="AL60" s="171"/>
      <c r="AM60" s="171"/>
      <c r="AN60" s="171"/>
      <c r="AO60" s="171"/>
      <c r="AP60" s="171"/>
      <c r="AQ60" s="171" t="str">
        <f t="shared" ref="AQ60:AU61" si="20">IF(OR($F60&gt;AQ$9,$G60&lt;AQ$9),"",$H60)</f>
        <v/>
      </c>
      <c r="AR60" s="171" t="str">
        <f t="shared" si="20"/>
        <v/>
      </c>
      <c r="AS60" s="171" t="str">
        <f t="shared" si="20"/>
        <v/>
      </c>
      <c r="AT60" s="171"/>
      <c r="AU60" s="171" t="str">
        <f t="shared" si="20"/>
        <v/>
      </c>
      <c r="AV60" s="171" t="str">
        <f t="shared" ref="AV60:BD65" si="21">IF(OR($F60&gt;AV$9,$G60&lt;AV$9),"",$H60)</f>
        <v/>
      </c>
      <c r="AW60" s="171" t="str">
        <f t="shared" si="21"/>
        <v/>
      </c>
      <c r="AX60" s="171" t="str">
        <f t="shared" si="21"/>
        <v/>
      </c>
      <c r="AY60" s="171" t="str">
        <f t="shared" si="21"/>
        <v/>
      </c>
      <c r="AZ60" s="171" t="str">
        <f t="shared" si="21"/>
        <v/>
      </c>
      <c r="BA60" s="171" t="str">
        <f t="shared" si="21"/>
        <v/>
      </c>
      <c r="BB60" s="171" t="str">
        <f t="shared" si="21"/>
        <v/>
      </c>
      <c r="BC60" s="171" t="str">
        <f t="shared" si="21"/>
        <v/>
      </c>
      <c r="BD60" s="171" t="str">
        <f t="shared" si="21"/>
        <v/>
      </c>
    </row>
    <row r="61" spans="2:56" ht="12.75" hidden="1" customHeight="1" outlineLevel="1" x14ac:dyDescent="0.25">
      <c r="B61" s="506">
        <v>3.2</v>
      </c>
      <c r="C61" s="169" t="s">
        <v>537</v>
      </c>
      <c r="D61" s="182" t="s">
        <v>5</v>
      </c>
      <c r="E61" s="168" t="s">
        <v>3</v>
      </c>
      <c r="F61" s="203" t="s">
        <v>3</v>
      </c>
      <c r="G61" s="203" t="s">
        <v>3</v>
      </c>
      <c r="H61" s="170" t="s">
        <v>393</v>
      </c>
      <c r="I61" s="171"/>
      <c r="J61" s="171"/>
      <c r="K61" s="171"/>
      <c r="L61" s="171"/>
      <c r="M61" s="171"/>
      <c r="N61" s="171"/>
      <c r="O61" s="171" t="str">
        <f t="shared" si="19"/>
        <v/>
      </c>
      <c r="P61" s="171"/>
      <c r="Q61" s="171"/>
      <c r="R61" s="171"/>
      <c r="S61" s="171"/>
      <c r="T61" s="171"/>
      <c r="U61" s="171"/>
      <c r="V61" s="171"/>
      <c r="W61" s="171"/>
      <c r="X61" s="171"/>
      <c r="Y61" s="171"/>
      <c r="Z61" s="171"/>
      <c r="AA61" s="171" t="str">
        <f t="shared" si="19"/>
        <v/>
      </c>
      <c r="AB61" s="171"/>
      <c r="AC61" s="171"/>
      <c r="AD61" s="171"/>
      <c r="AE61" s="171"/>
      <c r="AF61" s="171"/>
      <c r="AG61" s="171"/>
      <c r="AH61" s="171"/>
      <c r="AI61" s="171"/>
      <c r="AJ61" s="171"/>
      <c r="AK61" s="171"/>
      <c r="AL61" s="171"/>
      <c r="AM61" s="171"/>
      <c r="AN61" s="171"/>
      <c r="AO61" s="171"/>
      <c r="AP61" s="171"/>
      <c r="AQ61" s="171" t="str">
        <f t="shared" si="20"/>
        <v/>
      </c>
      <c r="AR61" s="171" t="str">
        <f t="shared" si="20"/>
        <v/>
      </c>
      <c r="AS61" s="171" t="str">
        <f t="shared" si="20"/>
        <v/>
      </c>
      <c r="AT61" s="171"/>
      <c r="AU61" s="171" t="str">
        <f t="shared" si="20"/>
        <v/>
      </c>
      <c r="AV61" s="171" t="str">
        <f t="shared" si="21"/>
        <v/>
      </c>
      <c r="AW61" s="171" t="str">
        <f t="shared" si="21"/>
        <v/>
      </c>
      <c r="AX61" s="171" t="str">
        <f t="shared" si="21"/>
        <v/>
      </c>
      <c r="AY61" s="171" t="str">
        <f t="shared" si="21"/>
        <v/>
      </c>
      <c r="AZ61" s="171" t="str">
        <f t="shared" si="21"/>
        <v/>
      </c>
      <c r="BA61" s="171" t="str">
        <f t="shared" si="21"/>
        <v/>
      </c>
      <c r="BB61" s="171" t="str">
        <f t="shared" si="21"/>
        <v/>
      </c>
      <c r="BC61" s="171" t="str">
        <f t="shared" si="21"/>
        <v/>
      </c>
      <c r="BD61" s="171" t="str">
        <f t="shared" si="21"/>
        <v/>
      </c>
    </row>
    <row r="62" spans="2:56" s="135" customFormat="1" ht="15" hidden="1" customHeight="1" outlineLevel="1" x14ac:dyDescent="0.35">
      <c r="B62" s="164">
        <v>4</v>
      </c>
      <c r="C62" s="165" t="s">
        <v>25</v>
      </c>
      <c r="D62" s="165"/>
      <c r="E62" s="164"/>
      <c r="F62" s="200">
        <f>MIN(F63:F65)</f>
        <v>44805</v>
      </c>
      <c r="G62" s="200">
        <f>MAX(G63:G65)</f>
        <v>44809</v>
      </c>
      <c r="H62" s="164"/>
      <c r="I62" s="166"/>
      <c r="J62" s="166"/>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row>
    <row r="63" spans="2:56" ht="12.75" hidden="1" customHeight="1" outlineLevel="1" x14ac:dyDescent="0.25">
      <c r="B63" s="514" t="str">
        <f ca="1">IF(ISERROR(VALUE(SUBSTITUTE(OFFSET(B63,-1,0,1,1),".",""))),"0.0.1",IF(ISERROR(FIND("`",SUBSTITUTE(OFFSET(B63,-1,0,1,1),".","`",2))),OFFSET(B63,-1,0,1,1)&amp;".1",LEFT(OFFSET(B63,-1,0,1,1),FIND("`",SUBSTITUTE(OFFSET(B63,-1,0,1,1),".","`",2)))&amp;IF(ISERROR(FIND("`",SUBSTITUTE(OFFSET(B63,-1,0,1,1),".","`",3))),VALUE(RIGHT(OFFSET(B63,-1,0,1,1),LEN(OFFSET(B63,-1,0,1,1))-FIND("`",SUBSTITUTE(OFFSET(B63,-1,0,1,1),".","`",2))))+1,VALUE(MID(OFFSET(B63,-1,0,1,1),FIND("`",SUBSTITUTE(OFFSET(B63,-1,0,1,1),".","`",2))+1,(FIND("`",SUBSTITUTE(OFFSET(B63,-1,0,1,1),".","`",3))-FIND("`",SUBSTITUTE(OFFSET(B63,-1,0,1,1),".","`",2))-1)))+1)))</f>
        <v>4.1</v>
      </c>
      <c r="C63" s="169" t="s">
        <v>394</v>
      </c>
      <c r="D63" s="182" t="s">
        <v>5</v>
      </c>
      <c r="E63" s="168" t="s">
        <v>3</v>
      </c>
      <c r="F63" s="203" t="s">
        <v>3</v>
      </c>
      <c r="G63" s="203" t="s">
        <v>3</v>
      </c>
      <c r="H63" s="170" t="s">
        <v>113</v>
      </c>
      <c r="I63" s="171"/>
      <c r="J63" s="171"/>
      <c r="K63" s="171"/>
      <c r="L63" s="171"/>
      <c r="M63" s="171"/>
      <c r="N63" s="171"/>
      <c r="O63" s="171"/>
      <c r="P63" s="171"/>
      <c r="Q63" s="171"/>
      <c r="R63" s="171"/>
      <c r="S63" s="171"/>
      <c r="T63" s="171"/>
      <c r="U63" s="171"/>
      <c r="V63" s="171"/>
      <c r="W63" s="171"/>
      <c r="X63" s="171"/>
      <c r="Y63" s="171"/>
      <c r="Z63" s="171"/>
      <c r="AA63" s="171"/>
      <c r="AB63" s="171"/>
      <c r="AC63" s="171"/>
      <c r="AD63" s="171"/>
      <c r="AE63" s="171"/>
      <c r="AF63" s="171"/>
      <c r="AG63" s="171"/>
      <c r="AH63" s="171"/>
      <c r="AI63" s="171"/>
      <c r="AJ63" s="171"/>
      <c r="AK63" s="171"/>
      <c r="AL63" s="171"/>
      <c r="AM63" s="171"/>
      <c r="AN63" s="171"/>
      <c r="AO63" s="171"/>
      <c r="AP63" s="171"/>
      <c r="AQ63" s="171"/>
      <c r="AR63" s="171"/>
      <c r="AS63" s="171"/>
      <c r="AT63" s="171"/>
      <c r="AU63" s="171"/>
      <c r="AV63" s="171"/>
      <c r="AW63" s="171"/>
      <c r="AX63" s="171"/>
      <c r="AY63" s="171"/>
      <c r="AZ63" s="171"/>
      <c r="BA63" s="171"/>
      <c r="BB63" s="171"/>
      <c r="BC63" s="171"/>
      <c r="BD63" s="171"/>
    </row>
    <row r="64" spans="2:56" ht="12.75" hidden="1" customHeight="1" outlineLevel="1" x14ac:dyDescent="0.25">
      <c r="B64" s="506">
        <v>4.2</v>
      </c>
      <c r="C64" s="169" t="s">
        <v>507</v>
      </c>
      <c r="D64" s="182" t="s">
        <v>5</v>
      </c>
      <c r="E64" s="168">
        <f t="shared" ref="E64:E65" si="22">NETWORKDAYS(F64,G64)</f>
        <v>3</v>
      </c>
      <c r="F64" s="203">
        <v>44805</v>
      </c>
      <c r="G64" s="203">
        <v>44809</v>
      </c>
      <c r="H64" s="170"/>
      <c r="I64" s="171"/>
      <c r="J64" s="171"/>
      <c r="K64" s="171"/>
      <c r="L64" s="171"/>
      <c r="M64" s="171"/>
      <c r="N64" s="171"/>
      <c r="O64" s="171"/>
      <c r="P64" s="171"/>
      <c r="Q64" s="171"/>
      <c r="R64" s="171"/>
      <c r="S64" s="171"/>
      <c r="T64" s="171"/>
      <c r="U64" s="171"/>
      <c r="V64" s="171"/>
      <c r="W64" s="171"/>
      <c r="X64" s="171"/>
      <c r="Y64" s="171"/>
      <c r="Z64" s="171"/>
      <c r="AA64" s="171"/>
      <c r="AB64" s="171"/>
      <c r="AC64" s="171"/>
      <c r="AD64" s="171"/>
      <c r="AE64" s="171"/>
      <c r="AF64" s="171"/>
      <c r="AG64" s="171"/>
      <c r="AH64" s="171"/>
      <c r="AI64" s="171"/>
      <c r="AJ64" s="171"/>
      <c r="AK64" s="171"/>
      <c r="AL64" s="171"/>
      <c r="AM64" s="171"/>
      <c r="AN64" s="171"/>
      <c r="AO64" s="171"/>
      <c r="AP64" s="171"/>
      <c r="AQ64" s="171"/>
      <c r="AR64" s="171"/>
      <c r="AS64" s="171"/>
      <c r="AT64" s="171"/>
      <c r="AU64" s="171"/>
      <c r="AV64" s="130"/>
      <c r="AW64" s="171"/>
      <c r="AX64" s="171"/>
      <c r="AY64" s="171"/>
      <c r="AZ64" s="171"/>
      <c r="BA64" s="171"/>
      <c r="BB64" s="171"/>
      <c r="BC64" s="171"/>
      <c r="BD64" s="171"/>
    </row>
    <row r="65" spans="2:57" ht="15.5" hidden="1" outlineLevel="1" x14ac:dyDescent="0.35">
      <c r="B65" s="168" t="str">
        <f ca="1">IF(ISERROR(VALUE(SUBSTITUTE(OFFSET(B65,-1,0,1,1),".",""))),"0.0.1",IF(ISERROR(FIND("`",SUBSTITUTE(OFFSET(B65,-1,0,1,1),".","`",2))),OFFSET(B65,-1,0,1,1)&amp;".1",LEFT(OFFSET(B65,-1,0,1,1),FIND("`",SUBSTITUTE(OFFSET(B65,-1,0,1,1),".","`",2)))&amp;IF(ISERROR(FIND("`",SUBSTITUTE(OFFSET(B65,-1,0,1,1),".","`",3))),VALUE(RIGHT(OFFSET(B65,-1,0,1,1),LEN(OFFSET(B65,-1,0,1,1))-FIND("`",SUBSTITUTE(OFFSET(B65,-1,0,1,1),".","`",2))))+1,VALUE(MID(OFFSET(B65,-1,0,1,1),FIND("`",SUBSTITUTE(OFFSET(B65,-1,0,1,1),".","`",2))+1,(FIND("`",SUBSTITUTE(OFFSET(B65,-1,0,1,1),".","`",3))-FIND("`",SUBSTITUTE(OFFSET(B65,-1,0,1,1),".","`",2))-1)))+1)))</f>
        <v>4.2.1</v>
      </c>
      <c r="C65" s="172" t="s">
        <v>526</v>
      </c>
      <c r="D65" s="182" t="s">
        <v>5</v>
      </c>
      <c r="E65" s="168">
        <f t="shared" si="22"/>
        <v>3</v>
      </c>
      <c r="F65" s="203">
        <v>44805</v>
      </c>
      <c r="G65" s="203">
        <v>44809</v>
      </c>
      <c r="H65" s="170" t="s">
        <v>113</v>
      </c>
      <c r="I65" s="171" t="str">
        <f t="shared" si="19"/>
        <v/>
      </c>
      <c r="J65" s="171" t="str">
        <f t="shared" si="19"/>
        <v/>
      </c>
      <c r="K65" s="171" t="str">
        <f t="shared" si="19"/>
        <v/>
      </c>
      <c r="L65" s="171" t="str">
        <f t="shared" si="19"/>
        <v/>
      </c>
      <c r="M65" s="171" t="str">
        <f t="shared" si="19"/>
        <v/>
      </c>
      <c r="N65" s="171" t="str">
        <f t="shared" si="19"/>
        <v/>
      </c>
      <c r="O65" s="171" t="str">
        <f t="shared" si="19"/>
        <v/>
      </c>
      <c r="P65" s="171" t="str">
        <f t="shared" si="19"/>
        <v/>
      </c>
      <c r="Q65" s="171" t="str">
        <f t="shared" si="19"/>
        <v/>
      </c>
      <c r="R65" s="171" t="str">
        <f t="shared" si="19"/>
        <v/>
      </c>
      <c r="S65" s="171" t="str">
        <f t="shared" si="19"/>
        <v/>
      </c>
      <c r="T65" s="171" t="str">
        <f t="shared" si="19"/>
        <v/>
      </c>
      <c r="U65" s="171" t="str">
        <f t="shared" si="19"/>
        <v/>
      </c>
      <c r="V65" s="171" t="str">
        <f t="shared" si="19"/>
        <v/>
      </c>
      <c r="W65" s="171" t="str">
        <f t="shared" si="19"/>
        <v/>
      </c>
      <c r="X65" s="171" t="str">
        <f t="shared" si="19"/>
        <v/>
      </c>
      <c r="Y65" s="171" t="str">
        <f t="shared" si="19"/>
        <v/>
      </c>
      <c r="Z65" s="171" t="str">
        <f t="shared" si="19"/>
        <v/>
      </c>
      <c r="AA65" s="171" t="str">
        <f t="shared" si="19"/>
        <v/>
      </c>
      <c r="AB65" s="171" t="str">
        <f t="shared" si="19"/>
        <v/>
      </c>
      <c r="AC65" s="171" t="str">
        <f t="shared" si="19"/>
        <v/>
      </c>
      <c r="AD65" s="171" t="str">
        <f t="shared" si="19"/>
        <v/>
      </c>
      <c r="AE65" s="171"/>
      <c r="AF65" s="171" t="str">
        <f t="shared" ref="AF65:AG65" si="23">IF(OR($F65&gt;AF$9,$G65&lt;AF$9),"",$H65)</f>
        <v/>
      </c>
      <c r="AG65" s="171" t="str">
        <f t="shared" si="23"/>
        <v/>
      </c>
      <c r="AH65" s="171"/>
      <c r="AI65" s="171"/>
      <c r="AJ65" s="171"/>
      <c r="AK65" s="171"/>
      <c r="AL65" s="171"/>
      <c r="AM65" s="171"/>
      <c r="AN65" s="171"/>
      <c r="AO65" s="171"/>
      <c r="AP65" s="171" t="str">
        <f t="shared" ref="AP65" si="24">IF(OR($F65&gt;AP$9,$G65&lt;AP$9),"",$H65)</f>
        <v/>
      </c>
      <c r="AQ65" s="171" t="str">
        <f t="shared" ref="AQ65:AU65" si="25">IF(OR($F65&gt;AQ$9,$G65&lt;AQ$9),"",$H65)</f>
        <v/>
      </c>
      <c r="AR65" s="171" t="str">
        <f t="shared" si="25"/>
        <v/>
      </c>
      <c r="AS65" s="171" t="str">
        <f t="shared" si="25"/>
        <v/>
      </c>
      <c r="AT65" s="171"/>
      <c r="AU65" s="171" t="str">
        <f t="shared" si="25"/>
        <v/>
      </c>
      <c r="AV65" s="171" t="str">
        <f t="shared" si="21"/>
        <v>WU</v>
      </c>
      <c r="AW65" s="96" t="s">
        <v>507</v>
      </c>
      <c r="AX65" s="96"/>
      <c r="AY65" s="171"/>
      <c r="AZ65" s="171" t="str">
        <f t="shared" si="21"/>
        <v/>
      </c>
      <c r="BA65" s="171" t="str">
        <f t="shared" si="21"/>
        <v/>
      </c>
      <c r="BB65" s="171" t="str">
        <f t="shared" si="21"/>
        <v/>
      </c>
      <c r="BC65" s="171" t="str">
        <f t="shared" si="21"/>
        <v/>
      </c>
      <c r="BD65" s="171" t="str">
        <f t="shared" si="21"/>
        <v/>
      </c>
    </row>
    <row r="66" spans="2:57" s="135" customFormat="1" ht="15" hidden="1" customHeight="1" outlineLevel="1" x14ac:dyDescent="0.35">
      <c r="B66" s="164">
        <v>5</v>
      </c>
      <c r="C66" s="165" t="s">
        <v>397</v>
      </c>
      <c r="D66" s="165"/>
      <c r="E66" s="164"/>
      <c r="F66" s="200">
        <v>44816</v>
      </c>
      <c r="G66" s="200">
        <v>44816</v>
      </c>
      <c r="H66" s="164"/>
      <c r="I66" s="166"/>
      <c r="J66" s="166"/>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row>
    <row r="67" spans="2:57" s="135" customFormat="1" ht="15" hidden="1" customHeight="1" outlineLevel="1" x14ac:dyDescent="0.35">
      <c r="B67" s="506">
        <v>5.0999999999999996</v>
      </c>
      <c r="C67" s="169" t="s">
        <v>247</v>
      </c>
      <c r="D67" s="182" t="s">
        <v>5</v>
      </c>
      <c r="E67" s="168">
        <f t="shared" ref="E67" si="26">NETWORKDAYS(F67,G67)</f>
        <v>3</v>
      </c>
      <c r="F67" s="203">
        <v>44816</v>
      </c>
      <c r="G67" s="203">
        <v>44818</v>
      </c>
      <c r="H67" s="170" t="s">
        <v>113</v>
      </c>
      <c r="I67" s="171"/>
      <c r="J67" s="171"/>
      <c r="K67" s="171"/>
      <c r="L67" s="171"/>
      <c r="M67" s="171"/>
      <c r="N67" s="171"/>
      <c r="O67" s="171"/>
      <c r="P67" s="171"/>
      <c r="Q67" s="171"/>
      <c r="R67" s="171"/>
      <c r="S67" s="171"/>
      <c r="T67" s="171"/>
      <c r="U67" s="171"/>
      <c r="V67" s="171"/>
      <c r="W67" s="171"/>
      <c r="X67" s="171"/>
      <c r="Y67" s="171"/>
      <c r="Z67" s="171"/>
      <c r="AA67" s="171"/>
      <c r="AB67" s="171"/>
      <c r="AC67" s="171"/>
      <c r="AD67" s="171"/>
      <c r="AE67" s="171"/>
      <c r="AF67" s="171"/>
      <c r="AG67" s="171"/>
      <c r="AH67" s="171"/>
      <c r="AI67" s="171"/>
      <c r="AJ67" s="171"/>
      <c r="AK67" s="171"/>
      <c r="AL67" s="171"/>
      <c r="AM67" s="171"/>
      <c r="AN67" s="171"/>
      <c r="AO67" s="171"/>
      <c r="AP67" s="171"/>
      <c r="AQ67" s="171"/>
      <c r="AR67" s="171"/>
      <c r="AS67" s="171"/>
      <c r="AT67" s="171"/>
      <c r="AU67" s="171"/>
      <c r="AV67" s="171"/>
      <c r="AW67" s="130"/>
      <c r="AX67" s="171"/>
      <c r="AY67" s="171"/>
      <c r="AZ67" s="167"/>
      <c r="BA67" s="167"/>
      <c r="BB67" s="167"/>
      <c r="BC67" s="167"/>
      <c r="BD67" s="167"/>
    </row>
    <row r="68" spans="2:57" ht="15.5" hidden="1" outlineLevel="1" x14ac:dyDescent="0.35">
      <c r="B68" s="506" t="s">
        <v>525</v>
      </c>
      <c r="C68" s="515" t="s">
        <v>527</v>
      </c>
      <c r="D68" s="182" t="s">
        <v>5</v>
      </c>
      <c r="E68" s="168">
        <f t="shared" ref="E68" si="27">NETWORKDAYS(F68,G68)</f>
        <v>3</v>
      </c>
      <c r="F68" s="203">
        <v>44816</v>
      </c>
      <c r="G68" s="203">
        <v>44818</v>
      </c>
      <c r="H68" s="170" t="s">
        <v>113</v>
      </c>
      <c r="I68" s="171" t="str">
        <f t="shared" ref="I68:AS68" si="28">IF(OR($F67&gt;I$9,$G67&lt;I$9),"",$H67)</f>
        <v/>
      </c>
      <c r="J68" s="171" t="str">
        <f t="shared" si="28"/>
        <v/>
      </c>
      <c r="K68" s="171" t="str">
        <f t="shared" si="28"/>
        <v/>
      </c>
      <c r="L68" s="171" t="str">
        <f t="shared" si="28"/>
        <v/>
      </c>
      <c r="M68" s="171" t="str">
        <f t="shared" si="28"/>
        <v/>
      </c>
      <c r="N68" s="171" t="str">
        <f t="shared" si="28"/>
        <v/>
      </c>
      <c r="O68" s="171" t="str">
        <f t="shared" si="28"/>
        <v/>
      </c>
      <c r="P68" s="171" t="str">
        <f t="shared" si="28"/>
        <v/>
      </c>
      <c r="Q68" s="171" t="str">
        <f t="shared" si="28"/>
        <v/>
      </c>
      <c r="R68" s="171" t="str">
        <f t="shared" si="28"/>
        <v/>
      </c>
      <c r="S68" s="171" t="str">
        <f t="shared" si="28"/>
        <v/>
      </c>
      <c r="T68" s="171" t="str">
        <f t="shared" si="28"/>
        <v/>
      </c>
      <c r="U68" s="171" t="str">
        <f t="shared" si="28"/>
        <v/>
      </c>
      <c r="V68" s="171" t="str">
        <f t="shared" si="28"/>
        <v/>
      </c>
      <c r="W68" s="171" t="str">
        <f t="shared" si="28"/>
        <v/>
      </c>
      <c r="X68" s="171" t="str">
        <f t="shared" si="28"/>
        <v/>
      </c>
      <c r="Y68" s="171" t="str">
        <f t="shared" si="28"/>
        <v/>
      </c>
      <c r="Z68" s="171" t="str">
        <f t="shared" si="28"/>
        <v/>
      </c>
      <c r="AA68" s="171" t="str">
        <f t="shared" si="28"/>
        <v/>
      </c>
      <c r="AB68" s="171" t="str">
        <f t="shared" si="28"/>
        <v/>
      </c>
      <c r="AC68" s="171" t="str">
        <f t="shared" si="28"/>
        <v/>
      </c>
      <c r="AD68" s="171" t="str">
        <f t="shared" si="28"/>
        <v/>
      </c>
      <c r="AE68" s="171" t="str">
        <f t="shared" si="28"/>
        <v/>
      </c>
      <c r="AF68" s="171" t="str">
        <f t="shared" si="28"/>
        <v/>
      </c>
      <c r="AG68" s="171" t="str">
        <f t="shared" si="28"/>
        <v/>
      </c>
      <c r="AH68" s="171" t="str">
        <f t="shared" si="28"/>
        <v/>
      </c>
      <c r="AI68" s="171" t="str">
        <f t="shared" si="28"/>
        <v/>
      </c>
      <c r="AJ68" s="171" t="str">
        <f t="shared" si="28"/>
        <v/>
      </c>
      <c r="AK68" s="171" t="str">
        <f t="shared" si="28"/>
        <v/>
      </c>
      <c r="AL68" s="171" t="str">
        <f t="shared" si="28"/>
        <v/>
      </c>
      <c r="AM68" s="171" t="str">
        <f t="shared" si="28"/>
        <v/>
      </c>
      <c r="AN68" s="171" t="str">
        <f t="shared" si="28"/>
        <v/>
      </c>
      <c r="AO68" s="171" t="str">
        <f t="shared" si="28"/>
        <v/>
      </c>
      <c r="AP68" s="171" t="str">
        <f t="shared" si="28"/>
        <v/>
      </c>
      <c r="AQ68" s="171" t="str">
        <f t="shared" si="28"/>
        <v/>
      </c>
      <c r="AR68" s="171" t="str">
        <f t="shared" si="28"/>
        <v/>
      </c>
      <c r="AS68" s="171" t="str">
        <f t="shared" si="28"/>
        <v/>
      </c>
      <c r="AT68" s="171"/>
      <c r="AU68" s="171"/>
      <c r="AV68" s="171"/>
      <c r="AW68" s="171"/>
      <c r="AX68" s="96" t="s">
        <v>524</v>
      </c>
      <c r="AY68" s="96"/>
      <c r="AZ68" s="171" t="str">
        <f>IF(OR($F67&gt;AZ$9,$G67&lt;AZ$9),"",$H67)</f>
        <v/>
      </c>
      <c r="BA68" s="171" t="str">
        <f>IF(OR($F67&gt;BA$9,$G67&lt;BA$9),"",$H67)</f>
        <v/>
      </c>
      <c r="BB68" s="171" t="str">
        <f>IF(OR($F67&gt;BB$9,$G67&lt;BB$9),"",$H67)</f>
        <v/>
      </c>
      <c r="BC68" s="171" t="str">
        <f>IF(OR($F67&gt;BC$9,$G67&lt;BC$9),"",$H67)</f>
        <v/>
      </c>
      <c r="BD68" s="171" t="str">
        <f>IF(OR($F67&gt;BD$9,$G67&lt;BD$9),"",$H67)</f>
        <v/>
      </c>
      <c r="BE68" s="96"/>
    </row>
  </sheetData>
  <autoFilter ref="A10:WVX68">
    <filterColumn colId="6">
      <filters>
        <dateGroupItem year="2022" month="1" day="3" dateTimeGrouping="day"/>
        <dateGroupItem year="2022" month="1" day="6" dateTimeGrouping="day"/>
        <dateGroupItem year="2022" month="1" day="10" dateTimeGrouping="day"/>
        <dateGroupItem year="2022" month="1" day="11" dateTimeGrouping="day"/>
        <dateGroupItem year="2022" month="1" day="12" dateTimeGrouping="day"/>
        <dateGroupItem year="2022" month="1" day="14" dateTimeGrouping="day"/>
      </filters>
    </filterColumn>
  </autoFilter>
  <mergeCells count="14">
    <mergeCell ref="B3:C5"/>
    <mergeCell ref="B6:C6"/>
    <mergeCell ref="BA7:BD8"/>
    <mergeCell ref="I7:L8"/>
    <mergeCell ref="M7:Q8"/>
    <mergeCell ref="R7:U8"/>
    <mergeCell ref="V7:Y8"/>
    <mergeCell ref="Z7:AD8"/>
    <mergeCell ref="AE7:AH8"/>
    <mergeCell ref="AI7:AL8"/>
    <mergeCell ref="AM7:AP8"/>
    <mergeCell ref="AQ7:AU8"/>
    <mergeCell ref="AV7:AY8"/>
    <mergeCell ref="AZ7:AZ8"/>
  </mergeCells>
  <conditionalFormatting sqref="F1">
    <cfRule type="containsText" dxfId="561" priority="820" stopIfTrue="1" operator="containsText" text="Combined">
      <formula>NOT(ISERROR(SEARCH("Combined",F1)))</formula>
    </cfRule>
    <cfRule type="containsText" dxfId="560" priority="821" stopIfTrue="1" operator="containsText" text="EXL">
      <formula>NOT(ISERROR(SEARCH("EXL",F1)))</formula>
    </cfRule>
    <cfRule type="containsText" dxfId="559" priority="822" stopIfTrue="1" operator="containsText" text="KPMG">
      <formula>NOT(ISERROR(SEARCH("KPMG",F1)))</formula>
    </cfRule>
  </conditionalFormatting>
  <conditionalFormatting sqref="D12 D1:D6 D51:D62 D65:D67 D14:D48">
    <cfRule type="cellIs" dxfId="558" priority="812" operator="equal">
      <formula>"Complete"</formula>
    </cfRule>
    <cfRule type="cellIs" dxfId="557" priority="813" operator="equal">
      <formula>"On Schedule"</formula>
    </cfRule>
    <cfRule type="cellIs" dxfId="556" priority="814" operator="equal">
      <formula>"At Risk"</formula>
    </cfRule>
    <cfRule type="cellIs" dxfId="555" priority="815" operator="equal">
      <formula>"Delayed"</formula>
    </cfRule>
    <cfRule type="cellIs" dxfId="554" priority="816" operator="equal">
      <formula>"Not Due"</formula>
    </cfRule>
  </conditionalFormatting>
  <conditionalFormatting sqref="I13:L14 N14:R14 J12:L12 P40:Q41 I60:S60 T14:BD14 N12:BD13 I15:BD15 I59:BD59 P16:BD20 P24:BD24 U21:BD23 P26:BD33 U25:BD25 U34:BD37 T38:BD38 U39:BD39 T40:BD41 R42:BD48 U49:BD50 R51:BD58 U60:BD60 AW63:BD64 AZ68:BD68 I63:AG65 AM63:AU64 I61:BD62 I66:BD66 I67:AV68 AX67:BD67 AM65:BD65">
    <cfRule type="containsText" dxfId="553" priority="403" stopIfTrue="1" operator="containsText" text="Combined">
      <formula>NOT(ISERROR(SEARCH("Combined",I12)))</formula>
    </cfRule>
    <cfRule type="containsText" dxfId="552" priority="404" stopIfTrue="1" operator="containsText" text="EXL">
      <formula>NOT(ISERROR(SEARCH("EXL",I12)))</formula>
    </cfRule>
    <cfRule type="containsText" dxfId="551" priority="405" stopIfTrue="1" operator="containsText" text="KPMG UK">
      <formula>NOT(ISERROR(SEARCH("KPMG UK",I12)))</formula>
    </cfRule>
  </conditionalFormatting>
  <conditionalFormatting sqref="D49">
    <cfRule type="cellIs" dxfId="550" priority="170" operator="equal">
      <formula>"Complete"</formula>
    </cfRule>
    <cfRule type="cellIs" dxfId="549" priority="171" operator="equal">
      <formula>"On Schedule"</formula>
    </cfRule>
    <cfRule type="cellIs" dxfId="548" priority="172" operator="equal">
      <formula>"At Risk"</formula>
    </cfRule>
    <cfRule type="cellIs" dxfId="547" priority="173" operator="equal">
      <formula>"Delayed"</formula>
    </cfRule>
    <cfRule type="cellIs" dxfId="546" priority="174" operator="equal">
      <formula>"Not Due"</formula>
    </cfRule>
  </conditionalFormatting>
  <conditionalFormatting sqref="D63:D64">
    <cfRule type="cellIs" dxfId="545" priority="114" operator="equal">
      <formula>"Complete"</formula>
    </cfRule>
    <cfRule type="cellIs" dxfId="544" priority="115" operator="equal">
      <formula>"On Schedule"</formula>
    </cfRule>
    <cfRule type="cellIs" dxfId="543" priority="116" operator="equal">
      <formula>"At Risk"</formula>
    </cfRule>
    <cfRule type="cellIs" dxfId="542" priority="117" operator="equal">
      <formula>"Delayed"</formula>
    </cfRule>
    <cfRule type="cellIs" dxfId="541" priority="118" operator="equal">
      <formula>"Not Due"</formula>
    </cfRule>
  </conditionalFormatting>
  <conditionalFormatting sqref="D13">
    <cfRule type="cellIs" dxfId="540" priority="109" operator="equal">
      <formula>"Complete"</formula>
    </cfRule>
    <cfRule type="cellIs" dxfId="539" priority="110" operator="equal">
      <formula>"On Schedule"</formula>
    </cfRule>
    <cfRule type="cellIs" dxfId="538" priority="111" operator="equal">
      <formula>"At Risk"</formula>
    </cfRule>
    <cfRule type="cellIs" dxfId="537" priority="112" operator="equal">
      <formula>"Delayed"</formula>
    </cfRule>
    <cfRule type="cellIs" dxfId="536" priority="113" operator="equal">
      <formula>"Not Due"</formula>
    </cfRule>
  </conditionalFormatting>
  <conditionalFormatting sqref="I12">
    <cfRule type="containsText" dxfId="535" priority="106" stopIfTrue="1" operator="containsText" text="Combined">
      <formula>NOT(ISERROR(SEARCH("Combined",I12)))</formula>
    </cfRule>
    <cfRule type="containsText" dxfId="534" priority="107" stopIfTrue="1" operator="containsText" text="EXL">
      <formula>NOT(ISERROR(SEARCH("EXL",I12)))</formula>
    </cfRule>
    <cfRule type="containsText" dxfId="533" priority="108" stopIfTrue="1" operator="containsText" text="KPMG">
      <formula>NOT(ISERROR(SEARCH("KPMG",I12)))</formula>
    </cfRule>
  </conditionalFormatting>
  <conditionalFormatting sqref="M12">
    <cfRule type="containsText" dxfId="532" priority="103" stopIfTrue="1" operator="containsText" text="Combined">
      <formula>NOT(ISERROR(SEARCH("Combined",M12)))</formula>
    </cfRule>
    <cfRule type="containsText" dxfId="531" priority="104" stopIfTrue="1" operator="containsText" text="EXL">
      <formula>NOT(ISERROR(SEARCH("EXL",M12)))</formula>
    </cfRule>
    <cfRule type="containsText" dxfId="530" priority="105" stopIfTrue="1" operator="containsText" text="KPMG UK">
      <formula>NOT(ISERROR(SEARCH("KPMG UK",M12)))</formula>
    </cfRule>
  </conditionalFormatting>
  <conditionalFormatting sqref="S14">
    <cfRule type="containsText" dxfId="529" priority="94" stopIfTrue="1" operator="containsText" text="Combined">
      <formula>NOT(ISERROR(SEARCH("Combined",S14)))</formula>
    </cfRule>
    <cfRule type="containsText" dxfId="528" priority="95" stopIfTrue="1" operator="containsText" text="EXL">
      <formula>NOT(ISERROR(SEARCH("EXL",S14)))</formula>
    </cfRule>
    <cfRule type="containsText" dxfId="527" priority="96" stopIfTrue="1" operator="containsText" text="KPMG UK">
      <formula>NOT(ISERROR(SEARCH("KPMG UK",S14)))</formula>
    </cfRule>
  </conditionalFormatting>
  <conditionalFormatting sqref="D50">
    <cfRule type="cellIs" dxfId="526" priority="56" operator="equal">
      <formula>"Complete"</formula>
    </cfRule>
    <cfRule type="cellIs" dxfId="525" priority="57" operator="equal">
      <formula>"On Schedule"</formula>
    </cfRule>
    <cfRule type="cellIs" dxfId="524" priority="58" operator="equal">
      <formula>"At Risk"</formula>
    </cfRule>
    <cfRule type="cellIs" dxfId="523" priority="59" operator="equal">
      <formula>"Delayed"</formula>
    </cfRule>
    <cfRule type="cellIs" dxfId="522" priority="60" operator="equal">
      <formula>"Not Due"</formula>
    </cfRule>
  </conditionalFormatting>
  <conditionalFormatting sqref="I40:O41 I17:K17 O16:O19 O24 O26:O33 I18:M39 I42:M58">
    <cfRule type="containsText" dxfId="521" priority="53" stopIfTrue="1" operator="containsText" text="Combined">
      <formula>NOT(ISERROR(SEARCH("Combined",I16)))</formula>
    </cfRule>
    <cfRule type="containsText" dxfId="520" priority="54" stopIfTrue="1" operator="containsText" text="EXL">
      <formula>NOT(ISERROR(SEARCH("EXL",I16)))</formula>
    </cfRule>
    <cfRule type="containsText" dxfId="519" priority="55" stopIfTrue="1" operator="containsText" text="KPMG UK">
      <formula>NOT(ISERROR(SEARCH("KPMG UK",I16)))</formula>
    </cfRule>
  </conditionalFormatting>
  <conditionalFormatting sqref="P54:Q55">
    <cfRule type="containsText" dxfId="518" priority="29" stopIfTrue="1" operator="containsText" text="Combined">
      <formula>NOT(ISERROR(SEARCH("Combined",P54)))</formula>
    </cfRule>
    <cfRule type="containsText" dxfId="517" priority="30" stopIfTrue="1" operator="containsText" text="EXL">
      <formula>NOT(ISERROR(SEARCH("EXL",P54)))</formula>
    </cfRule>
    <cfRule type="containsText" dxfId="516" priority="31" stopIfTrue="1" operator="containsText" text="KPMG UK">
      <formula>NOT(ISERROR(SEARCH("KPMG UK",P54)))</formula>
    </cfRule>
  </conditionalFormatting>
  <conditionalFormatting sqref="N21:T21">
    <cfRule type="containsText" dxfId="515" priority="47" stopIfTrue="1" operator="containsText" text="Combined">
      <formula>NOT(ISERROR(SEARCH("Combined",N21)))</formula>
    </cfRule>
    <cfRule type="containsText" dxfId="514" priority="48" stopIfTrue="1" operator="containsText" text="EXL">
      <formula>NOT(ISERROR(SEARCH("EXL",N21)))</formula>
    </cfRule>
    <cfRule type="containsText" dxfId="513" priority="49" stopIfTrue="1" operator="containsText" text="KPMG">
      <formula>NOT(ISERROR(SEARCH("KPMG",N21)))</formula>
    </cfRule>
  </conditionalFormatting>
  <conditionalFormatting sqref="N22:T22">
    <cfRule type="containsText" dxfId="512" priority="44" stopIfTrue="1" operator="containsText" text="Combined">
      <formula>NOT(ISERROR(SEARCH("Combined",N22)))</formula>
    </cfRule>
    <cfRule type="containsText" dxfId="511" priority="45" stopIfTrue="1" operator="containsText" text="EXL">
      <formula>NOT(ISERROR(SEARCH("EXL",N22)))</formula>
    </cfRule>
    <cfRule type="containsText" dxfId="510" priority="46" stopIfTrue="1" operator="containsText" text="KPMG">
      <formula>NOT(ISERROR(SEARCH("KPMG",N22)))</formula>
    </cfRule>
  </conditionalFormatting>
  <conditionalFormatting sqref="N23:T23">
    <cfRule type="containsText" dxfId="509" priority="41" stopIfTrue="1" operator="containsText" text="Combined">
      <formula>NOT(ISERROR(SEARCH("Combined",N23)))</formula>
    </cfRule>
    <cfRule type="containsText" dxfId="508" priority="42" stopIfTrue="1" operator="containsText" text="EXL">
      <formula>NOT(ISERROR(SEARCH("EXL",N23)))</formula>
    </cfRule>
    <cfRule type="containsText" dxfId="507" priority="43" stopIfTrue="1" operator="containsText" text="KPMG">
      <formula>NOT(ISERROR(SEARCH("KPMG",N23)))</formula>
    </cfRule>
  </conditionalFormatting>
  <conditionalFormatting sqref="T37">
    <cfRule type="containsText" dxfId="506" priority="38" stopIfTrue="1" operator="containsText" text="Combined">
      <formula>NOT(ISERROR(SEARCH("Combined",T37)))</formula>
    </cfRule>
    <cfRule type="containsText" dxfId="505" priority="39" stopIfTrue="1" operator="containsText" text="EXL">
      <formula>NOT(ISERROR(SEARCH("EXL",T37)))</formula>
    </cfRule>
    <cfRule type="containsText" dxfId="504" priority="40" stopIfTrue="1" operator="containsText" text="KPMG UK">
      <formula>NOT(ISERROR(SEARCH("KPMG UK",T37)))</formula>
    </cfRule>
  </conditionalFormatting>
  <conditionalFormatting sqref="AV63">
    <cfRule type="containsText" dxfId="503" priority="26" stopIfTrue="1" operator="containsText" text="Combined">
      <formula>NOT(ISERROR(SEARCH("Combined",AV63)))</formula>
    </cfRule>
    <cfRule type="containsText" dxfId="502" priority="27" stopIfTrue="1" operator="containsText" text="EXL">
      <formula>NOT(ISERROR(SEARCH("EXL",AV63)))</formula>
    </cfRule>
    <cfRule type="containsText" dxfId="501" priority="28" stopIfTrue="1" operator="containsText" text="KPMG UK">
      <formula>NOT(ISERROR(SEARCH("KPMG UK",AV63)))</formula>
    </cfRule>
  </conditionalFormatting>
  <conditionalFormatting sqref="BE68">
    <cfRule type="containsText" dxfId="500" priority="23" stopIfTrue="1" operator="containsText" text="Combined">
      <formula>NOT(ISERROR(SEARCH("Combined",BE68)))</formula>
    </cfRule>
    <cfRule type="containsText" dxfId="499" priority="24" stopIfTrue="1" operator="containsText" text="EXL">
      <formula>NOT(ISERROR(SEARCH("EXL",BE68)))</formula>
    </cfRule>
    <cfRule type="containsText" dxfId="498" priority="25" stopIfTrue="1" operator="containsText" text="KPMG UK">
      <formula>NOT(ISERROR(SEARCH("KPMG UK",BE68)))</formula>
    </cfRule>
  </conditionalFormatting>
  <conditionalFormatting sqref="AY68">
    <cfRule type="containsText" dxfId="497" priority="20" stopIfTrue="1" operator="containsText" text="Combined">
      <formula>NOT(ISERROR(SEARCH("Combined",AY68)))</formula>
    </cfRule>
    <cfRule type="containsText" dxfId="496" priority="21" stopIfTrue="1" operator="containsText" text="EXL">
      <formula>NOT(ISERROR(SEARCH("EXL",AY68)))</formula>
    </cfRule>
    <cfRule type="containsText" dxfId="495" priority="22" stopIfTrue="1" operator="containsText" text="KPMG UK">
      <formula>NOT(ISERROR(SEARCH("KPMG UK",AY68)))</formula>
    </cfRule>
  </conditionalFormatting>
  <conditionalFormatting sqref="AH63:AL65">
    <cfRule type="containsText" dxfId="494" priority="17" stopIfTrue="1" operator="containsText" text="Combined">
      <formula>NOT(ISERROR(SEARCH("Combined",AH63)))</formula>
    </cfRule>
    <cfRule type="containsText" dxfId="493" priority="18" stopIfTrue="1" operator="containsText" text="EXL">
      <formula>NOT(ISERROR(SEARCH("EXL",AH63)))</formula>
    </cfRule>
    <cfRule type="containsText" dxfId="492" priority="19" stopIfTrue="1" operator="containsText" text="KPMG UK">
      <formula>NOT(ISERROR(SEARCH("KPMG UK",AH63)))</formula>
    </cfRule>
  </conditionalFormatting>
  <conditionalFormatting sqref="D68">
    <cfRule type="cellIs" dxfId="491" priority="7" operator="equal">
      <formula>"Complete"</formula>
    </cfRule>
    <cfRule type="cellIs" dxfId="490" priority="8" operator="equal">
      <formula>"On Schedule"</formula>
    </cfRule>
    <cfRule type="cellIs" dxfId="489" priority="9" operator="equal">
      <formula>"At Risk"</formula>
    </cfRule>
    <cfRule type="cellIs" dxfId="488" priority="10" operator="equal">
      <formula>"Delayed"</formula>
    </cfRule>
    <cfRule type="cellIs" dxfId="487" priority="11" operator="equal">
      <formula>"Not Due"</formula>
    </cfRule>
  </conditionalFormatting>
  <conditionalFormatting sqref="AW68">
    <cfRule type="containsText" dxfId="486" priority="4" stopIfTrue="1" operator="containsText" text="Combined">
      <formula>NOT(ISERROR(SEARCH("Combined",AW68)))</formula>
    </cfRule>
    <cfRule type="containsText" dxfId="485" priority="5" stopIfTrue="1" operator="containsText" text="EXL">
      <formula>NOT(ISERROR(SEARCH("EXL",AW68)))</formula>
    </cfRule>
    <cfRule type="containsText" dxfId="484" priority="6" stopIfTrue="1" operator="containsText" text="KPMG UK">
      <formula>NOT(ISERROR(SEARCH("KPMG UK",AW68)))</formula>
    </cfRule>
  </conditionalFormatting>
  <conditionalFormatting sqref="AX68">
    <cfRule type="containsText" dxfId="483" priority="1" stopIfTrue="1" operator="containsText" text="Combined">
      <formula>NOT(ISERROR(SEARCH("Combined",AX68)))</formula>
    </cfRule>
    <cfRule type="containsText" dxfId="482" priority="2" stopIfTrue="1" operator="containsText" text="EXL">
      <formula>NOT(ISERROR(SEARCH("EXL",AX68)))</formula>
    </cfRule>
    <cfRule type="containsText" dxfId="481" priority="3" stopIfTrue="1" operator="containsText" text="KPMG UK">
      <formula>NOT(ISERROR(SEARCH("KPMG UK",AX68)))</formula>
    </cfRule>
  </conditionalFormatting>
  <pageMargins left="0.7" right="0.7" top="0.75" bottom="0.75" header="0.3" footer="0.3"/>
  <pageSetup scale="48"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ED0"/>
  </sheetPr>
  <dimension ref="A1:WVV204"/>
  <sheetViews>
    <sheetView showGridLines="0" zoomScale="90" zoomScaleNormal="90" workbookViewId="0">
      <pane xSplit="5" ySplit="11" topLeftCell="F57" activePane="bottomRight" state="frozen"/>
      <selection activeCell="M32" sqref="M32:R34"/>
      <selection pane="topRight" activeCell="M32" sqref="M32:R34"/>
      <selection pane="bottomLeft" activeCell="M32" sqref="M32:R34"/>
      <selection pane="bottomRight" activeCell="H63" sqref="H63"/>
    </sheetView>
  </sheetViews>
  <sheetFormatPr defaultColWidth="0" defaultRowHeight="0" customHeight="1" zeroHeight="1" x14ac:dyDescent="0.35"/>
  <cols>
    <col min="1" max="1" width="3.7265625" style="251" customWidth="1"/>
    <col min="2" max="2" width="7.453125" style="252" customWidth="1"/>
    <col min="3" max="3" width="58.7265625" style="251" customWidth="1"/>
    <col min="4" max="4" width="8.26953125" style="253" customWidth="1"/>
    <col min="5" max="5" width="12.54296875" style="254" customWidth="1"/>
    <col min="6" max="6" width="15.7265625" style="251" customWidth="1"/>
    <col min="7" max="7" width="34" style="251" customWidth="1"/>
    <col min="8" max="8" width="9.26953125" style="255" customWidth="1"/>
    <col min="9" max="9" width="5.453125" style="256" customWidth="1"/>
    <col min="10" max="10" width="40.26953125" style="251" customWidth="1"/>
    <col min="11" max="11" width="13.1796875" style="256" customWidth="1"/>
    <col min="12" max="12" width="5.1796875" style="257" customWidth="1"/>
    <col min="13" max="13" width="12.453125" style="258" customWidth="1"/>
    <col min="14" max="259" width="9.1796875" style="257" customWidth="1"/>
    <col min="260" max="260" width="2.7265625" style="257" customWidth="1"/>
    <col min="261" max="261" width="14" style="257" customWidth="1"/>
    <col min="262" max="262" width="45.7265625" style="257" customWidth="1"/>
    <col min="263" max="263" width="14.1796875" style="257" customWidth="1"/>
    <col min="264" max="264" width="33.7265625" style="257" customWidth="1"/>
    <col min="265" max="265" width="8.7265625" style="257" customWidth="1"/>
    <col min="266" max="266" width="30.7265625" style="257" customWidth="1"/>
    <col min="267" max="267" width="12.7265625" style="257" customWidth="1"/>
    <col min="268" max="268" width="1.453125" style="257" customWidth="1"/>
    <col min="269" max="516" width="9.1796875" style="257" hidden="1"/>
    <col min="517" max="517" width="14" style="257" customWidth="1"/>
    <col min="518" max="518" width="45.7265625" style="257" customWidth="1"/>
    <col min="519" max="519" width="14.1796875" style="257" customWidth="1"/>
    <col min="520" max="520" width="33.7265625" style="257" customWidth="1"/>
    <col min="521" max="521" width="8.7265625" style="257" customWidth="1"/>
    <col min="522" max="522" width="30.7265625" style="257" customWidth="1"/>
    <col min="523" max="523" width="12.7265625" style="257" customWidth="1"/>
    <col min="524" max="524" width="1.453125" style="257" customWidth="1"/>
    <col min="525" max="772" width="9.1796875" style="257" hidden="1"/>
    <col min="773" max="773" width="14" style="257" customWidth="1"/>
    <col min="774" max="774" width="45.7265625" style="257" customWidth="1"/>
    <col min="775" max="775" width="14.1796875" style="257" customWidth="1"/>
    <col min="776" max="776" width="33.7265625" style="257" customWidth="1"/>
    <col min="777" max="777" width="8.7265625" style="257" customWidth="1"/>
    <col min="778" max="778" width="30.7265625" style="257" customWidth="1"/>
    <col min="779" max="779" width="12.7265625" style="257" customWidth="1"/>
    <col min="780" max="780" width="1.453125" style="257" customWidth="1"/>
    <col min="781" max="1028" width="9.1796875" style="257" hidden="1"/>
    <col min="1029" max="1029" width="14" style="257" customWidth="1"/>
    <col min="1030" max="1030" width="45.7265625" style="257" customWidth="1"/>
    <col min="1031" max="1031" width="14.1796875" style="257" customWidth="1"/>
    <col min="1032" max="1032" width="33.7265625" style="257" customWidth="1"/>
    <col min="1033" max="1033" width="8.7265625" style="257" customWidth="1"/>
    <col min="1034" max="1034" width="30.7265625" style="257" customWidth="1"/>
    <col min="1035" max="1035" width="12.7265625" style="257" customWidth="1"/>
    <col min="1036" max="1036" width="1.453125" style="257" customWidth="1"/>
    <col min="1037" max="1284" width="9.1796875" style="257" hidden="1"/>
    <col min="1285" max="1285" width="14" style="257" customWidth="1"/>
    <col min="1286" max="1286" width="45.7265625" style="257" customWidth="1"/>
    <col min="1287" max="1287" width="14.1796875" style="257" customWidth="1"/>
    <col min="1288" max="1288" width="33.7265625" style="257" customWidth="1"/>
    <col min="1289" max="1289" width="8.7265625" style="257" customWidth="1"/>
    <col min="1290" max="1290" width="30.7265625" style="257" customWidth="1"/>
    <col min="1291" max="1291" width="12.7265625" style="257" customWidth="1"/>
    <col min="1292" max="1292" width="1.453125" style="257" customWidth="1"/>
    <col min="1293" max="1540" width="9.1796875" style="257" hidden="1"/>
    <col min="1541" max="1541" width="14" style="257" customWidth="1"/>
    <col min="1542" max="1542" width="45.7265625" style="257" customWidth="1"/>
    <col min="1543" max="1543" width="14.1796875" style="257" customWidth="1"/>
    <col min="1544" max="1544" width="33.7265625" style="257" customWidth="1"/>
    <col min="1545" max="1545" width="8.7265625" style="257" customWidth="1"/>
    <col min="1546" max="1546" width="30.7265625" style="257" customWidth="1"/>
    <col min="1547" max="1547" width="12.7265625" style="257" customWidth="1"/>
    <col min="1548" max="1548" width="1.453125" style="257" customWidth="1"/>
    <col min="1549" max="1796" width="9.1796875" style="257" hidden="1"/>
    <col min="1797" max="1797" width="14" style="257" customWidth="1"/>
    <col min="1798" max="1798" width="45.7265625" style="257" customWidth="1"/>
    <col min="1799" max="1799" width="14.1796875" style="257" customWidth="1"/>
    <col min="1800" max="1800" width="33.7265625" style="257" customWidth="1"/>
    <col min="1801" max="1801" width="8.7265625" style="257" customWidth="1"/>
    <col min="1802" max="1802" width="30.7265625" style="257" customWidth="1"/>
    <col min="1803" max="1803" width="12.7265625" style="257" customWidth="1"/>
    <col min="1804" max="1804" width="1.453125" style="257" customWidth="1"/>
    <col min="1805" max="2052" width="9.1796875" style="257" hidden="1"/>
    <col min="2053" max="2053" width="14" style="257" customWidth="1"/>
    <col min="2054" max="2054" width="45.7265625" style="257" customWidth="1"/>
    <col min="2055" max="2055" width="14.1796875" style="257" customWidth="1"/>
    <col min="2056" max="2056" width="33.7265625" style="257" customWidth="1"/>
    <col min="2057" max="2057" width="8.7265625" style="257" customWidth="1"/>
    <col min="2058" max="2058" width="30.7265625" style="257" customWidth="1"/>
    <col min="2059" max="2059" width="12.7265625" style="257" customWidth="1"/>
    <col min="2060" max="2060" width="1.453125" style="257" customWidth="1"/>
    <col min="2061" max="2308" width="9.1796875" style="257" hidden="1"/>
    <col min="2309" max="2309" width="14" style="257" customWidth="1"/>
    <col min="2310" max="2310" width="45.7265625" style="257" customWidth="1"/>
    <col min="2311" max="2311" width="14.1796875" style="257" customWidth="1"/>
    <col min="2312" max="2312" width="33.7265625" style="257" customWidth="1"/>
    <col min="2313" max="2313" width="8.7265625" style="257" customWidth="1"/>
    <col min="2314" max="2314" width="30.7265625" style="257" customWidth="1"/>
    <col min="2315" max="2315" width="12.7265625" style="257" customWidth="1"/>
    <col min="2316" max="2316" width="1.453125" style="257" customWidth="1"/>
    <col min="2317" max="2564" width="9.1796875" style="257" hidden="1"/>
    <col min="2565" max="2565" width="14" style="257" customWidth="1"/>
    <col min="2566" max="2566" width="45.7265625" style="257" customWidth="1"/>
    <col min="2567" max="2567" width="14.1796875" style="257" customWidth="1"/>
    <col min="2568" max="2568" width="33.7265625" style="257" customWidth="1"/>
    <col min="2569" max="2569" width="8.7265625" style="257" customWidth="1"/>
    <col min="2570" max="2570" width="30.7265625" style="257" customWidth="1"/>
    <col min="2571" max="2571" width="12.7265625" style="257" customWidth="1"/>
    <col min="2572" max="2572" width="1.453125" style="257" customWidth="1"/>
    <col min="2573" max="2820" width="9.1796875" style="257" hidden="1"/>
    <col min="2821" max="2821" width="14" style="257" customWidth="1"/>
    <col min="2822" max="2822" width="45.7265625" style="257" customWidth="1"/>
    <col min="2823" max="2823" width="14.1796875" style="257" customWidth="1"/>
    <col min="2824" max="2824" width="33.7265625" style="257" customWidth="1"/>
    <col min="2825" max="2825" width="8.7265625" style="257" customWidth="1"/>
    <col min="2826" max="2826" width="30.7265625" style="257" customWidth="1"/>
    <col min="2827" max="2827" width="12.7265625" style="257" customWidth="1"/>
    <col min="2828" max="2828" width="1.453125" style="257" customWidth="1"/>
    <col min="2829" max="3076" width="9.1796875" style="257" hidden="1"/>
    <col min="3077" max="3077" width="14" style="257" customWidth="1"/>
    <col min="3078" max="3078" width="45.7265625" style="257" customWidth="1"/>
    <col min="3079" max="3079" width="14.1796875" style="257" customWidth="1"/>
    <col min="3080" max="3080" width="33.7265625" style="257" customWidth="1"/>
    <col min="3081" max="3081" width="8.7265625" style="257" customWidth="1"/>
    <col min="3082" max="3082" width="30.7265625" style="257" customWidth="1"/>
    <col min="3083" max="3083" width="12.7265625" style="257" customWidth="1"/>
    <col min="3084" max="3084" width="1.453125" style="257" customWidth="1"/>
    <col min="3085" max="3332" width="9.1796875" style="257" hidden="1"/>
    <col min="3333" max="3333" width="14" style="257" customWidth="1"/>
    <col min="3334" max="3334" width="45.7265625" style="257" customWidth="1"/>
    <col min="3335" max="3335" width="14.1796875" style="257" customWidth="1"/>
    <col min="3336" max="3336" width="33.7265625" style="257" customWidth="1"/>
    <col min="3337" max="3337" width="8.7265625" style="257" customWidth="1"/>
    <col min="3338" max="3338" width="30.7265625" style="257" customWidth="1"/>
    <col min="3339" max="3339" width="12.7265625" style="257" customWidth="1"/>
    <col min="3340" max="3340" width="1.453125" style="257" customWidth="1"/>
    <col min="3341" max="3588" width="9.1796875" style="257" hidden="1"/>
    <col min="3589" max="3589" width="14" style="257" customWidth="1"/>
    <col min="3590" max="3590" width="45.7265625" style="257" customWidth="1"/>
    <col min="3591" max="3591" width="14.1796875" style="257" customWidth="1"/>
    <col min="3592" max="3592" width="33.7265625" style="257" customWidth="1"/>
    <col min="3593" max="3593" width="8.7265625" style="257" customWidth="1"/>
    <col min="3594" max="3594" width="30.7265625" style="257" customWidth="1"/>
    <col min="3595" max="3595" width="12.7265625" style="257" customWidth="1"/>
    <col min="3596" max="3596" width="1.453125" style="257" customWidth="1"/>
    <col min="3597" max="3844" width="9.1796875" style="257" hidden="1"/>
    <col min="3845" max="3845" width="14" style="257" customWidth="1"/>
    <col min="3846" max="3846" width="45.7265625" style="257" customWidth="1"/>
    <col min="3847" max="3847" width="14.1796875" style="257" customWidth="1"/>
    <col min="3848" max="3848" width="33.7265625" style="257" customWidth="1"/>
    <col min="3849" max="3849" width="8.7265625" style="257" customWidth="1"/>
    <col min="3850" max="3850" width="30.7265625" style="257" customWidth="1"/>
    <col min="3851" max="3851" width="12.7265625" style="257" customWidth="1"/>
    <col min="3852" max="3852" width="1.453125" style="257" customWidth="1"/>
    <col min="3853" max="4100" width="9.1796875" style="257" hidden="1"/>
    <col min="4101" max="4101" width="14" style="257" customWidth="1"/>
    <col min="4102" max="4102" width="45.7265625" style="257" customWidth="1"/>
    <col min="4103" max="4103" width="14.1796875" style="257" customWidth="1"/>
    <col min="4104" max="4104" width="33.7265625" style="257" customWidth="1"/>
    <col min="4105" max="4105" width="8.7265625" style="257" customWidth="1"/>
    <col min="4106" max="4106" width="30.7265625" style="257" customWidth="1"/>
    <col min="4107" max="4107" width="12.7265625" style="257" customWidth="1"/>
    <col min="4108" max="4108" width="1.453125" style="257" customWidth="1"/>
    <col min="4109" max="4356" width="9.1796875" style="257" hidden="1"/>
    <col min="4357" max="4357" width="14" style="257" customWidth="1"/>
    <col min="4358" max="4358" width="45.7265625" style="257" customWidth="1"/>
    <col min="4359" max="4359" width="14.1796875" style="257" customWidth="1"/>
    <col min="4360" max="4360" width="33.7265625" style="257" customWidth="1"/>
    <col min="4361" max="4361" width="8.7265625" style="257" customWidth="1"/>
    <col min="4362" max="4362" width="30.7265625" style="257" customWidth="1"/>
    <col min="4363" max="4363" width="12.7265625" style="257" customWidth="1"/>
    <col min="4364" max="4364" width="1.453125" style="257" customWidth="1"/>
    <col min="4365" max="4612" width="9.1796875" style="257" hidden="1"/>
    <col min="4613" max="4613" width="14" style="257" customWidth="1"/>
    <col min="4614" max="4614" width="45.7265625" style="257" customWidth="1"/>
    <col min="4615" max="4615" width="14.1796875" style="257" customWidth="1"/>
    <col min="4616" max="4616" width="33.7265625" style="257" customWidth="1"/>
    <col min="4617" max="4617" width="8.7265625" style="257" customWidth="1"/>
    <col min="4618" max="4618" width="30.7265625" style="257" customWidth="1"/>
    <col min="4619" max="4619" width="12.7265625" style="257" customWidth="1"/>
    <col min="4620" max="4620" width="1.453125" style="257" customWidth="1"/>
    <col min="4621" max="4868" width="9.1796875" style="257" hidden="1"/>
    <col min="4869" max="4869" width="14" style="257" customWidth="1"/>
    <col min="4870" max="4870" width="45.7265625" style="257" customWidth="1"/>
    <col min="4871" max="4871" width="14.1796875" style="257" customWidth="1"/>
    <col min="4872" max="4872" width="33.7265625" style="257" customWidth="1"/>
    <col min="4873" max="4873" width="8.7265625" style="257" customWidth="1"/>
    <col min="4874" max="4874" width="30.7265625" style="257" customWidth="1"/>
    <col min="4875" max="4875" width="12.7265625" style="257" customWidth="1"/>
    <col min="4876" max="4876" width="1.453125" style="257" customWidth="1"/>
    <col min="4877" max="5124" width="9.1796875" style="257" hidden="1"/>
    <col min="5125" max="5125" width="14" style="257" customWidth="1"/>
    <col min="5126" max="5126" width="45.7265625" style="257" customWidth="1"/>
    <col min="5127" max="5127" width="14.1796875" style="257" customWidth="1"/>
    <col min="5128" max="5128" width="33.7265625" style="257" customWidth="1"/>
    <col min="5129" max="5129" width="8.7265625" style="257" customWidth="1"/>
    <col min="5130" max="5130" width="30.7265625" style="257" customWidth="1"/>
    <col min="5131" max="5131" width="12.7265625" style="257" customWidth="1"/>
    <col min="5132" max="5132" width="1.453125" style="257" customWidth="1"/>
    <col min="5133" max="5380" width="9.1796875" style="257" hidden="1"/>
    <col min="5381" max="5381" width="14" style="257" customWidth="1"/>
    <col min="5382" max="5382" width="45.7265625" style="257" customWidth="1"/>
    <col min="5383" max="5383" width="14.1796875" style="257" customWidth="1"/>
    <col min="5384" max="5384" width="33.7265625" style="257" customWidth="1"/>
    <col min="5385" max="5385" width="8.7265625" style="257" customWidth="1"/>
    <col min="5386" max="5386" width="30.7265625" style="257" customWidth="1"/>
    <col min="5387" max="5387" width="12.7265625" style="257" customWidth="1"/>
    <col min="5388" max="5388" width="1.453125" style="257" customWidth="1"/>
    <col min="5389" max="5636" width="9.1796875" style="257" hidden="1"/>
    <col min="5637" max="5637" width="14" style="257" customWidth="1"/>
    <col min="5638" max="5638" width="45.7265625" style="257" customWidth="1"/>
    <col min="5639" max="5639" width="14.1796875" style="257" customWidth="1"/>
    <col min="5640" max="5640" width="33.7265625" style="257" customWidth="1"/>
    <col min="5641" max="5641" width="8.7265625" style="257" customWidth="1"/>
    <col min="5642" max="5642" width="30.7265625" style="257" customWidth="1"/>
    <col min="5643" max="5643" width="12.7265625" style="257" customWidth="1"/>
    <col min="5644" max="5644" width="1.453125" style="257" customWidth="1"/>
    <col min="5645" max="5892" width="9.1796875" style="257" hidden="1"/>
    <col min="5893" max="5893" width="14" style="257" customWidth="1"/>
    <col min="5894" max="5894" width="45.7265625" style="257" customWidth="1"/>
    <col min="5895" max="5895" width="14.1796875" style="257" customWidth="1"/>
    <col min="5896" max="5896" width="33.7265625" style="257" customWidth="1"/>
    <col min="5897" max="5897" width="8.7265625" style="257" customWidth="1"/>
    <col min="5898" max="5898" width="30.7265625" style="257" customWidth="1"/>
    <col min="5899" max="5899" width="12.7265625" style="257" customWidth="1"/>
    <col min="5900" max="5900" width="1.453125" style="257" customWidth="1"/>
    <col min="5901" max="6148" width="9.1796875" style="257" hidden="1"/>
    <col min="6149" max="6149" width="14" style="257" customWidth="1"/>
    <col min="6150" max="6150" width="45.7265625" style="257" customWidth="1"/>
    <col min="6151" max="6151" width="14.1796875" style="257" customWidth="1"/>
    <col min="6152" max="6152" width="33.7265625" style="257" customWidth="1"/>
    <col min="6153" max="6153" width="8.7265625" style="257" customWidth="1"/>
    <col min="6154" max="6154" width="30.7265625" style="257" customWidth="1"/>
    <col min="6155" max="6155" width="12.7265625" style="257" customWidth="1"/>
    <col min="6156" max="6156" width="1.453125" style="257" customWidth="1"/>
    <col min="6157" max="6404" width="9.1796875" style="257" hidden="1"/>
    <col min="6405" max="6405" width="14" style="257" customWidth="1"/>
    <col min="6406" max="6406" width="45.7265625" style="257" customWidth="1"/>
    <col min="6407" max="6407" width="14.1796875" style="257" customWidth="1"/>
    <col min="6408" max="6408" width="33.7265625" style="257" customWidth="1"/>
    <col min="6409" max="6409" width="8.7265625" style="257" customWidth="1"/>
    <col min="6410" max="6410" width="30.7265625" style="257" customWidth="1"/>
    <col min="6411" max="6411" width="12.7265625" style="257" customWidth="1"/>
    <col min="6412" max="6412" width="1.453125" style="257" customWidth="1"/>
    <col min="6413" max="6660" width="9.1796875" style="257" hidden="1"/>
    <col min="6661" max="6661" width="14" style="257" customWidth="1"/>
    <col min="6662" max="6662" width="45.7265625" style="257" customWidth="1"/>
    <col min="6663" max="6663" width="14.1796875" style="257" customWidth="1"/>
    <col min="6664" max="6664" width="33.7265625" style="257" customWidth="1"/>
    <col min="6665" max="6665" width="8.7265625" style="257" customWidth="1"/>
    <col min="6666" max="6666" width="30.7265625" style="257" customWidth="1"/>
    <col min="6667" max="6667" width="12.7265625" style="257" customWidth="1"/>
    <col min="6668" max="6668" width="1.453125" style="257" customWidth="1"/>
    <col min="6669" max="6916" width="9.1796875" style="257" hidden="1"/>
    <col min="6917" max="6917" width="14" style="257" customWidth="1"/>
    <col min="6918" max="6918" width="45.7265625" style="257" customWidth="1"/>
    <col min="6919" max="6919" width="14.1796875" style="257" customWidth="1"/>
    <col min="6920" max="6920" width="33.7265625" style="257" customWidth="1"/>
    <col min="6921" max="6921" width="8.7265625" style="257" customWidth="1"/>
    <col min="6922" max="6922" width="30.7265625" style="257" customWidth="1"/>
    <col min="6923" max="6923" width="12.7265625" style="257" customWidth="1"/>
    <col min="6924" max="6924" width="1.453125" style="257" customWidth="1"/>
    <col min="6925" max="7172" width="9.1796875" style="257" hidden="1"/>
    <col min="7173" max="7173" width="14" style="257" customWidth="1"/>
    <col min="7174" max="7174" width="45.7265625" style="257" customWidth="1"/>
    <col min="7175" max="7175" width="14.1796875" style="257" customWidth="1"/>
    <col min="7176" max="7176" width="33.7265625" style="257" customWidth="1"/>
    <col min="7177" max="7177" width="8.7265625" style="257" customWidth="1"/>
    <col min="7178" max="7178" width="30.7265625" style="257" customWidth="1"/>
    <col min="7179" max="7179" width="12.7265625" style="257" customWidth="1"/>
    <col min="7180" max="7180" width="1.453125" style="257" customWidth="1"/>
    <col min="7181" max="7428" width="9.1796875" style="257" hidden="1"/>
    <col min="7429" max="7429" width="14" style="257" customWidth="1"/>
    <col min="7430" max="7430" width="45.7265625" style="257" customWidth="1"/>
    <col min="7431" max="7431" width="14.1796875" style="257" customWidth="1"/>
    <col min="7432" max="7432" width="33.7265625" style="257" customWidth="1"/>
    <col min="7433" max="7433" width="8.7265625" style="257" customWidth="1"/>
    <col min="7434" max="7434" width="30.7265625" style="257" customWidth="1"/>
    <col min="7435" max="7435" width="12.7265625" style="257" customWidth="1"/>
    <col min="7436" max="7436" width="1.453125" style="257" customWidth="1"/>
    <col min="7437" max="7684" width="9.1796875" style="257" hidden="1"/>
    <col min="7685" max="7685" width="14" style="257" customWidth="1"/>
    <col min="7686" max="7686" width="45.7265625" style="257" customWidth="1"/>
    <col min="7687" max="7687" width="14.1796875" style="257" customWidth="1"/>
    <col min="7688" max="7688" width="33.7265625" style="257" customWidth="1"/>
    <col min="7689" max="7689" width="8.7265625" style="257" customWidth="1"/>
    <col min="7690" max="7690" width="30.7265625" style="257" customWidth="1"/>
    <col min="7691" max="7691" width="12.7265625" style="257" customWidth="1"/>
    <col min="7692" max="7692" width="1.453125" style="257" customWidth="1"/>
    <col min="7693" max="7940" width="9.1796875" style="257" hidden="1"/>
    <col min="7941" max="7941" width="14" style="257" customWidth="1"/>
    <col min="7942" max="7942" width="45.7265625" style="257" customWidth="1"/>
    <col min="7943" max="7943" width="14.1796875" style="257" customWidth="1"/>
    <col min="7944" max="7944" width="33.7265625" style="257" customWidth="1"/>
    <col min="7945" max="7945" width="8.7265625" style="257" customWidth="1"/>
    <col min="7946" max="7946" width="30.7265625" style="257" customWidth="1"/>
    <col min="7947" max="7947" width="12.7265625" style="257" customWidth="1"/>
    <col min="7948" max="7948" width="1.453125" style="257" customWidth="1"/>
    <col min="7949" max="8196" width="9.1796875" style="257" hidden="1"/>
    <col min="8197" max="8197" width="14" style="257" customWidth="1"/>
    <col min="8198" max="8198" width="45.7265625" style="257" customWidth="1"/>
    <col min="8199" max="8199" width="14.1796875" style="257" customWidth="1"/>
    <col min="8200" max="8200" width="33.7265625" style="257" customWidth="1"/>
    <col min="8201" max="8201" width="8.7265625" style="257" customWidth="1"/>
    <col min="8202" max="8202" width="30.7265625" style="257" customWidth="1"/>
    <col min="8203" max="8203" width="12.7265625" style="257" customWidth="1"/>
    <col min="8204" max="8204" width="1.453125" style="257" customWidth="1"/>
    <col min="8205" max="8452" width="9.1796875" style="257" hidden="1"/>
    <col min="8453" max="8453" width="14" style="257" customWidth="1"/>
    <col min="8454" max="8454" width="45.7265625" style="257" customWidth="1"/>
    <col min="8455" max="8455" width="14.1796875" style="257" customWidth="1"/>
    <col min="8456" max="8456" width="33.7265625" style="257" customWidth="1"/>
    <col min="8457" max="8457" width="8.7265625" style="257" customWidth="1"/>
    <col min="8458" max="8458" width="30.7265625" style="257" customWidth="1"/>
    <col min="8459" max="8459" width="12.7265625" style="257" customWidth="1"/>
    <col min="8460" max="8460" width="1.453125" style="257" customWidth="1"/>
    <col min="8461" max="8708" width="9.1796875" style="257" hidden="1"/>
    <col min="8709" max="8709" width="14" style="257" customWidth="1"/>
    <col min="8710" max="8710" width="45.7265625" style="257" customWidth="1"/>
    <col min="8711" max="8711" width="14.1796875" style="257" customWidth="1"/>
    <col min="8712" max="8712" width="33.7265625" style="257" customWidth="1"/>
    <col min="8713" max="8713" width="8.7265625" style="257" customWidth="1"/>
    <col min="8714" max="8714" width="30.7265625" style="257" customWidth="1"/>
    <col min="8715" max="8715" width="12.7265625" style="257" customWidth="1"/>
    <col min="8716" max="8716" width="1.453125" style="257" customWidth="1"/>
    <col min="8717" max="8964" width="9.1796875" style="257" hidden="1"/>
    <col min="8965" max="8965" width="14" style="257" customWidth="1"/>
    <col min="8966" max="8966" width="45.7265625" style="257" customWidth="1"/>
    <col min="8967" max="8967" width="14.1796875" style="257" customWidth="1"/>
    <col min="8968" max="8968" width="33.7265625" style="257" customWidth="1"/>
    <col min="8969" max="8969" width="8.7265625" style="257" customWidth="1"/>
    <col min="8970" max="8970" width="30.7265625" style="257" customWidth="1"/>
    <col min="8971" max="8971" width="12.7265625" style="257" customWidth="1"/>
    <col min="8972" max="8972" width="1.453125" style="257" customWidth="1"/>
    <col min="8973" max="9220" width="9.1796875" style="257" hidden="1"/>
    <col min="9221" max="9221" width="14" style="257" customWidth="1"/>
    <col min="9222" max="9222" width="45.7265625" style="257" customWidth="1"/>
    <col min="9223" max="9223" width="14.1796875" style="257" customWidth="1"/>
    <col min="9224" max="9224" width="33.7265625" style="257" customWidth="1"/>
    <col min="9225" max="9225" width="8.7265625" style="257" customWidth="1"/>
    <col min="9226" max="9226" width="30.7265625" style="257" customWidth="1"/>
    <col min="9227" max="9227" width="12.7265625" style="257" customWidth="1"/>
    <col min="9228" max="9228" width="1.453125" style="257" customWidth="1"/>
    <col min="9229" max="9476" width="9.1796875" style="257" hidden="1"/>
    <col min="9477" max="9477" width="14" style="257" customWidth="1"/>
    <col min="9478" max="9478" width="45.7265625" style="257" customWidth="1"/>
    <col min="9479" max="9479" width="14.1796875" style="257" customWidth="1"/>
    <col min="9480" max="9480" width="33.7265625" style="257" customWidth="1"/>
    <col min="9481" max="9481" width="8.7265625" style="257" customWidth="1"/>
    <col min="9482" max="9482" width="30.7265625" style="257" customWidth="1"/>
    <col min="9483" max="9483" width="12.7265625" style="257" customWidth="1"/>
    <col min="9484" max="9484" width="1.453125" style="257" customWidth="1"/>
    <col min="9485" max="9732" width="9.1796875" style="257" hidden="1"/>
    <col min="9733" max="9733" width="14" style="257" customWidth="1"/>
    <col min="9734" max="9734" width="45.7265625" style="257" customWidth="1"/>
    <col min="9735" max="9735" width="14.1796875" style="257" customWidth="1"/>
    <col min="9736" max="9736" width="33.7265625" style="257" customWidth="1"/>
    <col min="9737" max="9737" width="8.7265625" style="257" customWidth="1"/>
    <col min="9738" max="9738" width="30.7265625" style="257" customWidth="1"/>
    <col min="9739" max="9739" width="12.7265625" style="257" customWidth="1"/>
    <col min="9740" max="9740" width="1.453125" style="257" customWidth="1"/>
    <col min="9741" max="9988" width="9.1796875" style="257" hidden="1"/>
    <col min="9989" max="9989" width="14" style="257" customWidth="1"/>
    <col min="9990" max="9990" width="45.7265625" style="257" customWidth="1"/>
    <col min="9991" max="9991" width="14.1796875" style="257" customWidth="1"/>
    <col min="9992" max="9992" width="33.7265625" style="257" customWidth="1"/>
    <col min="9993" max="9993" width="8.7265625" style="257" customWidth="1"/>
    <col min="9994" max="9994" width="30.7265625" style="257" customWidth="1"/>
    <col min="9995" max="9995" width="12.7265625" style="257" customWidth="1"/>
    <col min="9996" max="9996" width="1.453125" style="257" customWidth="1"/>
    <col min="9997" max="10244" width="9.1796875" style="257" hidden="1"/>
    <col min="10245" max="10245" width="14" style="257" customWidth="1"/>
    <col min="10246" max="10246" width="45.7265625" style="257" customWidth="1"/>
    <col min="10247" max="10247" width="14.1796875" style="257" customWidth="1"/>
    <col min="10248" max="10248" width="33.7265625" style="257" customWidth="1"/>
    <col min="10249" max="10249" width="8.7265625" style="257" customWidth="1"/>
    <col min="10250" max="10250" width="30.7265625" style="257" customWidth="1"/>
    <col min="10251" max="10251" width="12.7265625" style="257" customWidth="1"/>
    <col min="10252" max="10252" width="1.453125" style="257" customWidth="1"/>
    <col min="10253" max="10500" width="9.1796875" style="257" hidden="1"/>
    <col min="10501" max="10501" width="14" style="257" customWidth="1"/>
    <col min="10502" max="10502" width="45.7265625" style="257" customWidth="1"/>
    <col min="10503" max="10503" width="14.1796875" style="257" customWidth="1"/>
    <col min="10504" max="10504" width="33.7265625" style="257" customWidth="1"/>
    <col min="10505" max="10505" width="8.7265625" style="257" customWidth="1"/>
    <col min="10506" max="10506" width="30.7265625" style="257" customWidth="1"/>
    <col min="10507" max="10507" width="12.7265625" style="257" customWidth="1"/>
    <col min="10508" max="10508" width="1.453125" style="257" customWidth="1"/>
    <col min="10509" max="10756" width="9.1796875" style="257" hidden="1"/>
    <col min="10757" max="10757" width="14" style="257" customWidth="1"/>
    <col min="10758" max="10758" width="45.7265625" style="257" customWidth="1"/>
    <col min="10759" max="10759" width="14.1796875" style="257" customWidth="1"/>
    <col min="10760" max="10760" width="33.7265625" style="257" customWidth="1"/>
    <col min="10761" max="10761" width="8.7265625" style="257" customWidth="1"/>
    <col min="10762" max="10762" width="30.7265625" style="257" customWidth="1"/>
    <col min="10763" max="10763" width="12.7265625" style="257" customWidth="1"/>
    <col min="10764" max="10764" width="1.453125" style="257" customWidth="1"/>
    <col min="10765" max="11012" width="9.1796875" style="257" hidden="1"/>
    <col min="11013" max="11013" width="14" style="257" customWidth="1"/>
    <col min="11014" max="11014" width="45.7265625" style="257" customWidth="1"/>
    <col min="11015" max="11015" width="14.1796875" style="257" customWidth="1"/>
    <col min="11016" max="11016" width="33.7265625" style="257" customWidth="1"/>
    <col min="11017" max="11017" width="8.7265625" style="257" customWidth="1"/>
    <col min="11018" max="11018" width="30.7265625" style="257" customWidth="1"/>
    <col min="11019" max="11019" width="12.7265625" style="257" customWidth="1"/>
    <col min="11020" max="11020" width="1.453125" style="257" customWidth="1"/>
    <col min="11021" max="11268" width="9.1796875" style="257" hidden="1"/>
    <col min="11269" max="11269" width="14" style="257" customWidth="1"/>
    <col min="11270" max="11270" width="45.7265625" style="257" customWidth="1"/>
    <col min="11271" max="11271" width="14.1796875" style="257" customWidth="1"/>
    <col min="11272" max="11272" width="33.7265625" style="257" customWidth="1"/>
    <col min="11273" max="11273" width="8.7265625" style="257" customWidth="1"/>
    <col min="11274" max="11274" width="30.7265625" style="257" customWidth="1"/>
    <col min="11275" max="11275" width="12.7265625" style="257" customWidth="1"/>
    <col min="11276" max="11276" width="1.453125" style="257" customWidth="1"/>
    <col min="11277" max="11524" width="9.1796875" style="257" hidden="1"/>
    <col min="11525" max="11525" width="14" style="257" customWidth="1"/>
    <col min="11526" max="11526" width="45.7265625" style="257" customWidth="1"/>
    <col min="11527" max="11527" width="14.1796875" style="257" customWidth="1"/>
    <col min="11528" max="11528" width="33.7265625" style="257" customWidth="1"/>
    <col min="11529" max="11529" width="8.7265625" style="257" customWidth="1"/>
    <col min="11530" max="11530" width="30.7265625" style="257" customWidth="1"/>
    <col min="11531" max="11531" width="12.7265625" style="257" customWidth="1"/>
    <col min="11532" max="11532" width="1.453125" style="257" customWidth="1"/>
    <col min="11533" max="11780" width="9.1796875" style="257" hidden="1"/>
    <col min="11781" max="11781" width="14" style="257" customWidth="1"/>
    <col min="11782" max="11782" width="45.7265625" style="257" customWidth="1"/>
    <col min="11783" max="11783" width="14.1796875" style="257" customWidth="1"/>
    <col min="11784" max="11784" width="33.7265625" style="257" customWidth="1"/>
    <col min="11785" max="11785" width="8.7265625" style="257" customWidth="1"/>
    <col min="11786" max="11786" width="30.7265625" style="257" customWidth="1"/>
    <col min="11787" max="11787" width="12.7265625" style="257" customWidth="1"/>
    <col min="11788" max="11788" width="1.453125" style="257" customWidth="1"/>
    <col min="11789" max="12036" width="9.1796875" style="257" hidden="1"/>
    <col min="12037" max="12037" width="14" style="257" customWidth="1"/>
    <col min="12038" max="12038" width="45.7265625" style="257" customWidth="1"/>
    <col min="12039" max="12039" width="14.1796875" style="257" customWidth="1"/>
    <col min="12040" max="12040" width="33.7265625" style="257" customWidth="1"/>
    <col min="12041" max="12041" width="8.7265625" style="257" customWidth="1"/>
    <col min="12042" max="12042" width="30.7265625" style="257" customWidth="1"/>
    <col min="12043" max="12043" width="12.7265625" style="257" customWidth="1"/>
    <col min="12044" max="12044" width="1.453125" style="257" customWidth="1"/>
    <col min="12045" max="12292" width="9.1796875" style="257" hidden="1"/>
    <col min="12293" max="12293" width="14" style="257" customWidth="1"/>
    <col min="12294" max="12294" width="45.7265625" style="257" customWidth="1"/>
    <col min="12295" max="12295" width="14.1796875" style="257" customWidth="1"/>
    <col min="12296" max="12296" width="33.7265625" style="257" customWidth="1"/>
    <col min="12297" max="12297" width="8.7265625" style="257" customWidth="1"/>
    <col min="12298" max="12298" width="30.7265625" style="257" customWidth="1"/>
    <col min="12299" max="12299" width="12.7265625" style="257" customWidth="1"/>
    <col min="12300" max="12300" width="1.453125" style="257" customWidth="1"/>
    <col min="12301" max="12548" width="9.1796875" style="257" hidden="1"/>
    <col min="12549" max="12549" width="14" style="257" customWidth="1"/>
    <col min="12550" max="12550" width="45.7265625" style="257" customWidth="1"/>
    <col min="12551" max="12551" width="14.1796875" style="257" customWidth="1"/>
    <col min="12552" max="12552" width="33.7265625" style="257" customWidth="1"/>
    <col min="12553" max="12553" width="8.7265625" style="257" customWidth="1"/>
    <col min="12554" max="12554" width="30.7265625" style="257" customWidth="1"/>
    <col min="12555" max="12555" width="12.7265625" style="257" customWidth="1"/>
    <col min="12556" max="12556" width="1.453125" style="257" customWidth="1"/>
    <col min="12557" max="12804" width="9.1796875" style="257" hidden="1"/>
    <col min="12805" max="12805" width="14" style="257" customWidth="1"/>
    <col min="12806" max="12806" width="45.7265625" style="257" customWidth="1"/>
    <col min="12807" max="12807" width="14.1796875" style="257" customWidth="1"/>
    <col min="12808" max="12808" width="33.7265625" style="257" customWidth="1"/>
    <col min="12809" max="12809" width="8.7265625" style="257" customWidth="1"/>
    <col min="12810" max="12810" width="30.7265625" style="257" customWidth="1"/>
    <col min="12811" max="12811" width="12.7265625" style="257" customWidth="1"/>
    <col min="12812" max="12812" width="1.453125" style="257" customWidth="1"/>
    <col min="12813" max="13060" width="9.1796875" style="257" hidden="1"/>
    <col min="13061" max="13061" width="14" style="257" customWidth="1"/>
    <col min="13062" max="13062" width="45.7265625" style="257" customWidth="1"/>
    <col min="13063" max="13063" width="14.1796875" style="257" customWidth="1"/>
    <col min="13064" max="13064" width="33.7265625" style="257" customWidth="1"/>
    <col min="13065" max="13065" width="8.7265625" style="257" customWidth="1"/>
    <col min="13066" max="13066" width="30.7265625" style="257" customWidth="1"/>
    <col min="13067" max="13067" width="12.7265625" style="257" customWidth="1"/>
    <col min="13068" max="13068" width="1.453125" style="257" customWidth="1"/>
    <col min="13069" max="13316" width="9.1796875" style="257" hidden="1"/>
    <col min="13317" max="13317" width="14" style="257" customWidth="1"/>
    <col min="13318" max="13318" width="45.7265625" style="257" customWidth="1"/>
    <col min="13319" max="13319" width="14.1796875" style="257" customWidth="1"/>
    <col min="13320" max="13320" width="33.7265625" style="257" customWidth="1"/>
    <col min="13321" max="13321" width="8.7265625" style="257" customWidth="1"/>
    <col min="13322" max="13322" width="30.7265625" style="257" customWidth="1"/>
    <col min="13323" max="13323" width="12.7265625" style="257" customWidth="1"/>
    <col min="13324" max="13324" width="1.453125" style="257" customWidth="1"/>
    <col min="13325" max="13572" width="9.1796875" style="257" hidden="1"/>
    <col min="13573" max="13573" width="14" style="257" customWidth="1"/>
    <col min="13574" max="13574" width="45.7265625" style="257" customWidth="1"/>
    <col min="13575" max="13575" width="14.1796875" style="257" customWidth="1"/>
    <col min="13576" max="13576" width="33.7265625" style="257" customWidth="1"/>
    <col min="13577" max="13577" width="8.7265625" style="257" customWidth="1"/>
    <col min="13578" max="13578" width="30.7265625" style="257" customWidth="1"/>
    <col min="13579" max="13579" width="12.7265625" style="257" customWidth="1"/>
    <col min="13580" max="13580" width="1.453125" style="257" customWidth="1"/>
    <col min="13581" max="13828" width="9.1796875" style="257" hidden="1"/>
    <col min="13829" max="13829" width="14" style="257" customWidth="1"/>
    <col min="13830" max="13830" width="45.7265625" style="257" customWidth="1"/>
    <col min="13831" max="13831" width="14.1796875" style="257" customWidth="1"/>
    <col min="13832" max="13832" width="33.7265625" style="257" customWidth="1"/>
    <col min="13833" max="13833" width="8.7265625" style="257" customWidth="1"/>
    <col min="13834" max="13834" width="30.7265625" style="257" customWidth="1"/>
    <col min="13835" max="13835" width="12.7265625" style="257" customWidth="1"/>
    <col min="13836" max="13836" width="1.453125" style="257" customWidth="1"/>
    <col min="13837" max="14084" width="9.1796875" style="257" hidden="1"/>
    <col min="14085" max="14085" width="14" style="257" customWidth="1"/>
    <col min="14086" max="14086" width="45.7265625" style="257" customWidth="1"/>
    <col min="14087" max="14087" width="14.1796875" style="257" customWidth="1"/>
    <col min="14088" max="14088" width="33.7265625" style="257" customWidth="1"/>
    <col min="14089" max="14089" width="8.7265625" style="257" customWidth="1"/>
    <col min="14090" max="14090" width="30.7265625" style="257" customWidth="1"/>
    <col min="14091" max="14091" width="12.7265625" style="257" customWidth="1"/>
    <col min="14092" max="14092" width="1.453125" style="257" customWidth="1"/>
    <col min="14093" max="14340" width="9.1796875" style="257" hidden="1"/>
    <col min="14341" max="14341" width="14" style="257" customWidth="1"/>
    <col min="14342" max="14342" width="45.7265625" style="257" customWidth="1"/>
    <col min="14343" max="14343" width="14.1796875" style="257" customWidth="1"/>
    <col min="14344" max="14344" width="33.7265625" style="257" customWidth="1"/>
    <col min="14345" max="14345" width="8.7265625" style="257" customWidth="1"/>
    <col min="14346" max="14346" width="30.7265625" style="257" customWidth="1"/>
    <col min="14347" max="14347" width="12.7265625" style="257" customWidth="1"/>
    <col min="14348" max="14348" width="1.453125" style="257" customWidth="1"/>
    <col min="14349" max="14596" width="9.1796875" style="257" hidden="1"/>
    <col min="14597" max="14597" width="14" style="257" customWidth="1"/>
    <col min="14598" max="14598" width="45.7265625" style="257" customWidth="1"/>
    <col min="14599" max="14599" width="14.1796875" style="257" customWidth="1"/>
    <col min="14600" max="14600" width="33.7265625" style="257" customWidth="1"/>
    <col min="14601" max="14601" width="8.7265625" style="257" customWidth="1"/>
    <col min="14602" max="14602" width="30.7265625" style="257" customWidth="1"/>
    <col min="14603" max="14603" width="12.7265625" style="257" customWidth="1"/>
    <col min="14604" max="14604" width="1.453125" style="257" customWidth="1"/>
    <col min="14605" max="14852" width="9.1796875" style="257" hidden="1"/>
    <col min="14853" max="14853" width="14" style="257" customWidth="1"/>
    <col min="14854" max="14854" width="45.7265625" style="257" customWidth="1"/>
    <col min="14855" max="14855" width="14.1796875" style="257" customWidth="1"/>
    <col min="14856" max="14856" width="33.7265625" style="257" customWidth="1"/>
    <col min="14857" max="14857" width="8.7265625" style="257" customWidth="1"/>
    <col min="14858" max="14858" width="30.7265625" style="257" customWidth="1"/>
    <col min="14859" max="14859" width="12.7265625" style="257" customWidth="1"/>
    <col min="14860" max="14860" width="1.453125" style="257" customWidth="1"/>
    <col min="14861" max="15108" width="9.1796875" style="257" hidden="1"/>
    <col min="15109" max="15109" width="14" style="257" customWidth="1"/>
    <col min="15110" max="15110" width="45.7265625" style="257" customWidth="1"/>
    <col min="15111" max="15111" width="14.1796875" style="257" customWidth="1"/>
    <col min="15112" max="15112" width="33.7265625" style="257" customWidth="1"/>
    <col min="15113" max="15113" width="8.7265625" style="257" customWidth="1"/>
    <col min="15114" max="15114" width="30.7265625" style="257" customWidth="1"/>
    <col min="15115" max="15115" width="12.7265625" style="257" customWidth="1"/>
    <col min="15116" max="15116" width="1.453125" style="257" customWidth="1"/>
    <col min="15117" max="15364" width="9.1796875" style="257" hidden="1"/>
    <col min="15365" max="15365" width="14" style="257" customWidth="1"/>
    <col min="15366" max="15366" width="45.7265625" style="257" customWidth="1"/>
    <col min="15367" max="15367" width="14.1796875" style="257" customWidth="1"/>
    <col min="15368" max="15368" width="33.7265625" style="257" customWidth="1"/>
    <col min="15369" max="15369" width="8.7265625" style="257" customWidth="1"/>
    <col min="15370" max="15370" width="30.7265625" style="257" customWidth="1"/>
    <col min="15371" max="15371" width="12.7265625" style="257" customWidth="1"/>
    <col min="15372" max="15372" width="1.453125" style="257" customWidth="1"/>
    <col min="15373" max="15620" width="9.1796875" style="257" hidden="1"/>
    <col min="15621" max="15621" width="14" style="257" customWidth="1"/>
    <col min="15622" max="15622" width="45.7265625" style="257" customWidth="1"/>
    <col min="15623" max="15623" width="14.1796875" style="257" customWidth="1"/>
    <col min="15624" max="15624" width="33.7265625" style="257" customWidth="1"/>
    <col min="15625" max="15625" width="8.7265625" style="257" customWidth="1"/>
    <col min="15626" max="15626" width="30.7265625" style="257" customWidth="1"/>
    <col min="15627" max="15627" width="12.7265625" style="257" customWidth="1"/>
    <col min="15628" max="15628" width="1.453125" style="257" customWidth="1"/>
    <col min="15629" max="15876" width="9.1796875" style="257" hidden="1"/>
    <col min="15877" max="15877" width="14" style="257" customWidth="1"/>
    <col min="15878" max="15878" width="45.7265625" style="257" customWidth="1"/>
    <col min="15879" max="15879" width="14.1796875" style="257" customWidth="1"/>
    <col min="15880" max="15880" width="33.7265625" style="257" customWidth="1"/>
    <col min="15881" max="15881" width="8.7265625" style="257" customWidth="1"/>
    <col min="15882" max="15882" width="30.7265625" style="257" customWidth="1"/>
    <col min="15883" max="15883" width="12.7265625" style="257" customWidth="1"/>
    <col min="15884" max="15884" width="1.453125" style="257" customWidth="1"/>
    <col min="15885" max="16132" width="9.1796875" style="257" hidden="1"/>
    <col min="16133" max="16133" width="14" style="257" customWidth="1"/>
    <col min="16134" max="16134" width="45.7265625" style="257" customWidth="1"/>
    <col min="16135" max="16135" width="14.1796875" style="257" customWidth="1"/>
    <col min="16136" max="16136" width="33.7265625" style="257" customWidth="1"/>
    <col min="16137" max="16137" width="8.7265625" style="257" customWidth="1"/>
    <col min="16138" max="16138" width="30.7265625" style="257" customWidth="1"/>
    <col min="16139" max="16139" width="12.7265625" style="257" customWidth="1"/>
    <col min="16140" max="16140" width="1.453125" style="257" customWidth="1"/>
    <col min="16141" max="16142" width="0" style="257" hidden="1"/>
    <col min="16143" max="16384" width="9.1796875" style="257" hidden="1"/>
  </cols>
  <sheetData>
    <row r="1" spans="1:13" ht="12" x14ac:dyDescent="0.35"/>
    <row r="2" spans="1:13" s="260" customFormat="1" ht="14.25" customHeight="1" x14ac:dyDescent="0.35">
      <c r="A2" s="259"/>
      <c r="B2" s="556" t="s">
        <v>312</v>
      </c>
      <c r="C2" s="557"/>
      <c r="D2" s="557"/>
      <c r="E2" s="557"/>
      <c r="F2" s="557"/>
      <c r="G2" s="557"/>
      <c r="H2" s="557"/>
      <c r="I2" s="557"/>
      <c r="J2" s="557"/>
      <c r="K2" s="558"/>
      <c r="M2" s="261"/>
    </row>
    <row r="3" spans="1:13" s="264" customFormat="1" ht="13.5" customHeight="1" x14ac:dyDescent="0.35">
      <c r="A3" s="261"/>
      <c r="B3" s="559" t="s">
        <v>143</v>
      </c>
      <c r="C3" s="560"/>
      <c r="D3" s="560"/>
      <c r="E3" s="560"/>
      <c r="F3" s="560"/>
      <c r="G3" s="560"/>
      <c r="H3" s="560"/>
      <c r="I3" s="560"/>
      <c r="J3" s="262" t="s">
        <v>81</v>
      </c>
      <c r="K3" s="263">
        <v>43916</v>
      </c>
      <c r="M3" s="261"/>
    </row>
    <row r="4" spans="1:13" s="264" customFormat="1" ht="13.5" customHeight="1" x14ac:dyDescent="0.35">
      <c r="A4" s="261"/>
      <c r="B4" s="559" t="s">
        <v>382</v>
      </c>
      <c r="C4" s="560"/>
      <c r="D4" s="560"/>
      <c r="E4" s="560"/>
      <c r="F4" s="560"/>
      <c r="G4" s="560"/>
      <c r="H4" s="560"/>
      <c r="I4" s="560"/>
      <c r="J4" s="265"/>
      <c r="K4" s="266"/>
      <c r="M4" s="261"/>
    </row>
    <row r="5" spans="1:13" s="264" customFormat="1" ht="12" x14ac:dyDescent="0.35">
      <c r="A5" s="261"/>
      <c r="B5" s="553" t="s">
        <v>258</v>
      </c>
      <c r="C5" s="554"/>
      <c r="D5" s="555"/>
      <c r="E5" s="555"/>
      <c r="F5" s="555"/>
      <c r="G5" s="555"/>
      <c r="H5" s="555"/>
      <c r="I5" s="555"/>
      <c r="J5" s="267"/>
      <c r="K5" s="268"/>
      <c r="M5" s="261"/>
    </row>
    <row r="6" spans="1:13" ht="12" x14ac:dyDescent="0.35">
      <c r="B6" s="269"/>
      <c r="C6" s="269"/>
      <c r="D6" s="270"/>
      <c r="E6" s="269"/>
      <c r="F6" s="269"/>
      <c r="G6" s="269"/>
      <c r="H6" s="271"/>
      <c r="I6" s="269"/>
      <c r="K6" s="254"/>
    </row>
    <row r="7" spans="1:13" ht="13.5" customHeight="1" x14ac:dyDescent="0.35">
      <c r="B7" s="563" t="s">
        <v>82</v>
      </c>
      <c r="C7" s="563"/>
      <c r="D7" s="454" t="s">
        <v>83</v>
      </c>
      <c r="E7" s="456" t="s">
        <v>2</v>
      </c>
      <c r="G7" s="256"/>
      <c r="H7" s="253"/>
      <c r="I7" s="454" t="s">
        <v>84</v>
      </c>
      <c r="J7" s="446" t="s">
        <v>85</v>
      </c>
      <c r="K7" s="272" t="str">
        <f>IF(COUNTIF(K8:K16,"No Go")&gt;0,"No Go",IF(COUNTIF(K8:K16,"Go with Action")&gt;0,"Go with Action","Go"))</f>
        <v>No Go</v>
      </c>
    </row>
    <row r="8" spans="1:13" ht="13.5" customHeight="1" x14ac:dyDescent="0.35">
      <c r="B8" s="564" t="s">
        <v>86</v>
      </c>
      <c r="C8" s="564"/>
      <c r="D8" s="447">
        <v>0</v>
      </c>
      <c r="E8" s="447" t="s">
        <v>87</v>
      </c>
      <c r="G8" s="256"/>
      <c r="H8" s="253"/>
      <c r="I8" s="274">
        <f>B19</f>
        <v>1</v>
      </c>
      <c r="J8" s="275" t="str">
        <f>C19</f>
        <v>Project - Commercial/ Communication / Governance</v>
      </c>
      <c r="K8" s="276" t="str">
        <f>K19</f>
        <v>No Go</v>
      </c>
    </row>
    <row r="9" spans="1:13" ht="13.5" customHeight="1" x14ac:dyDescent="0.35">
      <c r="B9" s="565" t="s">
        <v>88</v>
      </c>
      <c r="C9" s="565"/>
      <c r="D9" s="448">
        <v>1</v>
      </c>
      <c r="E9" s="448" t="s">
        <v>89</v>
      </c>
      <c r="G9" s="256"/>
      <c r="H9" s="253"/>
      <c r="I9" s="274">
        <f>B26</f>
        <v>2</v>
      </c>
      <c r="J9" s="275" t="str">
        <f>C26</f>
        <v>Organization &amp; People</v>
      </c>
      <c r="K9" s="276" t="str">
        <f>K26</f>
        <v>Go</v>
      </c>
    </row>
    <row r="10" spans="1:13" ht="13.5" customHeight="1" x14ac:dyDescent="0.35">
      <c r="B10" s="566" t="s">
        <v>90</v>
      </c>
      <c r="C10" s="566"/>
      <c r="D10" s="449">
        <v>2</v>
      </c>
      <c r="E10" s="449" t="s">
        <v>91</v>
      </c>
      <c r="G10" s="256"/>
      <c r="H10" s="253"/>
      <c r="I10" s="274">
        <f>B35</f>
        <v>3</v>
      </c>
      <c r="J10" s="275" t="str">
        <f>C35</f>
        <v>Knowledge Transfer (KT) / Training</v>
      </c>
      <c r="K10" s="276" t="str">
        <f>K35</f>
        <v>No Go</v>
      </c>
    </row>
    <row r="11" spans="1:13" ht="13.5" customHeight="1" x14ac:dyDescent="0.35">
      <c r="B11" s="567" t="s">
        <v>92</v>
      </c>
      <c r="C11" s="567"/>
      <c r="D11" s="450">
        <v>3</v>
      </c>
      <c r="E11" s="450" t="s">
        <v>93</v>
      </c>
      <c r="G11" s="256"/>
      <c r="H11" s="253"/>
      <c r="I11" s="274">
        <f>B44</f>
        <v>4</v>
      </c>
      <c r="J11" s="275" t="str">
        <f>C44</f>
        <v>Location, Infrastructure &amp; Logistics</v>
      </c>
      <c r="K11" s="276" t="str">
        <f>K44</f>
        <v>Go</v>
      </c>
    </row>
    <row r="12" spans="1:13" ht="13.5" customHeight="1" x14ac:dyDescent="0.35">
      <c r="B12" s="568" t="s">
        <v>94</v>
      </c>
      <c r="C12" s="568"/>
      <c r="D12" s="451" t="s">
        <v>95</v>
      </c>
      <c r="E12" s="451" t="s">
        <v>96</v>
      </c>
      <c r="G12" s="256"/>
      <c r="H12" s="253"/>
      <c r="I12" s="274">
        <f>B50</f>
        <v>5</v>
      </c>
      <c r="J12" s="275" t="str">
        <f>C50</f>
        <v>Process Scope &amp; Design</v>
      </c>
      <c r="K12" s="276" t="str">
        <f>K50</f>
        <v>Go with Action</v>
      </c>
    </row>
    <row r="13" spans="1:13" ht="12" x14ac:dyDescent="0.35">
      <c r="B13" s="281" t="s">
        <v>97</v>
      </c>
      <c r="C13" s="282"/>
      <c r="D13" s="283"/>
      <c r="E13" s="282"/>
      <c r="F13" s="256"/>
      <c r="G13" s="256"/>
      <c r="H13" s="253"/>
      <c r="I13" s="274">
        <f>B59</f>
        <v>6</v>
      </c>
      <c r="J13" s="275" t="str">
        <f>C59</f>
        <v>Reporting</v>
      </c>
      <c r="K13" s="276" t="str">
        <f>K59</f>
        <v>No Go</v>
      </c>
    </row>
    <row r="14" spans="1:13" ht="23.25" customHeight="1" x14ac:dyDescent="0.35">
      <c r="B14" s="569" t="s">
        <v>259</v>
      </c>
      <c r="C14" s="569"/>
      <c r="D14" s="569"/>
      <c r="E14" s="569"/>
      <c r="F14" s="284"/>
      <c r="I14" s="274">
        <f>B66</f>
        <v>7</v>
      </c>
      <c r="J14" s="275" t="str">
        <f>C66</f>
        <v>Quality and Compliance</v>
      </c>
      <c r="K14" s="276" t="str">
        <f>K66</f>
        <v>No Go</v>
      </c>
    </row>
    <row r="15" spans="1:13" ht="13.5" customHeight="1" x14ac:dyDescent="0.35">
      <c r="B15" s="569" t="s">
        <v>147</v>
      </c>
      <c r="C15" s="569"/>
      <c r="D15" s="569"/>
      <c r="E15" s="569"/>
      <c r="F15" s="285"/>
      <c r="I15" s="274">
        <f>B73</f>
        <v>8</v>
      </c>
      <c r="J15" s="275" t="str">
        <f>C73</f>
        <v>Business Continuity</v>
      </c>
      <c r="K15" s="276" t="str">
        <f>K73</f>
        <v>Go with Action</v>
      </c>
    </row>
    <row r="16" spans="1:13" ht="12" x14ac:dyDescent="0.35">
      <c r="B16" s="569"/>
      <c r="C16" s="569"/>
      <c r="D16" s="569"/>
      <c r="E16" s="569"/>
      <c r="F16" s="285"/>
      <c r="I16" s="274">
        <f>B78</f>
        <v>9</v>
      </c>
      <c r="J16" s="275" t="str">
        <f>C78</f>
        <v>Technology</v>
      </c>
      <c r="K16" s="276" t="str">
        <f>K78</f>
        <v>No Go</v>
      </c>
    </row>
    <row r="17" spans="1:13" ht="12.5" thickBot="1" x14ac:dyDescent="0.4">
      <c r="B17" s="286"/>
      <c r="C17" s="287"/>
      <c r="D17" s="288"/>
      <c r="E17" s="286"/>
      <c r="F17" s="287"/>
      <c r="G17" s="287"/>
      <c r="H17" s="289"/>
      <c r="I17" s="290"/>
      <c r="J17" s="287"/>
      <c r="K17" s="290"/>
    </row>
    <row r="18" spans="1:13" ht="12" x14ac:dyDescent="0.35">
      <c r="D18" s="283"/>
      <c r="E18" s="252"/>
      <c r="J18" s="281"/>
      <c r="K18" s="254"/>
    </row>
    <row r="19" spans="1:13" ht="13" x14ac:dyDescent="0.35">
      <c r="B19" s="491">
        <v>1</v>
      </c>
      <c r="C19" s="492" t="s">
        <v>98</v>
      </c>
      <c r="E19" s="256"/>
      <c r="F19" s="293"/>
      <c r="G19" s="293"/>
      <c r="H19" s="253"/>
      <c r="J19" s="294" t="s">
        <v>85</v>
      </c>
      <c r="K19" s="272" t="str">
        <f>IF(COUNTIF(M21:M24,"No Go")&gt;0,"No Go",IF(COUNTIF(M21:M24,"Go with Action")&gt;0,"Go with Action","Go"))</f>
        <v>No Go</v>
      </c>
    </row>
    <row r="20" spans="1:13" ht="24" x14ac:dyDescent="0.35">
      <c r="B20" s="454" t="s">
        <v>99</v>
      </c>
      <c r="C20" s="454" t="s">
        <v>100</v>
      </c>
      <c r="D20" s="454" t="s">
        <v>260</v>
      </c>
      <c r="E20" s="454" t="s">
        <v>6</v>
      </c>
      <c r="F20" s="570" t="s">
        <v>106</v>
      </c>
      <c r="G20" s="570"/>
      <c r="H20" s="455" t="s">
        <v>261</v>
      </c>
      <c r="I20" s="454" t="s">
        <v>2</v>
      </c>
      <c r="J20" s="454" t="s">
        <v>101</v>
      </c>
      <c r="K20" s="454" t="s">
        <v>102</v>
      </c>
    </row>
    <row r="21" spans="1:13" ht="24" x14ac:dyDescent="0.35">
      <c r="B21" s="295">
        <v>1.1000000000000001</v>
      </c>
      <c r="C21" s="303" t="s">
        <v>313</v>
      </c>
      <c r="D21" s="297" t="s">
        <v>27</v>
      </c>
      <c r="E21" s="297"/>
      <c r="F21" s="561" t="s">
        <v>265</v>
      </c>
      <c r="G21" s="562"/>
      <c r="H21" s="298" t="s">
        <v>104</v>
      </c>
      <c r="I21" s="299">
        <v>3</v>
      </c>
      <c r="J21" s="300"/>
      <c r="K21" s="301"/>
      <c r="M21" s="258" t="str">
        <f>IF(AND(H21="Yes",I21=1),"No Go","")&amp;IF(AND(H21="No",I21=1),"Go with Action","")&amp;(IF(AND(H21="Yes",I21=2),"Go with Action","")&amp;IF(AND(H21="No",I21=2),"Go",""))&amp;(IF(AND(H21="Yes",I21=3),"Go","")&amp;IF(AND(H21="No",I21=3),"Go",""))&amp;(IF(AND(H21="Yes",I21=0),"No Go","")&amp;IF(AND(H21="No",I21=0),"No Go",""))</f>
        <v>Go</v>
      </c>
    </row>
    <row r="22" spans="1:13" ht="24" customHeight="1" x14ac:dyDescent="0.35">
      <c r="B22" s="295">
        <v>1.2</v>
      </c>
      <c r="C22" s="296" t="s">
        <v>262</v>
      </c>
      <c r="D22" s="297" t="s">
        <v>260</v>
      </c>
      <c r="E22" s="297"/>
      <c r="F22" s="561" t="s">
        <v>266</v>
      </c>
      <c r="G22" s="562"/>
      <c r="H22" s="298" t="s">
        <v>104</v>
      </c>
      <c r="I22" s="299">
        <v>3</v>
      </c>
      <c r="J22" s="300"/>
      <c r="K22" s="301"/>
      <c r="M22" s="258" t="str">
        <f>IF(AND(H22="Yes",I22=1),"No Go","")&amp;IF(AND(H22="No",I22=1),"Go with Action","")&amp;(IF(AND(H22="Yes",I22=2),"Go with Action","")&amp;IF(AND(H22="No",I22=2),"Go",""))&amp;(IF(AND(H22="Yes",I22=3),"Go","")&amp;IF(AND(H22="No",I22=3),"Go",""))&amp;(IF(AND(H22="Yes",I22=0),"No Go","")&amp;IF(AND(H22="No",I22=0),"No Go",""))</f>
        <v>Go</v>
      </c>
    </row>
    <row r="23" spans="1:13" ht="24" x14ac:dyDescent="0.35">
      <c r="B23" s="295">
        <v>1.3</v>
      </c>
      <c r="C23" s="303" t="s">
        <v>314</v>
      </c>
      <c r="D23" s="297" t="s">
        <v>260</v>
      </c>
      <c r="E23" s="274"/>
      <c r="F23" s="561" t="s">
        <v>315</v>
      </c>
      <c r="G23" s="562"/>
      <c r="H23" s="298" t="s">
        <v>104</v>
      </c>
      <c r="I23" s="299">
        <v>1</v>
      </c>
      <c r="J23" s="304"/>
      <c r="K23" s="301"/>
      <c r="M23" s="258" t="str">
        <f t="shared" ref="M23" si="0">IF(AND(H23="Yes",I23=1),"No Go","")&amp;IF(AND(H23="No",I23=1),"Go with Action","")&amp;(IF(AND(H23="Yes",I23=2),"Go with Action","")&amp;IF(AND(H23="No",I23=2),"Go",""))&amp;(IF(AND(H23="Yes",I23=3),"Go","")&amp;IF(AND(H23="No",I23=3),"Go",""))&amp;(IF(AND(H23="Yes",I23=0),"No Go","")&amp;IF(AND(H23="No",I23=0),"No Go",""))</f>
        <v>Go with Action</v>
      </c>
    </row>
    <row r="24" spans="1:13" ht="36" x14ac:dyDescent="0.35">
      <c r="B24" s="295">
        <v>1.4</v>
      </c>
      <c r="C24" s="302" t="s">
        <v>316</v>
      </c>
      <c r="D24" s="297" t="s">
        <v>260</v>
      </c>
      <c r="E24" s="305"/>
      <c r="F24" s="561" t="s">
        <v>317</v>
      </c>
      <c r="G24" s="562"/>
      <c r="H24" s="298" t="s">
        <v>103</v>
      </c>
      <c r="I24" s="299">
        <v>1</v>
      </c>
      <c r="J24" s="300"/>
      <c r="K24" s="301"/>
      <c r="M24" s="258" t="str">
        <f>IF(AND(H24="Yes",I24=1),"No Go","")&amp;IF(AND(H24="No",I24=1),"Go with Action","")&amp;(IF(AND(H24="Yes",I24=2),"Go with Action","")&amp;IF(AND(H24="No",I24=2),"Go",""))&amp;(IF(AND(H24="Yes",I24=3),"Go","")&amp;IF(AND(H24="No",I24=3),"Go",""))&amp;(IF(AND(H24="Yes",I24=0),"No Go","")&amp;IF(AND(H24="No",I24=0),"No Go",""))</f>
        <v>No Go</v>
      </c>
    </row>
    <row r="25" spans="1:13" ht="12" x14ac:dyDescent="0.35">
      <c r="J25" s="293"/>
    </row>
    <row r="26" spans="1:13" ht="13" x14ac:dyDescent="0.35">
      <c r="B26" s="491">
        <v>2</v>
      </c>
      <c r="C26" s="492" t="s">
        <v>105</v>
      </c>
      <c r="D26" s="283"/>
      <c r="E26" s="252"/>
      <c r="J26" s="294" t="s">
        <v>85</v>
      </c>
      <c r="K26" s="272" t="str">
        <f>IF(COUNTIF(M28:M29,"No Go")&gt;0,"No Go",IF(COUNTIF(M28:M29,"Go with Action")&gt;0,"Go with Action","Go"))</f>
        <v>Go</v>
      </c>
    </row>
    <row r="27" spans="1:13" s="308" customFormat="1" ht="24" x14ac:dyDescent="0.35">
      <c r="A27" s="306"/>
      <c r="B27" s="307" t="s">
        <v>99</v>
      </c>
      <c r="C27" s="454" t="s">
        <v>100</v>
      </c>
      <c r="D27" s="454" t="s">
        <v>260</v>
      </c>
      <c r="E27" s="454" t="s">
        <v>6</v>
      </c>
      <c r="F27" s="571" t="s">
        <v>106</v>
      </c>
      <c r="G27" s="572"/>
      <c r="H27" s="455" t="s">
        <v>261</v>
      </c>
      <c r="I27" s="454" t="s">
        <v>2</v>
      </c>
      <c r="J27" s="454" t="s">
        <v>101</v>
      </c>
      <c r="K27" s="454" t="s">
        <v>102</v>
      </c>
      <c r="M27" s="309"/>
    </row>
    <row r="28" spans="1:13" s="308" customFormat="1" ht="24" x14ac:dyDescent="0.35">
      <c r="A28" s="306"/>
      <c r="B28" s="310">
        <v>2.1</v>
      </c>
      <c r="C28" s="296" t="s">
        <v>318</v>
      </c>
      <c r="D28" s="297" t="s">
        <v>56</v>
      </c>
      <c r="E28" s="297"/>
      <c r="F28" s="561" t="s">
        <v>319</v>
      </c>
      <c r="G28" s="562"/>
      <c r="H28" s="298" t="s">
        <v>103</v>
      </c>
      <c r="I28" s="299">
        <v>3</v>
      </c>
      <c r="J28" s="304"/>
      <c r="K28" s="301"/>
      <c r="M28" s="258" t="str">
        <f>IF(AND(H28="Yes",I28=1),"No Go","")&amp;IF(AND(H28="No",I28=1),"Go with Action","")&amp;(IF(AND(H28="Yes",I28=2),"Go with Action","")&amp;IF(AND(H28="No",I28=2),"Go",""))&amp;(IF(AND(H28="Yes",I28=3),"Go","")&amp;IF(AND(H28="No",I28=3),"Go",""))&amp;(IF(AND(H28="Yes",I28=0),"No Go","")&amp;IF(AND(H28="No",I28=0),"No Go",""))</f>
        <v>Go</v>
      </c>
    </row>
    <row r="29" spans="1:13" s="308" customFormat="1" ht="24" x14ac:dyDescent="0.35">
      <c r="A29" s="306"/>
      <c r="B29" s="310">
        <v>2.2000000000000002</v>
      </c>
      <c r="C29" s="302" t="s">
        <v>320</v>
      </c>
      <c r="D29" s="297" t="s">
        <v>27</v>
      </c>
      <c r="E29" s="297"/>
      <c r="F29" s="561" t="s">
        <v>321</v>
      </c>
      <c r="G29" s="562"/>
      <c r="H29" s="298" t="s">
        <v>104</v>
      </c>
      <c r="I29" s="299">
        <v>3</v>
      </c>
      <c r="J29" s="304"/>
      <c r="K29" s="301"/>
      <c r="M29" s="258" t="str">
        <f t="shared" ref="M29:M30" si="1">IF(AND(H29="Yes",I29=1),"No Go","")&amp;IF(AND(H29="No",I29=1),"Go with Action","")&amp;(IF(AND(H29="Yes",I29=2),"Go with Action","")&amp;IF(AND(H29="No",I29=2),"Go",""))&amp;(IF(AND(H29="Yes",I29=3),"Go","")&amp;IF(AND(H29="No",I29=3),"Go",""))&amp;(IF(AND(H29="Yes",I29=0),"No Go","")&amp;IF(AND(H29="No",I29=0),"No Go",""))</f>
        <v>Go</v>
      </c>
    </row>
    <row r="30" spans="1:13" s="308" customFormat="1" ht="36.75" customHeight="1" x14ac:dyDescent="0.35">
      <c r="A30" s="306"/>
      <c r="B30" s="310">
        <v>2.2999999999999998</v>
      </c>
      <c r="C30" s="493" t="s">
        <v>322</v>
      </c>
      <c r="D30" s="297" t="s">
        <v>113</v>
      </c>
      <c r="E30" s="297"/>
      <c r="F30" s="561" t="s">
        <v>323</v>
      </c>
      <c r="G30" s="562"/>
      <c r="H30" s="298" t="s">
        <v>103</v>
      </c>
      <c r="I30" s="299">
        <v>1</v>
      </c>
      <c r="J30" s="304"/>
      <c r="K30" s="301"/>
      <c r="M30" s="258" t="str">
        <f t="shared" si="1"/>
        <v>No Go</v>
      </c>
    </row>
    <row r="31" spans="1:13" s="308" customFormat="1" ht="24" x14ac:dyDescent="0.35">
      <c r="A31" s="306"/>
      <c r="B31" s="310">
        <v>2.4</v>
      </c>
      <c r="C31" s="493" t="s">
        <v>324</v>
      </c>
      <c r="D31" s="297" t="s">
        <v>113</v>
      </c>
      <c r="E31" s="297"/>
      <c r="F31" s="561" t="s">
        <v>325</v>
      </c>
      <c r="G31" s="562"/>
      <c r="H31" s="298" t="s">
        <v>103</v>
      </c>
      <c r="I31" s="299">
        <v>2</v>
      </c>
      <c r="J31" s="304"/>
      <c r="K31" s="301"/>
      <c r="M31" s="258" t="str">
        <f>IF(AND(H31="Yes",I31=1),"No Go","")&amp;IF(AND(H31="No",I31=1),"Go with Action","")&amp;(IF(AND(H31="Yes",I31=2),"Go with Action","")&amp;IF(AND(H31="No",I31=2),"Go",""))&amp;(IF(AND(H31="Yes",I31=3),"Go","")&amp;IF(AND(H31="No",I31=3),"Go",""))&amp;(IF(AND(H31="Yes",I31=0),"No Go","")&amp;IF(AND(H31="No",I31=0),"No Go",""))</f>
        <v>Go with Action</v>
      </c>
    </row>
    <row r="32" spans="1:13" s="308" customFormat="1" ht="12" x14ac:dyDescent="0.35">
      <c r="A32" s="306"/>
      <c r="B32" s="310">
        <v>2.5</v>
      </c>
      <c r="C32" s="302" t="s">
        <v>326</v>
      </c>
      <c r="D32" s="297" t="s">
        <v>113</v>
      </c>
      <c r="E32" s="297"/>
      <c r="F32" s="561" t="s">
        <v>327</v>
      </c>
      <c r="G32" s="562"/>
      <c r="H32" s="298" t="s">
        <v>103</v>
      </c>
      <c r="I32" s="299" t="s">
        <v>95</v>
      </c>
      <c r="J32" s="304"/>
      <c r="K32" s="301"/>
      <c r="M32" s="258" t="str">
        <f>IF(AND(H32="Yes",I32=1),"No Go","")&amp;IF(AND(H32="No",I32=1),"Go with Action","")&amp;(IF(AND(H32="Yes",I32=2),"Go with Action","")&amp;IF(AND(H32="No",I32=2),"Go",""))&amp;(IF(AND(H32="Yes",I32=3),"Go","")&amp;IF(AND(H32="No",I32=3),"Go",""))&amp;(IF(AND(H32="Yes",I32=0),"No Go","")&amp;IF(AND(H32="No",I32=0),"No Go",""))</f>
        <v/>
      </c>
    </row>
    <row r="33" spans="1:13" s="308" customFormat="1" ht="24" x14ac:dyDescent="0.35">
      <c r="A33" s="306"/>
      <c r="B33" s="310">
        <v>2.6</v>
      </c>
      <c r="C33" s="302" t="s">
        <v>328</v>
      </c>
      <c r="D33" s="297" t="s">
        <v>56</v>
      </c>
      <c r="E33" s="297"/>
      <c r="F33" s="561" t="s">
        <v>267</v>
      </c>
      <c r="G33" s="562"/>
      <c r="H33" s="298" t="s">
        <v>103</v>
      </c>
      <c r="I33" s="299">
        <v>3</v>
      </c>
      <c r="J33" s="304"/>
      <c r="K33" s="301"/>
      <c r="M33" s="258" t="str">
        <f>IF(AND(H33="Yes",I33=1),"No Go","")&amp;IF(AND(H33="No",I33=1),"Go with Action","")&amp;(IF(AND(H33="Yes",I33=2),"Go with Action","")&amp;IF(AND(H33="No",I33=2),"Go",""))&amp;(IF(AND(H33="Yes",I33=3),"Go","")&amp;IF(AND(H33="No",I33=3),"Go",""))&amp;(IF(AND(H33="Yes",I33=0),"No Go","")&amp;IF(AND(H33="No",I33=0),"No Go",""))</f>
        <v>Go</v>
      </c>
    </row>
    <row r="34" spans="1:13" ht="12" x14ac:dyDescent="0.35">
      <c r="C34" s="293"/>
      <c r="E34" s="256"/>
      <c r="F34" s="293"/>
      <c r="G34" s="293"/>
      <c r="H34" s="253"/>
      <c r="J34" s="293"/>
      <c r="K34" s="311"/>
    </row>
    <row r="35" spans="1:13" ht="13" x14ac:dyDescent="0.35">
      <c r="B35" s="491">
        <v>3</v>
      </c>
      <c r="C35" s="492" t="s">
        <v>263</v>
      </c>
      <c r="E35" s="256"/>
      <c r="F35" s="293"/>
      <c r="G35" s="293"/>
      <c r="H35" s="253"/>
      <c r="J35" s="294" t="s">
        <v>85</v>
      </c>
      <c r="K35" s="272" t="str">
        <f>IF(COUNTIF(M37:M42,"No Go")&gt;0,"No Go",IF(COUNTIF(M37:M42,"Go witih Action")&gt;0,"Go with Action","Go"))</f>
        <v>No Go</v>
      </c>
    </row>
    <row r="36" spans="1:13" ht="24" x14ac:dyDescent="0.35">
      <c r="B36" s="454" t="s">
        <v>99</v>
      </c>
      <c r="C36" s="454" t="s">
        <v>100</v>
      </c>
      <c r="D36" s="454" t="s">
        <v>260</v>
      </c>
      <c r="E36" s="454" t="s">
        <v>6</v>
      </c>
      <c r="F36" s="570" t="s">
        <v>106</v>
      </c>
      <c r="G36" s="570"/>
      <c r="H36" s="455" t="s">
        <v>261</v>
      </c>
      <c r="I36" s="454" t="s">
        <v>2</v>
      </c>
      <c r="J36" s="454" t="s">
        <v>101</v>
      </c>
      <c r="K36" s="454" t="s">
        <v>102</v>
      </c>
    </row>
    <row r="37" spans="1:13" ht="24" customHeight="1" x14ac:dyDescent="0.35">
      <c r="B37" s="295">
        <v>3.1</v>
      </c>
      <c r="C37" s="303" t="s">
        <v>329</v>
      </c>
      <c r="D37" s="297" t="s">
        <v>27</v>
      </c>
      <c r="E37" s="312"/>
      <c r="F37" s="573" t="s">
        <v>330</v>
      </c>
      <c r="G37" s="574"/>
      <c r="H37" s="298" t="s">
        <v>104</v>
      </c>
      <c r="I37" s="299" t="s">
        <v>95</v>
      </c>
      <c r="J37" s="304"/>
      <c r="K37" s="301"/>
      <c r="M37" s="258" t="str">
        <f t="shared" ref="M37:M42" si="2">IF(AND(H37="Yes",I37=1),"No Go","")&amp;IF(AND(H37="No",I37=1),"Go with Action","")&amp;(IF(AND(H37="Yes",I37=2),"Go with Action","")&amp;IF(AND(H37="No",I37=2),"Go",""))&amp;(IF(AND(H37="Yes",I37=3),"Go","")&amp;IF(AND(H37="No",I37=3),"Go",""))&amp;(IF(AND(H37="Yes",I37=0),"No Go","")&amp;IF(AND(H37="No",I37=0),"No Go",""))</f>
        <v/>
      </c>
    </row>
    <row r="38" spans="1:13" ht="24" customHeight="1" x14ac:dyDescent="0.35">
      <c r="B38" s="295">
        <v>3.2</v>
      </c>
      <c r="C38" s="303" t="s">
        <v>331</v>
      </c>
      <c r="D38" s="297" t="s">
        <v>260</v>
      </c>
      <c r="E38" s="312"/>
      <c r="F38" s="561" t="s">
        <v>332</v>
      </c>
      <c r="G38" s="562"/>
      <c r="H38" s="298" t="s">
        <v>103</v>
      </c>
      <c r="I38" s="299">
        <v>1</v>
      </c>
      <c r="J38" s="304"/>
      <c r="K38" s="301"/>
      <c r="M38" s="258" t="str">
        <f t="shared" si="2"/>
        <v>No Go</v>
      </c>
    </row>
    <row r="39" spans="1:13" ht="24" x14ac:dyDescent="0.35">
      <c r="B39" s="295">
        <v>3.3</v>
      </c>
      <c r="C39" s="303" t="s">
        <v>333</v>
      </c>
      <c r="D39" s="297" t="s">
        <v>27</v>
      </c>
      <c r="E39" s="312"/>
      <c r="F39" s="561" t="s">
        <v>332</v>
      </c>
      <c r="G39" s="562"/>
      <c r="H39" s="298" t="s">
        <v>103</v>
      </c>
      <c r="I39" s="299">
        <v>1</v>
      </c>
      <c r="J39" s="304"/>
      <c r="K39" s="301"/>
      <c r="M39" s="258" t="str">
        <f t="shared" si="2"/>
        <v>No Go</v>
      </c>
    </row>
    <row r="40" spans="1:13" ht="24" x14ac:dyDescent="0.35">
      <c r="B40" s="295">
        <v>3.4</v>
      </c>
      <c r="C40" s="303" t="s">
        <v>334</v>
      </c>
      <c r="D40" s="297" t="s">
        <v>260</v>
      </c>
      <c r="E40" s="312"/>
      <c r="F40" s="561" t="s">
        <v>335</v>
      </c>
      <c r="G40" s="562"/>
      <c r="H40" s="298" t="s">
        <v>103</v>
      </c>
      <c r="I40" s="299">
        <v>1</v>
      </c>
      <c r="J40" s="304"/>
      <c r="K40" s="301"/>
      <c r="M40" s="258" t="str">
        <f t="shared" si="2"/>
        <v>No Go</v>
      </c>
    </row>
    <row r="41" spans="1:13" ht="24" x14ac:dyDescent="0.35">
      <c r="B41" s="295">
        <v>3.5</v>
      </c>
      <c r="C41" s="303" t="s">
        <v>336</v>
      </c>
      <c r="D41" s="297" t="s">
        <v>113</v>
      </c>
      <c r="E41" s="312"/>
      <c r="F41" s="573" t="s">
        <v>337</v>
      </c>
      <c r="G41" s="574"/>
      <c r="H41" s="298" t="s">
        <v>103</v>
      </c>
      <c r="I41" s="299">
        <v>1</v>
      </c>
      <c r="J41" s="304"/>
      <c r="K41" s="301"/>
      <c r="M41" s="258" t="str">
        <f t="shared" si="2"/>
        <v>No Go</v>
      </c>
    </row>
    <row r="42" spans="1:13" ht="24" x14ac:dyDescent="0.35">
      <c r="B42" s="295">
        <v>3.6</v>
      </c>
      <c r="C42" s="303" t="s">
        <v>338</v>
      </c>
      <c r="D42" s="297" t="s">
        <v>260</v>
      </c>
      <c r="E42" s="312"/>
      <c r="F42" s="561" t="s">
        <v>339</v>
      </c>
      <c r="G42" s="562"/>
      <c r="H42" s="298" t="s">
        <v>104</v>
      </c>
      <c r="I42" s="299">
        <v>1</v>
      </c>
      <c r="J42" s="304"/>
      <c r="K42" s="301"/>
      <c r="M42" s="258" t="str">
        <f t="shared" si="2"/>
        <v>Go with Action</v>
      </c>
    </row>
    <row r="43" spans="1:13" ht="12" x14ac:dyDescent="0.35">
      <c r="B43" s="254"/>
      <c r="C43" s="313"/>
      <c r="E43" s="256"/>
      <c r="F43" s="293"/>
      <c r="G43" s="293"/>
      <c r="H43" s="253"/>
      <c r="J43" s="293"/>
      <c r="K43" s="311"/>
    </row>
    <row r="44" spans="1:13" ht="13" x14ac:dyDescent="0.35">
      <c r="B44" s="491">
        <v>4</v>
      </c>
      <c r="C44" s="492" t="s">
        <v>108</v>
      </c>
      <c r="E44" s="256"/>
      <c r="F44" s="293"/>
      <c r="G44" s="293"/>
      <c r="H44" s="253"/>
      <c r="J44" s="294" t="s">
        <v>85</v>
      </c>
      <c r="K44" s="272" t="str">
        <f>IF(COUNTIF(M46:M46,"No Go")&gt;0,"No Go",IF(COUNTIF(M46:M46,"Go")&gt;0,"Go","Go"))</f>
        <v>Go</v>
      </c>
    </row>
    <row r="45" spans="1:13" ht="24" x14ac:dyDescent="0.35">
      <c r="B45" s="454" t="s">
        <v>99</v>
      </c>
      <c r="C45" s="454" t="s">
        <v>100</v>
      </c>
      <c r="D45" s="454" t="s">
        <v>260</v>
      </c>
      <c r="E45" s="454" t="s">
        <v>6</v>
      </c>
      <c r="F45" s="570" t="s">
        <v>106</v>
      </c>
      <c r="G45" s="570"/>
      <c r="H45" s="455" t="s">
        <v>261</v>
      </c>
      <c r="I45" s="454" t="s">
        <v>2</v>
      </c>
      <c r="J45" s="454" t="s">
        <v>101</v>
      </c>
      <c r="K45" s="454" t="s">
        <v>102</v>
      </c>
    </row>
    <row r="46" spans="1:13" ht="24" x14ac:dyDescent="0.35">
      <c r="B46" s="305">
        <v>4.0999999999999996</v>
      </c>
      <c r="C46" s="314" t="s">
        <v>340</v>
      </c>
      <c r="D46" s="297" t="s">
        <v>27</v>
      </c>
      <c r="E46" s="315"/>
      <c r="F46" s="561" t="s">
        <v>341</v>
      </c>
      <c r="G46" s="562"/>
      <c r="H46" s="298" t="s">
        <v>103</v>
      </c>
      <c r="I46" s="299">
        <v>3</v>
      </c>
      <c r="J46" s="317"/>
      <c r="K46" s="318"/>
      <c r="M46" s="258" t="str">
        <f>IF(AND(H46="Yes",I46=1),"No Go","")&amp;IF(AND(H46="No",I46=1),"Go with Action","")&amp;(IF(AND(H46="Yes",I46=2),"Go with Action","")&amp;IF(AND(H46="No",I46=2),"Go",""))&amp;(IF(AND(H46="Yes",I46=3),"Go","")&amp;IF(AND(H46="No",I46=3),"Go",""))&amp;(IF(AND(H46="Yes",I46=0),"No Go","")&amp;IF(AND(H46="No",I46=0),"No Go",""))</f>
        <v>Go</v>
      </c>
    </row>
    <row r="47" spans="1:13" ht="24" customHeight="1" x14ac:dyDescent="0.35">
      <c r="B47" s="305">
        <v>4.2</v>
      </c>
      <c r="C47" s="314" t="s">
        <v>342</v>
      </c>
      <c r="D47" s="274" t="s">
        <v>113</v>
      </c>
      <c r="E47" s="315"/>
      <c r="F47" s="561" t="s">
        <v>343</v>
      </c>
      <c r="G47" s="562"/>
      <c r="H47" s="298" t="s">
        <v>104</v>
      </c>
      <c r="I47" s="299">
        <v>2</v>
      </c>
      <c r="J47" s="304"/>
      <c r="K47" s="301"/>
      <c r="M47" s="258" t="str">
        <f>IF(AND(H47="Yes",I47=1),"No Go","")&amp;IF(AND(H47="No",I47=1),"Go with Action","")&amp;(IF(AND(H47="Yes",I47=2),"Go with Action","")&amp;IF(AND(H47="No",I47=2),"Go",""))&amp;(IF(AND(H47="Yes",I47=3),"Go","")&amp;IF(AND(H47="No",I47=3),"Go",""))&amp;(IF(AND(H47="Yes",I47=0),"No Go","")&amp;IF(AND(H47="No",I47=0),"No Go",""))</f>
        <v>Go</v>
      </c>
    </row>
    <row r="48" spans="1:13" ht="24" customHeight="1" x14ac:dyDescent="0.35">
      <c r="B48" s="305">
        <v>4.3</v>
      </c>
      <c r="C48" s="314" t="s">
        <v>344</v>
      </c>
      <c r="D48" s="274" t="s">
        <v>27</v>
      </c>
      <c r="E48" s="315"/>
      <c r="F48" s="561" t="s">
        <v>345</v>
      </c>
      <c r="G48" s="562"/>
      <c r="H48" s="298" t="s">
        <v>104</v>
      </c>
      <c r="I48" s="299">
        <v>2</v>
      </c>
      <c r="J48" s="304"/>
      <c r="K48" s="301"/>
      <c r="M48" s="258" t="str">
        <f>IF(AND(H48="Yes",I48=1),"No Go","")&amp;IF(AND(H48="No",I48=1),"Go with Action","")&amp;(IF(AND(H48="Yes",I48=2),"Go with Action","")&amp;IF(AND(H48="No",I48=2),"Go",""))&amp;(IF(AND(H48="Yes",I48=3),"Go","")&amp;IF(AND(H48="No",I48=3),"Go",""))&amp;(IF(AND(H48="Yes",I48=0),"No Go","")&amp;IF(AND(H48="No",I48=0),"No Go",""))</f>
        <v>Go</v>
      </c>
    </row>
    <row r="49" spans="2:13" ht="12" x14ac:dyDescent="0.35">
      <c r="B49" s="319"/>
      <c r="C49" s="320"/>
      <c r="D49" s="321"/>
      <c r="E49" s="322"/>
      <c r="F49" s="323"/>
      <c r="G49" s="323"/>
      <c r="H49" s="321"/>
      <c r="I49" s="322"/>
      <c r="J49" s="323"/>
      <c r="K49" s="324"/>
    </row>
    <row r="50" spans="2:13" ht="13" x14ac:dyDescent="0.35">
      <c r="B50" s="491">
        <v>5</v>
      </c>
      <c r="C50" s="492" t="s">
        <v>109</v>
      </c>
      <c r="E50" s="256"/>
      <c r="F50" s="293"/>
      <c r="G50" s="293"/>
      <c r="H50" s="253"/>
      <c r="J50" s="294" t="s">
        <v>85</v>
      </c>
      <c r="K50" s="272" t="str">
        <f>IF(COUNTIF(M52:M57,"No Go")&gt;0,"No Go",IF(COUNTIF(M52:M57,"Go with Action")&gt;0,"Go with Action","Go"))</f>
        <v>Go with Action</v>
      </c>
    </row>
    <row r="51" spans="2:13" ht="24" x14ac:dyDescent="0.35">
      <c r="B51" s="454" t="s">
        <v>99</v>
      </c>
      <c r="C51" s="454" t="s">
        <v>100</v>
      </c>
      <c r="D51" s="454" t="s">
        <v>260</v>
      </c>
      <c r="E51" s="454" t="s">
        <v>6</v>
      </c>
      <c r="F51" s="570" t="s">
        <v>106</v>
      </c>
      <c r="G51" s="570"/>
      <c r="H51" s="455" t="s">
        <v>261</v>
      </c>
      <c r="I51" s="454" t="s">
        <v>2</v>
      </c>
      <c r="J51" s="454" t="s">
        <v>101</v>
      </c>
      <c r="K51" s="454" t="s">
        <v>102</v>
      </c>
    </row>
    <row r="52" spans="2:13" ht="24" customHeight="1" x14ac:dyDescent="0.35">
      <c r="B52" s="305">
        <v>5.0999999999999996</v>
      </c>
      <c r="C52" s="303" t="s">
        <v>346</v>
      </c>
      <c r="D52" s="297" t="s">
        <v>260</v>
      </c>
      <c r="E52" s="325"/>
      <c r="F52" s="561" t="s">
        <v>347</v>
      </c>
      <c r="G52" s="562"/>
      <c r="H52" s="274" t="s">
        <v>104</v>
      </c>
      <c r="I52" s="299">
        <v>3</v>
      </c>
      <c r="J52" s="326"/>
      <c r="K52" s="301"/>
      <c r="M52" s="258" t="str">
        <f t="shared" ref="M52:M57" si="3">IF(AND(H52="Yes",I52=1),"No Go","")&amp;IF(AND(H52="No",I52=1),"Go with Action","")&amp;(IF(AND(H52="Yes",I52=2),"Go with Action","")&amp;IF(AND(H52="No",I52=2),"Go",""))&amp;(IF(AND(H52="Yes",I52=3),"Go","")&amp;IF(AND(H52="No",I52=3),"Go",""))&amp;(IF(AND(H52="Yes",I52=0),"No Go","")&amp;IF(AND(H52="No",I52=0),"No Go",""))</f>
        <v>Go</v>
      </c>
    </row>
    <row r="53" spans="2:13" ht="24" customHeight="1" x14ac:dyDescent="0.35">
      <c r="B53" s="305">
        <v>5.2</v>
      </c>
      <c r="C53" s="303" t="s">
        <v>348</v>
      </c>
      <c r="D53" s="297" t="s">
        <v>260</v>
      </c>
      <c r="E53" s="325"/>
      <c r="F53" s="561" t="s">
        <v>268</v>
      </c>
      <c r="G53" s="562"/>
      <c r="H53" s="274" t="s">
        <v>103</v>
      </c>
      <c r="I53" s="299">
        <v>3</v>
      </c>
      <c r="J53" s="326"/>
      <c r="K53" s="301"/>
      <c r="M53" s="258" t="str">
        <f t="shared" si="3"/>
        <v>Go</v>
      </c>
    </row>
    <row r="54" spans="2:13" ht="24" customHeight="1" x14ac:dyDescent="0.35">
      <c r="B54" s="305">
        <v>5.3</v>
      </c>
      <c r="C54" s="303" t="s">
        <v>349</v>
      </c>
      <c r="D54" s="297" t="s">
        <v>260</v>
      </c>
      <c r="E54" s="325"/>
      <c r="F54" s="561" t="s">
        <v>350</v>
      </c>
      <c r="G54" s="562"/>
      <c r="H54" s="274" t="s">
        <v>104</v>
      </c>
      <c r="I54" s="299">
        <v>1</v>
      </c>
      <c r="J54" s="326"/>
      <c r="K54" s="301"/>
      <c r="M54" s="258" t="str">
        <f t="shared" si="3"/>
        <v>Go with Action</v>
      </c>
    </row>
    <row r="55" spans="2:13" ht="24" x14ac:dyDescent="0.35">
      <c r="B55" s="305">
        <v>5.4</v>
      </c>
      <c r="C55" s="494" t="s">
        <v>351</v>
      </c>
      <c r="D55" s="297" t="s">
        <v>27</v>
      </c>
      <c r="E55" s="325"/>
      <c r="F55" s="573" t="s">
        <v>191</v>
      </c>
      <c r="G55" s="574"/>
      <c r="H55" s="274" t="s">
        <v>103</v>
      </c>
      <c r="I55" s="299">
        <v>3</v>
      </c>
      <c r="J55" s="326"/>
      <c r="K55" s="301"/>
      <c r="M55" s="258" t="str">
        <f t="shared" si="3"/>
        <v>Go</v>
      </c>
    </row>
    <row r="56" spans="2:13" ht="24" x14ac:dyDescent="0.35">
      <c r="B56" s="305">
        <v>5.5</v>
      </c>
      <c r="C56" s="494" t="s">
        <v>352</v>
      </c>
      <c r="D56" s="297" t="s">
        <v>260</v>
      </c>
      <c r="E56" s="325"/>
      <c r="F56" s="561" t="s">
        <v>353</v>
      </c>
      <c r="G56" s="562"/>
      <c r="H56" s="274" t="s">
        <v>103</v>
      </c>
      <c r="I56" s="299">
        <v>3</v>
      </c>
      <c r="J56" s="326"/>
      <c r="K56" s="301"/>
      <c r="M56" s="258" t="str">
        <f t="shared" si="3"/>
        <v>Go</v>
      </c>
    </row>
    <row r="57" spans="2:13" ht="24" customHeight="1" x14ac:dyDescent="0.35">
      <c r="B57" s="305">
        <v>5.6</v>
      </c>
      <c r="C57" s="303" t="s">
        <v>264</v>
      </c>
      <c r="D57" s="297" t="s">
        <v>27</v>
      </c>
      <c r="E57" s="325"/>
      <c r="F57" s="573" t="s">
        <v>270</v>
      </c>
      <c r="G57" s="574"/>
      <c r="H57" s="298" t="s">
        <v>104</v>
      </c>
      <c r="I57" s="299">
        <v>3</v>
      </c>
      <c r="J57" s="304"/>
      <c r="K57" s="301"/>
      <c r="M57" s="258" t="str">
        <f t="shared" si="3"/>
        <v>Go</v>
      </c>
    </row>
    <row r="58" spans="2:13" ht="12" x14ac:dyDescent="0.35">
      <c r="J58" s="293"/>
    </row>
    <row r="59" spans="2:13" ht="13" x14ac:dyDescent="0.35">
      <c r="B59" s="491">
        <v>6</v>
      </c>
      <c r="C59" s="492" t="s">
        <v>110</v>
      </c>
      <c r="E59" s="256"/>
      <c r="F59" s="293"/>
      <c r="G59" s="293"/>
      <c r="H59" s="253"/>
      <c r="J59" s="294" t="s">
        <v>85</v>
      </c>
      <c r="K59" s="272" t="str">
        <f>IF(COUNTIF(M61:M61,"No Go")&gt;0,"No Go",IF(COUNTIF(M61:M61,"Go with Action")&gt;0,"Go with Action","Go"))</f>
        <v>No Go</v>
      </c>
    </row>
    <row r="60" spans="2:13" ht="24" x14ac:dyDescent="0.35">
      <c r="B60" s="454" t="s">
        <v>99</v>
      </c>
      <c r="C60" s="454" t="s">
        <v>100</v>
      </c>
      <c r="D60" s="454" t="s">
        <v>260</v>
      </c>
      <c r="E60" s="454" t="s">
        <v>6</v>
      </c>
      <c r="F60" s="570" t="s">
        <v>106</v>
      </c>
      <c r="G60" s="570"/>
      <c r="H60" s="455" t="s">
        <v>261</v>
      </c>
      <c r="I60" s="454" t="s">
        <v>2</v>
      </c>
      <c r="J60" s="454" t="s">
        <v>101</v>
      </c>
      <c r="K60" s="454" t="s">
        <v>102</v>
      </c>
    </row>
    <row r="61" spans="2:13" ht="24" customHeight="1" x14ac:dyDescent="0.35">
      <c r="B61" s="295">
        <v>6.1</v>
      </c>
      <c r="C61" s="303" t="s">
        <v>354</v>
      </c>
      <c r="D61" s="297" t="s">
        <v>260</v>
      </c>
      <c r="E61" s="312"/>
      <c r="F61" s="561" t="s">
        <v>355</v>
      </c>
      <c r="G61" s="562"/>
      <c r="H61" s="274" t="s">
        <v>103</v>
      </c>
      <c r="I61" s="299">
        <v>1</v>
      </c>
      <c r="J61" s="300"/>
      <c r="K61" s="301"/>
      <c r="M61" s="258" t="str">
        <f>IF(AND(H61="Yes",I61=1),"No Go","")&amp;IF(AND(H61="No",I61=1),"Go with Action","")&amp;(IF(AND(H61="Yes",I61=2),"Go with Action","")&amp;IF(AND(H61="No",I61=2),"Go",""))&amp;(IF(AND(H61="Yes",I61=3),"Go","")&amp;IF(AND(H61="No",I61=3),"Go",""))&amp;(IF(AND(H61="Yes",I61=0),"No Go","")&amp;IF(AND(H61="No",I61=0),"No Go",""))</f>
        <v>No Go</v>
      </c>
    </row>
    <row r="62" spans="2:13" ht="24" customHeight="1" x14ac:dyDescent="0.35">
      <c r="B62" s="295">
        <v>6.2</v>
      </c>
      <c r="C62" s="303" t="s">
        <v>356</v>
      </c>
      <c r="D62" s="297" t="s">
        <v>260</v>
      </c>
      <c r="E62" s="312"/>
      <c r="F62" s="561" t="s">
        <v>357</v>
      </c>
      <c r="G62" s="562"/>
      <c r="H62" s="274" t="s">
        <v>103</v>
      </c>
      <c r="I62" s="299">
        <v>1</v>
      </c>
      <c r="J62" s="300"/>
      <c r="K62" s="301"/>
      <c r="M62" s="258" t="str">
        <f>IF(AND(H62="Yes",I62=1),"No Go","")&amp;IF(AND(H62="No",I62=1),"Go with Action","")&amp;(IF(AND(H62="Yes",I62=2),"Go with Action","")&amp;IF(AND(H62="No",I62=2),"Go",""))&amp;(IF(AND(H62="Yes",I62=3),"Go","")&amp;IF(AND(H62="No",I62=3),"Go",""))&amp;(IF(AND(H62="Yes",I62=0),"No Go","")&amp;IF(AND(H62="No",I62=0),"No Go",""))</f>
        <v>No Go</v>
      </c>
    </row>
    <row r="63" spans="2:13" ht="36" x14ac:dyDescent="0.35">
      <c r="B63" s="295">
        <v>6.3</v>
      </c>
      <c r="C63" s="303" t="s">
        <v>358</v>
      </c>
      <c r="D63" s="297" t="s">
        <v>260</v>
      </c>
      <c r="E63" s="312"/>
      <c r="F63" s="561" t="s">
        <v>359</v>
      </c>
      <c r="G63" s="562"/>
      <c r="H63" s="274" t="s">
        <v>103</v>
      </c>
      <c r="I63" s="299">
        <v>1</v>
      </c>
      <c r="J63" s="300"/>
      <c r="K63" s="301"/>
      <c r="M63" s="258" t="str">
        <f>IF(AND(H63="Yes",I63=1),"No Go","")&amp;IF(AND(H63="No",I63=1),"Go with Action","")&amp;(IF(AND(H63="Yes",I63=2),"Go with Action","")&amp;IF(AND(H63="No",I63=2),"Go",""))&amp;(IF(AND(H63="Yes",I63=3),"Go","")&amp;IF(AND(H63="No",I63=3),"Go",""))&amp;(IF(AND(H63="Yes",I63=0),"No Go","")&amp;IF(AND(H63="No",I63=0),"No Go",""))</f>
        <v>No Go</v>
      </c>
    </row>
    <row r="64" spans="2:13" ht="24" customHeight="1" x14ac:dyDescent="0.35">
      <c r="B64" s="295">
        <v>6.4</v>
      </c>
      <c r="C64" s="303" t="s">
        <v>360</v>
      </c>
      <c r="D64" s="274" t="s">
        <v>260</v>
      </c>
      <c r="E64" s="312"/>
      <c r="F64" s="561" t="s">
        <v>361</v>
      </c>
      <c r="G64" s="562"/>
      <c r="H64" s="274" t="s">
        <v>104</v>
      </c>
      <c r="I64" s="299">
        <v>1</v>
      </c>
      <c r="J64" s="300"/>
      <c r="K64" s="301"/>
      <c r="M64" s="258" t="str">
        <f>IF(AND(H64="Yes",I64=1),"No Go","")&amp;IF(AND(H64="No",I64=1),"Go with Action","")&amp;(IF(AND(H64="Yes",I64=2),"Go with Action","")&amp;IF(AND(H64="No",I64=2),"Go",""))&amp;(IF(AND(H64="Yes",I64=3),"Go","")&amp;IF(AND(H64="No",I64=3),"Go",""))&amp;(IF(AND(H64="Yes",I64=0),"No Go","")&amp;IF(AND(H64="No",I64=0),"No Go",""))</f>
        <v>Go with Action</v>
      </c>
    </row>
    <row r="65" spans="2:13" ht="12" x14ac:dyDescent="0.35">
      <c r="B65" s="254"/>
      <c r="C65" s="293"/>
      <c r="E65" s="256"/>
      <c r="F65" s="293"/>
      <c r="G65" s="293"/>
      <c r="H65" s="253"/>
      <c r="J65" s="294"/>
      <c r="K65" s="311"/>
    </row>
    <row r="66" spans="2:13" ht="13" x14ac:dyDescent="0.35">
      <c r="B66" s="491">
        <v>7</v>
      </c>
      <c r="C66" s="492" t="s">
        <v>362</v>
      </c>
      <c r="E66" s="256"/>
      <c r="F66" s="293"/>
      <c r="G66" s="293"/>
      <c r="H66" s="253"/>
      <c r="J66" s="294" t="s">
        <v>85</v>
      </c>
      <c r="K66" s="272" t="str">
        <f>IF(COUNTIF(M68:M68,"No Go")&gt;0,"No Go",IF(COUNTIF(M68:M68,"Go with Action")&gt;0,"Go with Action","Go"))</f>
        <v>No Go</v>
      </c>
    </row>
    <row r="67" spans="2:13" ht="24" x14ac:dyDescent="0.35">
      <c r="B67" s="454" t="s">
        <v>99</v>
      </c>
      <c r="C67" s="454" t="s">
        <v>100</v>
      </c>
      <c r="D67" s="454" t="s">
        <v>260</v>
      </c>
      <c r="E67" s="454" t="s">
        <v>6</v>
      </c>
      <c r="F67" s="570" t="s">
        <v>106</v>
      </c>
      <c r="G67" s="570"/>
      <c r="H67" s="454" t="s">
        <v>261</v>
      </c>
      <c r="I67" s="454" t="s">
        <v>2</v>
      </c>
      <c r="J67" s="454" t="s">
        <v>101</v>
      </c>
      <c r="K67" s="454" t="s">
        <v>102</v>
      </c>
    </row>
    <row r="68" spans="2:13" ht="24" x14ac:dyDescent="0.35">
      <c r="B68" s="295">
        <v>7.1</v>
      </c>
      <c r="C68" s="327" t="s">
        <v>363</v>
      </c>
      <c r="D68" s="297" t="s">
        <v>260</v>
      </c>
      <c r="E68" s="325"/>
      <c r="F68" s="575" t="s">
        <v>364</v>
      </c>
      <c r="G68" s="576"/>
      <c r="H68" s="298" t="s">
        <v>103</v>
      </c>
      <c r="I68" s="299">
        <v>1</v>
      </c>
      <c r="J68" s="304"/>
      <c r="K68" s="301"/>
      <c r="M68" s="258" t="str">
        <f>IF(AND(H68="Yes",I68=1),"No Go","")&amp;IF(AND(H68="No",I68=1),"Go with Action","")&amp;(IF(AND(H68="Yes",I68=2),"Go with Action","")&amp;IF(AND(H68="No",I68=2),"Go",""))&amp;(IF(AND(H68="Yes",I68=3),"Go","")&amp;IF(AND(H68="No",I68=3),"Go",""))&amp;(IF(AND(H68="Yes",I68=0),"No Go","")&amp;IF(AND(H68="No",I68=0),"No Go",""))</f>
        <v>No Go</v>
      </c>
    </row>
    <row r="69" spans="2:13" ht="24" x14ac:dyDescent="0.35">
      <c r="B69" s="295">
        <v>7.2</v>
      </c>
      <c r="C69" s="327" t="s">
        <v>365</v>
      </c>
      <c r="D69" s="297" t="s">
        <v>260</v>
      </c>
      <c r="E69" s="325"/>
      <c r="F69" s="575" t="s">
        <v>366</v>
      </c>
      <c r="G69" s="576"/>
      <c r="H69" s="298" t="s">
        <v>103</v>
      </c>
      <c r="I69" s="299">
        <v>1</v>
      </c>
      <c r="J69" s="304"/>
      <c r="K69" s="301"/>
      <c r="M69" s="258" t="str">
        <f>IF(AND(H69="Yes",I69=1),"No Go","")&amp;IF(AND(H69="No",I69=1),"Go with Action","")&amp;(IF(AND(H69="Yes",I69=2),"Go with Action","")&amp;IF(AND(H69="No",I69=2),"Go",""))&amp;(IF(AND(H69="Yes",I69=3),"Go","")&amp;IF(AND(H69="No",I69=3),"Go",""))&amp;(IF(AND(H69="Yes",I69=0),"No Go","")&amp;IF(AND(H69="No",I69=0),"No Go",""))</f>
        <v>No Go</v>
      </c>
    </row>
    <row r="70" spans="2:13" ht="12" x14ac:dyDescent="0.35">
      <c r="B70" s="295">
        <v>7.3</v>
      </c>
      <c r="C70" s="327" t="s">
        <v>367</v>
      </c>
      <c r="D70" s="297" t="s">
        <v>113</v>
      </c>
      <c r="E70" s="325"/>
      <c r="F70" s="575" t="s">
        <v>368</v>
      </c>
      <c r="G70" s="576"/>
      <c r="H70" s="298" t="s">
        <v>104</v>
      </c>
      <c r="I70" s="299">
        <v>1</v>
      </c>
      <c r="J70" s="304"/>
      <c r="K70" s="301"/>
      <c r="M70" s="258" t="str">
        <f>IF(AND(H70="Yes",I70=1),"No Go","")&amp;IF(AND(H70="No",I70=1),"Go with Action","")&amp;(IF(AND(H70="Yes",I70=2),"Go with Action","")&amp;IF(AND(H70="No",I70=2),"Go",""))&amp;(IF(AND(H70="Yes",I70=3),"Go","")&amp;IF(AND(H70="No",I70=3),"Go",""))&amp;(IF(AND(H70="Yes",I70=0),"No Go","")&amp;IF(AND(H70="No",I70=0),"No Go",""))</f>
        <v>Go with Action</v>
      </c>
    </row>
    <row r="71" spans="2:13" ht="24" x14ac:dyDescent="0.35">
      <c r="B71" s="295">
        <v>7.4</v>
      </c>
      <c r="C71" s="327" t="s">
        <v>369</v>
      </c>
      <c r="D71" s="297" t="s">
        <v>260</v>
      </c>
      <c r="E71" s="325"/>
      <c r="F71" s="575" t="s">
        <v>370</v>
      </c>
      <c r="G71" s="576"/>
      <c r="H71" s="298" t="s">
        <v>104</v>
      </c>
      <c r="I71" s="299">
        <v>3</v>
      </c>
      <c r="J71" s="304"/>
      <c r="K71" s="301"/>
      <c r="M71" s="258" t="str">
        <f>IF(AND(H71="Yes",I71=1),"No Go","")&amp;IF(AND(H71="No",I71=1),"Go with Action","")&amp;(IF(AND(H71="Yes",I71=2),"Go with Action","")&amp;IF(AND(H71="No",I71=2),"Go",""))&amp;(IF(AND(H71="Yes",I71=3),"Go","")&amp;IF(AND(H71="No",I71=3),"Go",""))&amp;(IF(AND(H71="Yes",I71=0),"No Go","")&amp;IF(AND(H71="No",I71=0),"No Go",""))</f>
        <v>Go</v>
      </c>
    </row>
    <row r="72" spans="2:13" ht="12" x14ac:dyDescent="0.35">
      <c r="B72" s="254"/>
      <c r="C72" s="293"/>
      <c r="E72" s="256"/>
      <c r="F72" s="293"/>
      <c r="G72" s="293"/>
      <c r="H72" s="253"/>
      <c r="J72" s="293"/>
      <c r="K72" s="311"/>
    </row>
    <row r="73" spans="2:13" ht="13" x14ac:dyDescent="0.35">
      <c r="B73" s="491">
        <v>8</v>
      </c>
      <c r="C73" s="492" t="s">
        <v>79</v>
      </c>
      <c r="E73" s="256"/>
      <c r="F73" s="293"/>
      <c r="G73" s="293"/>
      <c r="H73" s="253"/>
      <c r="J73" s="294" t="s">
        <v>85</v>
      </c>
      <c r="K73" s="272" t="str">
        <f>IF(COUNTIF(M75:M76,"No Go")&gt;0,"No Go",IF(COUNTIF(M75:M76,"Go with Action")&gt;0,"Go with Action","Go"))</f>
        <v>Go with Action</v>
      </c>
    </row>
    <row r="74" spans="2:13" ht="24" x14ac:dyDescent="0.35">
      <c r="B74" s="454" t="s">
        <v>99</v>
      </c>
      <c r="C74" s="454" t="s">
        <v>100</v>
      </c>
      <c r="D74" s="454" t="s">
        <v>260</v>
      </c>
      <c r="E74" s="454" t="s">
        <v>6</v>
      </c>
      <c r="F74" s="570" t="s">
        <v>106</v>
      </c>
      <c r="G74" s="570"/>
      <c r="H74" s="454" t="s">
        <v>261</v>
      </c>
      <c r="I74" s="454" t="s">
        <v>2</v>
      </c>
      <c r="J74" s="454" t="s">
        <v>101</v>
      </c>
      <c r="K74" s="454" t="s">
        <v>102</v>
      </c>
    </row>
    <row r="75" spans="2:13" ht="24" customHeight="1" x14ac:dyDescent="0.35">
      <c r="B75" s="295">
        <v>8.1</v>
      </c>
      <c r="C75" s="302" t="s">
        <v>371</v>
      </c>
      <c r="D75" s="297" t="s">
        <v>260</v>
      </c>
      <c r="E75" s="325"/>
      <c r="F75" s="575" t="s">
        <v>269</v>
      </c>
      <c r="G75" s="576"/>
      <c r="H75" s="298" t="s">
        <v>103</v>
      </c>
      <c r="I75" s="299">
        <v>3</v>
      </c>
      <c r="J75" s="300"/>
      <c r="K75" s="301"/>
      <c r="M75" s="258" t="str">
        <f>IF(AND(H75="Yes",I75=1),"No Go","")&amp;IF(AND(H75="No",I75=1),"Go with Action","")&amp;(IF(AND(H75="Yes",I75=2),"Go with Action","")&amp;IF(AND(H75="No",I75=2),"Go",""))&amp;(IF(AND(H75="Yes",I75=3),"Go","")&amp;IF(AND(H75="No",I75=3),"Go",""))&amp;(IF(AND(H75="Yes",I75=0),"No Go","")&amp;IF(AND(H75="No",I75=0),"No Go",""))</f>
        <v>Go</v>
      </c>
    </row>
    <row r="76" spans="2:13" ht="24" customHeight="1" x14ac:dyDescent="0.35">
      <c r="B76" s="295">
        <v>8.1999999999999993</v>
      </c>
      <c r="C76" s="302" t="s">
        <v>372</v>
      </c>
      <c r="D76" s="297" t="s">
        <v>260</v>
      </c>
      <c r="E76" s="325"/>
      <c r="F76" s="575" t="s">
        <v>373</v>
      </c>
      <c r="G76" s="576"/>
      <c r="H76" s="298" t="s">
        <v>104</v>
      </c>
      <c r="I76" s="299">
        <v>1</v>
      </c>
      <c r="J76" s="300"/>
      <c r="K76" s="301"/>
      <c r="M76" s="258" t="str">
        <f>IF(AND(H76="Yes",I76=1),"No Go","")&amp;IF(AND(H76="No",I76=1),"Go with Action","")&amp;(IF(AND(H76="Yes",I76=2),"Go with Action","")&amp;IF(AND(H76="No",I76=2),"Go",""))&amp;(IF(AND(H76="Yes",I76=3),"Go","")&amp;IF(AND(H76="No",I76=3),"Go",""))&amp;(IF(AND(H76="Yes",I76=0),"No Go","")&amp;IF(AND(H76="No",I76=0),"No Go",""))</f>
        <v>Go with Action</v>
      </c>
    </row>
    <row r="77" spans="2:13" ht="12" x14ac:dyDescent="0.35">
      <c r="B77" s="254"/>
      <c r="C77" s="293"/>
      <c r="E77" s="256"/>
      <c r="F77" s="293"/>
      <c r="G77" s="293"/>
      <c r="H77" s="253"/>
      <c r="J77" s="293"/>
      <c r="K77" s="311"/>
    </row>
    <row r="78" spans="2:13" ht="13" x14ac:dyDescent="0.35">
      <c r="B78" s="491">
        <v>9</v>
      </c>
      <c r="C78" s="492" t="s">
        <v>21</v>
      </c>
      <c r="E78" s="256"/>
      <c r="F78" s="293"/>
      <c r="G78" s="293"/>
      <c r="H78" s="253"/>
      <c r="J78" s="294" t="s">
        <v>85</v>
      </c>
      <c r="K78" s="272" t="str">
        <f>IF(COUNTIF(M80:M83,"No Go")&gt;0,"No Go",IF(COUNTIF(M80:M83,"Go with Action")&gt;0,"Go with Action","Go"))</f>
        <v>No Go</v>
      </c>
    </row>
    <row r="79" spans="2:13" ht="24" x14ac:dyDescent="0.35">
      <c r="B79" s="454" t="s">
        <v>99</v>
      </c>
      <c r="C79" s="454" t="s">
        <v>100</v>
      </c>
      <c r="D79" s="454" t="s">
        <v>260</v>
      </c>
      <c r="E79" s="454" t="s">
        <v>6</v>
      </c>
      <c r="F79" s="570" t="s">
        <v>106</v>
      </c>
      <c r="G79" s="570"/>
      <c r="H79" s="454" t="s">
        <v>261</v>
      </c>
      <c r="I79" s="454" t="s">
        <v>2</v>
      </c>
      <c r="J79" s="454" t="s">
        <v>101</v>
      </c>
      <c r="K79" s="454" t="s">
        <v>102</v>
      </c>
    </row>
    <row r="80" spans="2:13" ht="24" customHeight="1" x14ac:dyDescent="0.35">
      <c r="B80" s="305">
        <v>9.1</v>
      </c>
      <c r="C80" s="303" t="s">
        <v>374</v>
      </c>
      <c r="D80" s="297" t="s">
        <v>27</v>
      </c>
      <c r="E80" s="325"/>
      <c r="F80" s="561" t="s">
        <v>375</v>
      </c>
      <c r="G80" s="562"/>
      <c r="H80" s="298" t="s">
        <v>103</v>
      </c>
      <c r="I80" s="299">
        <v>1</v>
      </c>
      <c r="J80" s="304"/>
      <c r="K80" s="301"/>
      <c r="M80" s="258" t="str">
        <f>IF(AND(H80="Yes",I80=1),"No Go","")&amp;IF(AND(H80="No",I80=1),"Go with Action","")&amp;(IF(AND(H80="Yes",I80=2),"Go with Action","")&amp;IF(AND(H80="No",I80=2),"Go",""))&amp;(IF(AND(H80="Yes",I80=3),"Go","")&amp;IF(AND(H80="No",I80=3),"Go",""))&amp;(IF(AND(H80="Yes",I80=0),"No Go","")&amp;IF(AND(H80="No",I80=0),"No Go",""))</f>
        <v>No Go</v>
      </c>
    </row>
    <row r="81" spans="1:13" ht="24" x14ac:dyDescent="0.35">
      <c r="B81" s="305">
        <v>9.1999999999999993</v>
      </c>
      <c r="C81" s="303" t="s">
        <v>376</v>
      </c>
      <c r="D81" s="297" t="s">
        <v>113</v>
      </c>
      <c r="E81" s="325"/>
      <c r="F81" s="561" t="s">
        <v>377</v>
      </c>
      <c r="G81" s="562"/>
      <c r="H81" s="298" t="s">
        <v>103</v>
      </c>
      <c r="I81" s="299">
        <v>0</v>
      </c>
      <c r="J81" s="304"/>
      <c r="K81" s="301"/>
      <c r="M81" s="258" t="str">
        <f>IF(AND(H81="Yes",I81=1),"No Go","")&amp;IF(AND(H81="No",I81=1),"Go with Action","")&amp;(IF(AND(H81="Yes",I81=2),"Go with Action","")&amp;IF(AND(H81="No",I81=2),"Go",""))&amp;(IF(AND(H81="Yes",I81=3),"Go","")&amp;IF(AND(H81="No",I81=3),"Go",""))&amp;(IF(AND(H81="Yes",I81=0),"No Go","")&amp;IF(AND(H81="No",I81=0),"No Go",""))</f>
        <v>No Go</v>
      </c>
    </row>
    <row r="82" spans="1:13" ht="24" customHeight="1" x14ac:dyDescent="0.35">
      <c r="B82" s="305">
        <v>9.3000000000000007</v>
      </c>
      <c r="C82" s="303" t="s">
        <v>378</v>
      </c>
      <c r="D82" s="297" t="s">
        <v>27</v>
      </c>
      <c r="E82" s="325"/>
      <c r="F82" s="561" t="s">
        <v>377</v>
      </c>
      <c r="G82" s="562"/>
      <c r="H82" s="298" t="s">
        <v>103</v>
      </c>
      <c r="I82" s="299">
        <v>0</v>
      </c>
      <c r="J82" s="304"/>
      <c r="K82" s="301"/>
      <c r="M82" s="258" t="str">
        <f>IF(AND(H82="Yes",I82=1),"No Go","")&amp;IF(AND(H82="No",I82=1),"Go with Action","")&amp;(IF(AND(H82="Yes",I82=2),"Go with Action","")&amp;IF(AND(H82="No",I82=2),"Go",""))&amp;(IF(AND(H82="Yes",I82=3),"Go","")&amp;IF(AND(H82="No",I82=3),"Go",""))&amp;(IF(AND(H82="Yes",I82=0),"No Go","")&amp;IF(AND(H82="No",I82=0),"No Go",""))</f>
        <v>No Go</v>
      </c>
    </row>
    <row r="83" spans="1:13" ht="24" customHeight="1" x14ac:dyDescent="0.35">
      <c r="B83" s="305">
        <v>9.4</v>
      </c>
      <c r="C83" s="303" t="s">
        <v>379</v>
      </c>
      <c r="D83" s="297" t="s">
        <v>113</v>
      </c>
      <c r="E83" s="325"/>
      <c r="F83" s="561" t="s">
        <v>380</v>
      </c>
      <c r="G83" s="562"/>
      <c r="H83" s="298" t="s">
        <v>103</v>
      </c>
      <c r="I83" s="299">
        <v>3</v>
      </c>
      <c r="J83" s="304"/>
      <c r="K83" s="301"/>
      <c r="M83" s="258" t="str">
        <f>IF(AND(H83="Yes",I83=1),"No Go","")&amp;IF(AND(H83="No",I83=1),"Go with Action","")&amp;(IF(AND(H83="Yes",I83=2),"Go with Action","")&amp;IF(AND(H83="No",I83=2),"Go",""))&amp;(IF(AND(H83="Yes",I83=3),"Go","")&amp;IF(AND(H83="No",I83=3),"Go",""))&amp;(IF(AND(H83="Yes",I83=0),"No Go","")&amp;IF(AND(H83="No",I83=0),"No Go",""))</f>
        <v>Go</v>
      </c>
    </row>
    <row r="84" spans="1:13" ht="12" x14ac:dyDescent="0.35">
      <c r="B84" s="330"/>
      <c r="C84" s="285"/>
      <c r="D84" s="331"/>
      <c r="E84" s="332"/>
      <c r="F84" s="333"/>
      <c r="G84" s="333"/>
      <c r="H84" s="253"/>
      <c r="I84" s="253"/>
      <c r="J84" s="334"/>
      <c r="K84" s="335"/>
    </row>
    <row r="85" spans="1:13" ht="12" x14ac:dyDescent="0.35">
      <c r="B85" s="254"/>
      <c r="C85" s="293"/>
      <c r="E85" s="256"/>
      <c r="F85" s="293"/>
      <c r="G85" s="293"/>
      <c r="H85" s="253"/>
      <c r="J85" s="293"/>
      <c r="K85" s="311"/>
    </row>
    <row r="86" spans="1:13" ht="12" x14ac:dyDescent="0.35">
      <c r="D86" s="285"/>
      <c r="E86" s="293"/>
      <c r="F86" s="293"/>
      <c r="G86" s="293"/>
      <c r="H86" s="253"/>
      <c r="I86" s="293"/>
      <c r="J86" s="293"/>
    </row>
    <row r="87" spans="1:13" ht="12" x14ac:dyDescent="0.35"/>
    <row r="88" spans="1:13" ht="12" x14ac:dyDescent="0.35"/>
    <row r="89" spans="1:13" ht="12" x14ac:dyDescent="0.35"/>
    <row r="90" spans="1:13" ht="12" x14ac:dyDescent="0.35"/>
    <row r="91" spans="1:13" ht="12" x14ac:dyDescent="0.35"/>
    <row r="92" spans="1:13" s="337" customFormat="1" ht="12" x14ac:dyDescent="0.35">
      <c r="A92" s="251"/>
      <c r="B92" s="252"/>
      <c r="C92" s="251"/>
      <c r="D92" s="253"/>
      <c r="E92" s="254"/>
      <c r="F92" s="251"/>
      <c r="G92" s="251"/>
      <c r="H92" s="255"/>
      <c r="I92" s="256"/>
      <c r="J92" s="251"/>
      <c r="K92" s="256"/>
      <c r="L92" s="257"/>
      <c r="M92" s="336"/>
    </row>
    <row r="93" spans="1:13" s="337" customFormat="1" ht="12" x14ac:dyDescent="0.35">
      <c r="A93" s="251"/>
      <c r="B93" s="252"/>
      <c r="C93" s="251"/>
      <c r="D93" s="253"/>
      <c r="E93" s="254"/>
      <c r="F93" s="251"/>
      <c r="G93" s="251"/>
      <c r="H93" s="255"/>
      <c r="I93" s="256"/>
      <c r="J93" s="251"/>
      <c r="K93" s="256"/>
      <c r="L93" s="257"/>
      <c r="M93" s="336"/>
    </row>
    <row r="94" spans="1:13" s="337" customFormat="1" ht="12" x14ac:dyDescent="0.35">
      <c r="A94" s="251"/>
      <c r="B94" s="252"/>
      <c r="C94" s="251"/>
      <c r="D94" s="253"/>
      <c r="E94" s="254"/>
      <c r="F94" s="251"/>
      <c r="G94" s="251"/>
      <c r="H94" s="255"/>
      <c r="I94" s="256"/>
      <c r="J94" s="251"/>
      <c r="K94" s="256"/>
      <c r="L94" s="257"/>
      <c r="M94" s="336"/>
    </row>
    <row r="95" spans="1:13" s="337" customFormat="1" ht="12" x14ac:dyDescent="0.35">
      <c r="A95" s="251"/>
      <c r="B95" s="252"/>
      <c r="C95" s="251"/>
      <c r="D95" s="253"/>
      <c r="E95" s="254"/>
      <c r="F95" s="251"/>
      <c r="G95" s="251"/>
      <c r="H95" s="255"/>
      <c r="I95" s="256"/>
      <c r="J95" s="251"/>
      <c r="K95" s="256"/>
      <c r="L95" s="257"/>
      <c r="M95" s="336"/>
    </row>
    <row r="96" spans="1:13" s="337" customFormat="1" ht="12" x14ac:dyDescent="0.35">
      <c r="A96" s="251"/>
      <c r="B96" s="252"/>
      <c r="C96" s="251"/>
      <c r="D96" s="253"/>
      <c r="E96" s="254"/>
      <c r="F96" s="251"/>
      <c r="G96" s="251"/>
      <c r="H96" s="255"/>
      <c r="I96" s="256"/>
      <c r="J96" s="251"/>
      <c r="K96" s="256"/>
      <c r="L96" s="257"/>
      <c r="M96" s="336"/>
    </row>
    <row r="97" spans="1:13" s="337" customFormat="1" ht="12" x14ac:dyDescent="0.35">
      <c r="A97" s="251"/>
      <c r="B97" s="252"/>
      <c r="C97" s="251"/>
      <c r="D97" s="253"/>
      <c r="E97" s="254"/>
      <c r="F97" s="251"/>
      <c r="G97" s="251"/>
      <c r="H97" s="255"/>
      <c r="I97" s="256"/>
      <c r="J97" s="251"/>
      <c r="K97" s="256"/>
      <c r="L97" s="257"/>
      <c r="M97" s="336"/>
    </row>
    <row r="98" spans="1:13" s="337" customFormat="1" ht="12" x14ac:dyDescent="0.35">
      <c r="A98" s="251"/>
      <c r="B98" s="252"/>
      <c r="C98" s="251"/>
      <c r="D98" s="253"/>
      <c r="E98" s="254"/>
      <c r="F98" s="251"/>
      <c r="G98" s="251"/>
      <c r="H98" s="255"/>
      <c r="I98" s="256"/>
      <c r="J98" s="251"/>
      <c r="K98" s="256"/>
      <c r="L98" s="257"/>
      <c r="M98" s="336"/>
    </row>
    <row r="99" spans="1:13" s="337" customFormat="1" ht="12" x14ac:dyDescent="0.35">
      <c r="A99" s="251"/>
      <c r="B99" s="252"/>
      <c r="C99" s="251"/>
      <c r="D99" s="253"/>
      <c r="E99" s="254"/>
      <c r="F99" s="251"/>
      <c r="G99" s="251"/>
      <c r="H99" s="255"/>
      <c r="I99" s="256"/>
      <c r="J99" s="251"/>
      <c r="K99" s="256"/>
      <c r="L99" s="257"/>
      <c r="M99" s="336"/>
    </row>
    <row r="100" spans="1:13" s="337" customFormat="1" ht="12" x14ac:dyDescent="0.35">
      <c r="A100" s="251"/>
      <c r="B100" s="252"/>
      <c r="C100" s="251"/>
      <c r="D100" s="253"/>
      <c r="E100" s="254"/>
      <c r="F100" s="251"/>
      <c r="G100" s="251"/>
      <c r="H100" s="255"/>
      <c r="I100" s="256"/>
      <c r="J100" s="251"/>
      <c r="K100" s="256"/>
      <c r="L100" s="257"/>
      <c r="M100" s="336"/>
    </row>
    <row r="101" spans="1:13" s="337" customFormat="1" ht="12" x14ac:dyDescent="0.35">
      <c r="A101" s="251"/>
      <c r="B101" s="252"/>
      <c r="C101" s="251"/>
      <c r="D101" s="253"/>
      <c r="E101" s="254"/>
      <c r="F101" s="251"/>
      <c r="G101" s="251"/>
      <c r="H101" s="255"/>
      <c r="I101" s="256"/>
      <c r="J101" s="251"/>
      <c r="K101" s="256"/>
      <c r="L101" s="257"/>
      <c r="M101" s="336"/>
    </row>
    <row r="102" spans="1:13" s="337" customFormat="1" ht="12" x14ac:dyDescent="0.35">
      <c r="A102" s="251"/>
      <c r="B102" s="252"/>
      <c r="C102" s="251"/>
      <c r="D102" s="253"/>
      <c r="E102" s="254"/>
      <c r="F102" s="251"/>
      <c r="G102" s="251"/>
      <c r="H102" s="255"/>
      <c r="I102" s="256"/>
      <c r="J102" s="251"/>
      <c r="K102" s="256"/>
      <c r="L102" s="257"/>
      <c r="M102" s="336"/>
    </row>
    <row r="103" spans="1:13" s="337" customFormat="1" ht="12" x14ac:dyDescent="0.35">
      <c r="A103" s="251"/>
      <c r="B103" s="252"/>
      <c r="C103" s="251"/>
      <c r="D103" s="253"/>
      <c r="E103" s="254"/>
      <c r="F103" s="251"/>
      <c r="G103" s="251"/>
      <c r="H103" s="255"/>
      <c r="I103" s="256"/>
      <c r="J103" s="251"/>
      <c r="K103" s="256"/>
      <c r="L103" s="257"/>
      <c r="M103" s="336"/>
    </row>
    <row r="104" spans="1:13" s="337" customFormat="1" ht="12" x14ac:dyDescent="0.35">
      <c r="A104" s="251"/>
      <c r="B104" s="252"/>
      <c r="C104" s="251"/>
      <c r="D104" s="253"/>
      <c r="E104" s="254"/>
      <c r="F104" s="251"/>
      <c r="G104" s="251"/>
      <c r="H104" s="255"/>
      <c r="I104" s="256"/>
      <c r="J104" s="251"/>
      <c r="K104" s="256"/>
      <c r="L104" s="257"/>
      <c r="M104" s="336"/>
    </row>
    <row r="105" spans="1:13" s="337" customFormat="1" ht="12" x14ac:dyDescent="0.35">
      <c r="A105" s="251"/>
      <c r="B105" s="252"/>
      <c r="C105" s="251"/>
      <c r="D105" s="253"/>
      <c r="E105" s="254"/>
      <c r="F105" s="251"/>
      <c r="G105" s="251"/>
      <c r="H105" s="255"/>
      <c r="I105" s="256"/>
      <c r="J105" s="251"/>
      <c r="K105" s="256"/>
      <c r="L105" s="257"/>
      <c r="M105" s="336"/>
    </row>
    <row r="106" spans="1:13" s="337" customFormat="1" ht="12" x14ac:dyDescent="0.35">
      <c r="A106" s="251"/>
      <c r="B106" s="252"/>
      <c r="C106" s="251"/>
      <c r="D106" s="253"/>
      <c r="E106" s="254"/>
      <c r="F106" s="251"/>
      <c r="G106" s="251"/>
      <c r="H106" s="255"/>
      <c r="I106" s="256"/>
      <c r="J106" s="251"/>
      <c r="K106" s="256"/>
      <c r="L106" s="257"/>
      <c r="M106" s="336"/>
    </row>
    <row r="107" spans="1:13" s="337" customFormat="1" ht="12" x14ac:dyDescent="0.35">
      <c r="A107" s="251"/>
      <c r="B107" s="252"/>
      <c r="C107" s="251"/>
      <c r="D107" s="253"/>
      <c r="E107" s="254"/>
      <c r="F107" s="251"/>
      <c r="G107" s="251"/>
      <c r="H107" s="255"/>
      <c r="I107" s="256"/>
      <c r="J107" s="251"/>
      <c r="K107" s="256"/>
      <c r="L107" s="257"/>
      <c r="M107" s="336"/>
    </row>
    <row r="108" spans="1:13" s="337" customFormat="1" ht="12" x14ac:dyDescent="0.35">
      <c r="A108" s="251"/>
      <c r="B108" s="252"/>
      <c r="C108" s="251"/>
      <c r="D108" s="253"/>
      <c r="E108" s="254"/>
      <c r="F108" s="251"/>
      <c r="G108" s="251"/>
      <c r="H108" s="255"/>
      <c r="I108" s="256"/>
      <c r="J108" s="251"/>
      <c r="K108" s="256"/>
      <c r="L108" s="257"/>
      <c r="M108" s="336"/>
    </row>
    <row r="109" spans="1:13" s="337" customFormat="1" ht="12" x14ac:dyDescent="0.35">
      <c r="A109" s="251"/>
      <c r="B109" s="252"/>
      <c r="C109" s="251"/>
      <c r="D109" s="253"/>
      <c r="E109" s="254"/>
      <c r="F109" s="251"/>
      <c r="G109" s="251"/>
      <c r="H109" s="255"/>
      <c r="I109" s="256"/>
      <c r="J109" s="251"/>
      <c r="K109" s="256"/>
      <c r="L109" s="257"/>
      <c r="M109" s="336"/>
    </row>
    <row r="110" spans="1:13" s="337" customFormat="1" ht="12" x14ac:dyDescent="0.35">
      <c r="A110" s="251"/>
      <c r="B110" s="252"/>
      <c r="C110" s="251"/>
      <c r="D110" s="253"/>
      <c r="E110" s="254"/>
      <c r="F110" s="251"/>
      <c r="G110" s="251"/>
      <c r="H110" s="255"/>
      <c r="I110" s="256"/>
      <c r="J110" s="251"/>
      <c r="K110" s="256"/>
      <c r="L110" s="257"/>
      <c r="M110" s="336"/>
    </row>
    <row r="111" spans="1:13" s="337" customFormat="1" ht="12" x14ac:dyDescent="0.35">
      <c r="A111" s="251"/>
      <c r="B111" s="252"/>
      <c r="C111" s="251"/>
      <c r="D111" s="253"/>
      <c r="E111" s="254"/>
      <c r="F111" s="251"/>
      <c r="G111" s="251"/>
      <c r="H111" s="255"/>
      <c r="I111" s="256"/>
      <c r="J111" s="251"/>
      <c r="K111" s="256"/>
      <c r="L111" s="257"/>
      <c r="M111" s="336"/>
    </row>
    <row r="112" spans="1:13" s="337" customFormat="1" ht="12" x14ac:dyDescent="0.35">
      <c r="A112" s="251"/>
      <c r="B112" s="252"/>
      <c r="C112" s="251"/>
      <c r="D112" s="253"/>
      <c r="E112" s="254"/>
      <c r="F112" s="251"/>
      <c r="G112" s="251"/>
      <c r="H112" s="255"/>
      <c r="I112" s="256"/>
      <c r="J112" s="251"/>
      <c r="K112" s="256"/>
      <c r="L112" s="257"/>
      <c r="M112" s="336"/>
    </row>
    <row r="113" spans="1:13" s="337" customFormat="1" ht="12" x14ac:dyDescent="0.35">
      <c r="A113" s="251"/>
      <c r="B113" s="252"/>
      <c r="C113" s="251"/>
      <c r="D113" s="253"/>
      <c r="E113" s="254"/>
      <c r="F113" s="251"/>
      <c r="G113" s="251"/>
      <c r="H113" s="255"/>
      <c r="I113" s="256"/>
      <c r="J113" s="251"/>
      <c r="K113" s="256"/>
      <c r="L113" s="257"/>
      <c r="M113" s="336"/>
    </row>
    <row r="114" spans="1:13" s="337" customFormat="1" ht="12" x14ac:dyDescent="0.35">
      <c r="A114" s="251"/>
      <c r="B114" s="252"/>
      <c r="C114" s="251"/>
      <c r="D114" s="253"/>
      <c r="E114" s="254"/>
      <c r="F114" s="251"/>
      <c r="G114" s="251"/>
      <c r="H114" s="255"/>
      <c r="I114" s="256"/>
      <c r="J114" s="251"/>
      <c r="K114" s="256"/>
      <c r="L114" s="257"/>
      <c r="M114" s="336"/>
    </row>
    <row r="115" spans="1:13" s="337" customFormat="1" ht="12" x14ac:dyDescent="0.35">
      <c r="A115" s="251"/>
      <c r="B115" s="252"/>
      <c r="C115" s="251"/>
      <c r="D115" s="253"/>
      <c r="E115" s="254"/>
      <c r="F115" s="251"/>
      <c r="G115" s="251"/>
      <c r="H115" s="255"/>
      <c r="I115" s="256"/>
      <c r="J115" s="251"/>
      <c r="K115" s="256"/>
      <c r="L115" s="257"/>
      <c r="M115" s="336"/>
    </row>
    <row r="116" spans="1:13" s="337" customFormat="1" ht="12" x14ac:dyDescent="0.35">
      <c r="A116" s="251"/>
      <c r="B116" s="252"/>
      <c r="C116" s="251"/>
      <c r="D116" s="253"/>
      <c r="E116" s="254"/>
      <c r="F116" s="251"/>
      <c r="G116" s="251"/>
      <c r="H116" s="255"/>
      <c r="I116" s="256"/>
      <c r="J116" s="251"/>
      <c r="K116" s="256"/>
      <c r="L116" s="257"/>
      <c r="M116" s="336"/>
    </row>
    <row r="117" spans="1:13" s="337" customFormat="1" ht="12" x14ac:dyDescent="0.35">
      <c r="A117" s="251"/>
      <c r="B117" s="252"/>
      <c r="C117" s="251"/>
      <c r="D117" s="253"/>
      <c r="E117" s="254"/>
      <c r="F117" s="251"/>
      <c r="G117" s="251"/>
      <c r="H117" s="255"/>
      <c r="I117" s="256"/>
      <c r="J117" s="251"/>
      <c r="K117" s="256"/>
      <c r="L117" s="257"/>
      <c r="M117" s="336"/>
    </row>
    <row r="118" spans="1:13" s="337" customFormat="1" ht="12" x14ac:dyDescent="0.35">
      <c r="A118" s="251"/>
      <c r="B118" s="252"/>
      <c r="C118" s="251"/>
      <c r="D118" s="253"/>
      <c r="E118" s="254"/>
      <c r="F118" s="251"/>
      <c r="G118" s="251"/>
      <c r="H118" s="255"/>
      <c r="I118" s="256"/>
      <c r="J118" s="251"/>
      <c r="K118" s="256"/>
      <c r="L118" s="257"/>
      <c r="M118" s="336"/>
    </row>
    <row r="119" spans="1:13" s="337" customFormat="1" ht="12" x14ac:dyDescent="0.35">
      <c r="A119" s="251"/>
      <c r="B119" s="252"/>
      <c r="C119" s="251"/>
      <c r="D119" s="253"/>
      <c r="E119" s="254"/>
      <c r="F119" s="251"/>
      <c r="G119" s="251"/>
      <c r="H119" s="255"/>
      <c r="I119" s="256"/>
      <c r="J119" s="251"/>
      <c r="K119" s="256"/>
      <c r="L119" s="257"/>
      <c r="M119" s="336"/>
    </row>
    <row r="120" spans="1:13" s="337" customFormat="1" ht="12" x14ac:dyDescent="0.35">
      <c r="A120" s="251"/>
      <c r="B120" s="252"/>
      <c r="C120" s="251"/>
      <c r="D120" s="253"/>
      <c r="E120" s="254"/>
      <c r="F120" s="251"/>
      <c r="G120" s="251"/>
      <c r="H120" s="255"/>
      <c r="I120" s="256"/>
      <c r="J120" s="251"/>
      <c r="K120" s="256"/>
      <c r="L120" s="257"/>
      <c r="M120" s="336"/>
    </row>
    <row r="121" spans="1:13" s="337" customFormat="1" ht="12" x14ac:dyDescent="0.35">
      <c r="A121" s="251"/>
      <c r="B121" s="252"/>
      <c r="C121" s="251"/>
      <c r="D121" s="253"/>
      <c r="E121" s="254"/>
      <c r="F121" s="251"/>
      <c r="G121" s="251"/>
      <c r="H121" s="255"/>
      <c r="I121" s="256"/>
      <c r="J121" s="251"/>
      <c r="K121" s="256"/>
      <c r="L121" s="257"/>
      <c r="M121" s="336"/>
    </row>
    <row r="122" spans="1:13" s="337" customFormat="1" ht="12" x14ac:dyDescent="0.35">
      <c r="A122" s="251"/>
      <c r="B122" s="252"/>
      <c r="C122" s="251"/>
      <c r="D122" s="253"/>
      <c r="E122" s="254"/>
      <c r="F122" s="251"/>
      <c r="G122" s="251"/>
      <c r="H122" s="255"/>
      <c r="I122" s="256"/>
      <c r="J122" s="251"/>
      <c r="K122" s="256"/>
      <c r="L122" s="257"/>
      <c r="M122" s="336"/>
    </row>
    <row r="123" spans="1:13" s="337" customFormat="1" ht="12" x14ac:dyDescent="0.35">
      <c r="A123" s="251"/>
      <c r="B123" s="252"/>
      <c r="C123" s="251"/>
      <c r="D123" s="253"/>
      <c r="E123" s="254"/>
      <c r="F123" s="251"/>
      <c r="G123" s="251"/>
      <c r="H123" s="255"/>
      <c r="I123" s="256"/>
      <c r="J123" s="251"/>
      <c r="K123" s="256"/>
      <c r="L123" s="257"/>
      <c r="M123" s="336"/>
    </row>
    <row r="124" spans="1:13" s="337" customFormat="1" ht="12" x14ac:dyDescent="0.35">
      <c r="A124" s="251"/>
      <c r="B124" s="252"/>
      <c r="C124" s="251"/>
      <c r="D124" s="253"/>
      <c r="E124" s="254"/>
      <c r="F124" s="251"/>
      <c r="G124" s="251"/>
      <c r="H124" s="255"/>
      <c r="I124" s="256"/>
      <c r="J124" s="251"/>
      <c r="K124" s="256"/>
      <c r="L124" s="257"/>
      <c r="M124" s="336"/>
    </row>
    <row r="125" spans="1:13" s="337" customFormat="1" ht="12" x14ac:dyDescent="0.35">
      <c r="A125" s="251"/>
      <c r="B125" s="252"/>
      <c r="C125" s="251"/>
      <c r="D125" s="253"/>
      <c r="E125" s="254"/>
      <c r="F125" s="251"/>
      <c r="G125" s="251"/>
      <c r="H125" s="255"/>
      <c r="I125" s="256"/>
      <c r="J125" s="251"/>
      <c r="K125" s="256"/>
      <c r="L125" s="257"/>
      <c r="M125" s="336"/>
    </row>
    <row r="126" spans="1:13" s="337" customFormat="1" ht="12" x14ac:dyDescent="0.35">
      <c r="A126" s="251"/>
      <c r="B126" s="252"/>
      <c r="C126" s="251"/>
      <c r="D126" s="253"/>
      <c r="E126" s="254"/>
      <c r="F126" s="251"/>
      <c r="G126" s="251"/>
      <c r="H126" s="255"/>
      <c r="I126" s="256"/>
      <c r="J126" s="251"/>
      <c r="K126" s="256"/>
      <c r="L126" s="257"/>
      <c r="M126" s="336"/>
    </row>
    <row r="127" spans="1:13" s="337" customFormat="1" ht="12" x14ac:dyDescent="0.35">
      <c r="A127" s="251"/>
      <c r="B127" s="252"/>
      <c r="C127" s="251"/>
      <c r="D127" s="253"/>
      <c r="E127" s="254"/>
      <c r="F127" s="251"/>
      <c r="G127" s="251"/>
      <c r="H127" s="255"/>
      <c r="I127" s="256"/>
      <c r="J127" s="251"/>
      <c r="K127" s="256"/>
      <c r="L127" s="257"/>
      <c r="M127" s="336"/>
    </row>
    <row r="128" spans="1:13" s="337" customFormat="1" ht="12" x14ac:dyDescent="0.35">
      <c r="A128" s="251"/>
      <c r="B128" s="252"/>
      <c r="C128" s="251"/>
      <c r="D128" s="253"/>
      <c r="E128" s="254"/>
      <c r="F128" s="251"/>
      <c r="G128" s="251"/>
      <c r="H128" s="255"/>
      <c r="I128" s="256"/>
      <c r="J128" s="251"/>
      <c r="K128" s="256"/>
      <c r="L128" s="257"/>
      <c r="M128" s="336"/>
    </row>
    <row r="129" spans="1:13" s="337" customFormat="1" ht="12" x14ac:dyDescent="0.35">
      <c r="A129" s="251"/>
      <c r="B129" s="252"/>
      <c r="C129" s="251"/>
      <c r="D129" s="253"/>
      <c r="E129" s="254"/>
      <c r="F129" s="251"/>
      <c r="G129" s="251"/>
      <c r="H129" s="255"/>
      <c r="I129" s="256"/>
      <c r="J129" s="251"/>
      <c r="K129" s="256"/>
      <c r="L129" s="257"/>
      <c r="M129" s="336"/>
    </row>
    <row r="130" spans="1:13" s="337" customFormat="1" ht="12" x14ac:dyDescent="0.35">
      <c r="A130" s="251"/>
      <c r="B130" s="252"/>
      <c r="C130" s="251"/>
      <c r="D130" s="253"/>
      <c r="E130" s="254"/>
      <c r="F130" s="251"/>
      <c r="G130" s="251"/>
      <c r="H130" s="255"/>
      <c r="I130" s="256"/>
      <c r="J130" s="251"/>
      <c r="K130" s="256"/>
      <c r="L130" s="257"/>
      <c r="M130" s="336"/>
    </row>
    <row r="131" spans="1:13" s="337" customFormat="1" ht="12" x14ac:dyDescent="0.35">
      <c r="A131" s="251"/>
      <c r="B131" s="252"/>
      <c r="C131" s="251"/>
      <c r="D131" s="253"/>
      <c r="E131" s="254"/>
      <c r="F131" s="251"/>
      <c r="G131" s="251"/>
      <c r="H131" s="255"/>
      <c r="I131" s="256"/>
      <c r="J131" s="251"/>
      <c r="K131" s="256"/>
      <c r="L131" s="257"/>
      <c r="M131" s="336"/>
    </row>
    <row r="132" spans="1:13" s="337" customFormat="1" ht="12" x14ac:dyDescent="0.35">
      <c r="A132" s="251"/>
      <c r="B132" s="252"/>
      <c r="C132" s="251"/>
      <c r="D132" s="253"/>
      <c r="E132" s="254"/>
      <c r="F132" s="251"/>
      <c r="G132" s="251"/>
      <c r="H132" s="255"/>
      <c r="I132" s="256"/>
      <c r="J132" s="251"/>
      <c r="K132" s="256"/>
      <c r="L132" s="257"/>
      <c r="M132" s="336"/>
    </row>
    <row r="133" spans="1:13" s="337" customFormat="1" ht="12" x14ac:dyDescent="0.35">
      <c r="A133" s="251"/>
      <c r="B133" s="252"/>
      <c r="C133" s="251"/>
      <c r="D133" s="253"/>
      <c r="E133" s="254"/>
      <c r="F133" s="251"/>
      <c r="G133" s="251"/>
      <c r="H133" s="255"/>
      <c r="I133" s="256"/>
      <c r="J133" s="251"/>
      <c r="K133" s="256"/>
      <c r="L133" s="257"/>
      <c r="M133" s="336"/>
    </row>
    <row r="134" spans="1:13" s="337" customFormat="1" ht="12" x14ac:dyDescent="0.35">
      <c r="A134" s="251"/>
      <c r="B134" s="252"/>
      <c r="C134" s="251"/>
      <c r="D134" s="253"/>
      <c r="E134" s="254"/>
      <c r="F134" s="251"/>
      <c r="G134" s="251"/>
      <c r="H134" s="255"/>
      <c r="I134" s="256"/>
      <c r="J134" s="251"/>
      <c r="K134" s="256"/>
      <c r="L134" s="257"/>
      <c r="M134" s="336"/>
    </row>
    <row r="135" spans="1:13" s="337" customFormat="1" ht="12" x14ac:dyDescent="0.35">
      <c r="A135" s="251"/>
      <c r="B135" s="252"/>
      <c r="C135" s="251"/>
      <c r="D135" s="253"/>
      <c r="E135" s="254"/>
      <c r="F135" s="251"/>
      <c r="G135" s="251"/>
      <c r="H135" s="255"/>
      <c r="I135" s="256"/>
      <c r="J135" s="251"/>
      <c r="K135" s="256"/>
      <c r="L135" s="257"/>
      <c r="M135" s="336"/>
    </row>
    <row r="136" spans="1:13" s="337" customFormat="1" ht="12" x14ac:dyDescent="0.35">
      <c r="A136" s="251"/>
      <c r="B136" s="252"/>
      <c r="C136" s="251"/>
      <c r="D136" s="253"/>
      <c r="E136" s="254"/>
      <c r="F136" s="251"/>
      <c r="G136" s="251"/>
      <c r="H136" s="255"/>
      <c r="I136" s="256"/>
      <c r="J136" s="251"/>
      <c r="K136" s="256"/>
      <c r="L136" s="257"/>
      <c r="M136" s="336"/>
    </row>
    <row r="137" spans="1:13" s="337" customFormat="1" ht="12" x14ac:dyDescent="0.35">
      <c r="A137" s="251"/>
      <c r="B137" s="252"/>
      <c r="C137" s="251"/>
      <c r="D137" s="253"/>
      <c r="E137" s="254"/>
      <c r="F137" s="251"/>
      <c r="G137" s="251"/>
      <c r="H137" s="255"/>
      <c r="I137" s="256"/>
      <c r="J137" s="251"/>
      <c r="K137" s="256"/>
      <c r="L137" s="257"/>
      <c r="M137" s="336"/>
    </row>
    <row r="138" spans="1:13" s="337" customFormat="1" ht="12" x14ac:dyDescent="0.35">
      <c r="A138" s="251"/>
      <c r="B138" s="252"/>
      <c r="C138" s="251"/>
      <c r="D138" s="253"/>
      <c r="E138" s="254"/>
      <c r="F138" s="251"/>
      <c r="G138" s="251"/>
      <c r="H138" s="255"/>
      <c r="I138" s="256"/>
      <c r="J138" s="251"/>
      <c r="K138" s="256"/>
      <c r="L138" s="257"/>
      <c r="M138" s="336"/>
    </row>
    <row r="139" spans="1:13" s="337" customFormat="1" ht="12" x14ac:dyDescent="0.35">
      <c r="A139" s="251"/>
      <c r="B139" s="252"/>
      <c r="C139" s="251"/>
      <c r="D139" s="253"/>
      <c r="E139" s="254"/>
      <c r="F139" s="251"/>
      <c r="G139" s="251"/>
      <c r="H139" s="255"/>
      <c r="I139" s="256"/>
      <c r="J139" s="251"/>
      <c r="K139" s="256"/>
      <c r="L139" s="257"/>
      <c r="M139" s="336"/>
    </row>
    <row r="140" spans="1:13" s="337" customFormat="1" ht="12" x14ac:dyDescent="0.35">
      <c r="A140" s="251"/>
      <c r="B140" s="252"/>
      <c r="C140" s="251"/>
      <c r="D140" s="253"/>
      <c r="E140" s="254"/>
      <c r="F140" s="251"/>
      <c r="G140" s="251"/>
      <c r="H140" s="255"/>
      <c r="I140" s="256"/>
      <c r="J140" s="251"/>
      <c r="K140" s="256"/>
      <c r="L140" s="257"/>
      <c r="M140" s="336"/>
    </row>
    <row r="141" spans="1:13" s="337" customFormat="1" ht="12" x14ac:dyDescent="0.35">
      <c r="A141" s="251"/>
      <c r="B141" s="252"/>
      <c r="C141" s="251"/>
      <c r="D141" s="253"/>
      <c r="E141" s="254"/>
      <c r="F141" s="251"/>
      <c r="G141" s="251"/>
      <c r="H141" s="255"/>
      <c r="I141" s="256"/>
      <c r="J141" s="251"/>
      <c r="K141" s="256"/>
      <c r="L141" s="257"/>
      <c r="M141" s="336"/>
    </row>
    <row r="142" spans="1:13" s="337" customFormat="1" ht="12" x14ac:dyDescent="0.35">
      <c r="A142" s="251"/>
      <c r="B142" s="252"/>
      <c r="C142" s="251"/>
      <c r="D142" s="253"/>
      <c r="E142" s="254"/>
      <c r="F142" s="251"/>
      <c r="G142" s="251"/>
      <c r="H142" s="255"/>
      <c r="I142" s="256"/>
      <c r="J142" s="251"/>
      <c r="K142" s="256"/>
      <c r="L142" s="257"/>
      <c r="M142" s="336"/>
    </row>
    <row r="143" spans="1:13" s="337" customFormat="1" ht="12" x14ac:dyDescent="0.35">
      <c r="A143" s="251"/>
      <c r="B143" s="252"/>
      <c r="C143" s="251"/>
      <c r="D143" s="253"/>
      <c r="E143" s="254"/>
      <c r="F143" s="251"/>
      <c r="G143" s="251"/>
      <c r="H143" s="255"/>
      <c r="I143" s="256"/>
      <c r="J143" s="251"/>
      <c r="K143" s="256"/>
      <c r="L143" s="257"/>
      <c r="M143" s="336"/>
    </row>
    <row r="144" spans="1:13" s="337" customFormat="1" ht="12" x14ac:dyDescent="0.35">
      <c r="A144" s="251"/>
      <c r="B144" s="252"/>
      <c r="C144" s="251"/>
      <c r="D144" s="253"/>
      <c r="E144" s="254"/>
      <c r="F144" s="251"/>
      <c r="G144" s="251"/>
      <c r="H144" s="255"/>
      <c r="I144" s="256"/>
      <c r="J144" s="251"/>
      <c r="K144" s="256"/>
      <c r="L144" s="257"/>
      <c r="M144" s="336"/>
    </row>
    <row r="145" spans="1:13" s="337" customFormat="1" ht="12" x14ac:dyDescent="0.35">
      <c r="A145" s="251"/>
      <c r="B145" s="252"/>
      <c r="C145" s="251"/>
      <c r="D145" s="253"/>
      <c r="E145" s="254"/>
      <c r="F145" s="251"/>
      <c r="G145" s="251"/>
      <c r="H145" s="255"/>
      <c r="I145" s="256"/>
      <c r="J145" s="251"/>
      <c r="K145" s="256"/>
      <c r="L145" s="257"/>
      <c r="M145" s="336"/>
    </row>
    <row r="146" spans="1:13" s="337" customFormat="1" ht="12" x14ac:dyDescent="0.35">
      <c r="A146" s="251"/>
      <c r="B146" s="252"/>
      <c r="C146" s="251"/>
      <c r="D146" s="253"/>
      <c r="E146" s="254"/>
      <c r="F146" s="251"/>
      <c r="G146" s="251"/>
      <c r="H146" s="255"/>
      <c r="I146" s="256"/>
      <c r="J146" s="251"/>
      <c r="K146" s="256"/>
      <c r="L146" s="257"/>
      <c r="M146" s="336"/>
    </row>
    <row r="147" spans="1:13" s="337" customFormat="1" ht="12" x14ac:dyDescent="0.35">
      <c r="A147" s="251"/>
      <c r="B147" s="252"/>
      <c r="C147" s="251"/>
      <c r="D147" s="253"/>
      <c r="E147" s="254"/>
      <c r="F147" s="251"/>
      <c r="G147" s="251"/>
      <c r="H147" s="255"/>
      <c r="I147" s="256"/>
      <c r="J147" s="251"/>
      <c r="K147" s="256"/>
      <c r="L147" s="257"/>
      <c r="M147" s="336"/>
    </row>
    <row r="148" spans="1:13" s="337" customFormat="1" ht="12" x14ac:dyDescent="0.35">
      <c r="A148" s="251"/>
      <c r="B148" s="252"/>
      <c r="C148" s="251"/>
      <c r="D148" s="253"/>
      <c r="E148" s="254"/>
      <c r="F148" s="251"/>
      <c r="G148" s="251"/>
      <c r="H148" s="255"/>
      <c r="I148" s="256"/>
      <c r="J148" s="251"/>
      <c r="K148" s="256"/>
      <c r="L148" s="257"/>
      <c r="M148" s="336"/>
    </row>
    <row r="149" spans="1:13" s="337" customFormat="1" ht="12" x14ac:dyDescent="0.35">
      <c r="A149" s="251"/>
      <c r="B149" s="252"/>
      <c r="C149" s="251"/>
      <c r="D149" s="253"/>
      <c r="E149" s="254"/>
      <c r="F149" s="251"/>
      <c r="G149" s="251"/>
      <c r="H149" s="255"/>
      <c r="I149" s="256"/>
      <c r="J149" s="251"/>
      <c r="K149" s="256"/>
      <c r="L149" s="257"/>
      <c r="M149" s="336"/>
    </row>
    <row r="150" spans="1:13" s="337" customFormat="1" ht="12" x14ac:dyDescent="0.35">
      <c r="A150" s="251"/>
      <c r="B150" s="252"/>
      <c r="C150" s="251"/>
      <c r="D150" s="253"/>
      <c r="E150" s="254"/>
      <c r="F150" s="251"/>
      <c r="G150" s="251"/>
      <c r="H150" s="255"/>
      <c r="I150" s="256"/>
      <c r="J150" s="251"/>
      <c r="K150" s="256"/>
      <c r="L150" s="257"/>
      <c r="M150" s="336"/>
    </row>
    <row r="151" spans="1:13" s="337" customFormat="1" ht="12" x14ac:dyDescent="0.35">
      <c r="A151" s="251"/>
      <c r="B151" s="252"/>
      <c r="C151" s="251"/>
      <c r="D151" s="253"/>
      <c r="E151" s="254"/>
      <c r="F151" s="251"/>
      <c r="G151" s="251"/>
      <c r="H151" s="255"/>
      <c r="I151" s="256"/>
      <c r="J151" s="251"/>
      <c r="K151" s="256"/>
      <c r="L151" s="257"/>
      <c r="M151" s="336"/>
    </row>
    <row r="152" spans="1:13" s="337" customFormat="1" ht="12" x14ac:dyDescent="0.35">
      <c r="A152" s="251"/>
      <c r="B152" s="252"/>
      <c r="C152" s="251"/>
      <c r="D152" s="253"/>
      <c r="E152" s="254"/>
      <c r="F152" s="251"/>
      <c r="G152" s="251"/>
      <c r="H152" s="255"/>
      <c r="I152" s="256"/>
      <c r="J152" s="251"/>
      <c r="K152" s="256"/>
      <c r="L152" s="257"/>
      <c r="M152" s="336"/>
    </row>
    <row r="153" spans="1:13" s="337" customFormat="1" ht="12" x14ac:dyDescent="0.35">
      <c r="A153" s="251"/>
      <c r="B153" s="252"/>
      <c r="C153" s="251"/>
      <c r="D153" s="253"/>
      <c r="E153" s="254"/>
      <c r="F153" s="251"/>
      <c r="G153" s="251"/>
      <c r="H153" s="255"/>
      <c r="I153" s="256"/>
      <c r="J153" s="251"/>
      <c r="K153" s="256"/>
      <c r="L153" s="257"/>
      <c r="M153" s="336"/>
    </row>
    <row r="154" spans="1:13" s="337" customFormat="1" ht="12" x14ac:dyDescent="0.35">
      <c r="A154" s="251"/>
      <c r="B154" s="252"/>
      <c r="C154" s="251"/>
      <c r="D154" s="253"/>
      <c r="E154" s="254"/>
      <c r="F154" s="251"/>
      <c r="G154" s="251"/>
      <c r="H154" s="255"/>
      <c r="I154" s="256"/>
      <c r="J154" s="251"/>
      <c r="K154" s="256"/>
      <c r="L154" s="257"/>
      <c r="M154" s="336"/>
    </row>
    <row r="155" spans="1:13" s="337" customFormat="1" ht="12" x14ac:dyDescent="0.35">
      <c r="A155" s="251"/>
      <c r="B155" s="252"/>
      <c r="C155" s="251"/>
      <c r="D155" s="253"/>
      <c r="E155" s="254"/>
      <c r="F155" s="251"/>
      <c r="G155" s="251"/>
      <c r="H155" s="255"/>
      <c r="I155" s="256"/>
      <c r="J155" s="251"/>
      <c r="K155" s="256"/>
      <c r="L155" s="257"/>
      <c r="M155" s="336"/>
    </row>
    <row r="156" spans="1:13" s="337" customFormat="1" ht="12" x14ac:dyDescent="0.35">
      <c r="A156" s="251"/>
      <c r="B156" s="252"/>
      <c r="C156" s="251"/>
      <c r="D156" s="253"/>
      <c r="E156" s="254"/>
      <c r="F156" s="251"/>
      <c r="G156" s="251"/>
      <c r="H156" s="255"/>
      <c r="I156" s="256"/>
      <c r="J156" s="251"/>
      <c r="K156" s="256"/>
      <c r="L156" s="257"/>
      <c r="M156" s="336"/>
    </row>
    <row r="157" spans="1:13" s="337" customFormat="1" ht="12" x14ac:dyDescent="0.35">
      <c r="A157" s="251"/>
      <c r="B157" s="252"/>
      <c r="C157" s="251"/>
      <c r="D157" s="253"/>
      <c r="E157" s="254"/>
      <c r="F157" s="251"/>
      <c r="G157" s="251"/>
      <c r="H157" s="255"/>
      <c r="I157" s="256"/>
      <c r="J157" s="251"/>
      <c r="K157" s="256"/>
      <c r="L157" s="257"/>
      <c r="M157" s="336"/>
    </row>
    <row r="158" spans="1:13" s="337" customFormat="1" ht="12" x14ac:dyDescent="0.35">
      <c r="A158" s="251"/>
      <c r="B158" s="252"/>
      <c r="C158" s="251"/>
      <c r="D158" s="253"/>
      <c r="E158" s="254"/>
      <c r="F158" s="251"/>
      <c r="G158" s="251"/>
      <c r="H158" s="255"/>
      <c r="I158" s="256"/>
      <c r="J158" s="251"/>
      <c r="K158" s="256"/>
      <c r="L158" s="257"/>
      <c r="M158" s="336"/>
    </row>
    <row r="159" spans="1:13" s="337" customFormat="1" ht="12" x14ac:dyDescent="0.35">
      <c r="A159" s="251"/>
      <c r="B159" s="252"/>
      <c r="C159" s="251"/>
      <c r="D159" s="253"/>
      <c r="E159" s="254"/>
      <c r="F159" s="251"/>
      <c r="G159" s="251"/>
      <c r="H159" s="255"/>
      <c r="I159" s="256"/>
      <c r="J159" s="251"/>
      <c r="K159" s="256"/>
      <c r="L159" s="257"/>
      <c r="M159" s="336"/>
    </row>
    <row r="160" spans="1:13" s="337" customFormat="1" ht="12" x14ac:dyDescent="0.35">
      <c r="A160" s="251"/>
      <c r="B160" s="252"/>
      <c r="C160" s="251"/>
      <c r="D160" s="253"/>
      <c r="E160" s="254"/>
      <c r="F160" s="251"/>
      <c r="G160" s="251"/>
      <c r="H160" s="255"/>
      <c r="I160" s="256"/>
      <c r="J160" s="251"/>
      <c r="K160" s="256"/>
      <c r="L160" s="257"/>
      <c r="M160" s="336"/>
    </row>
    <row r="161" spans="1:13" s="337" customFormat="1" ht="12" x14ac:dyDescent="0.35">
      <c r="A161" s="251"/>
      <c r="B161" s="252"/>
      <c r="C161" s="251"/>
      <c r="D161" s="253"/>
      <c r="E161" s="254"/>
      <c r="F161" s="251"/>
      <c r="G161" s="251"/>
      <c r="H161" s="255"/>
      <c r="I161" s="256"/>
      <c r="J161" s="251"/>
      <c r="K161" s="256"/>
      <c r="L161" s="257"/>
      <c r="M161" s="336"/>
    </row>
    <row r="162" spans="1:13" s="337" customFormat="1" ht="12" x14ac:dyDescent="0.35">
      <c r="A162" s="251"/>
      <c r="B162" s="252"/>
      <c r="C162" s="251"/>
      <c r="D162" s="253"/>
      <c r="E162" s="254"/>
      <c r="F162" s="251"/>
      <c r="G162" s="251"/>
      <c r="H162" s="255"/>
      <c r="I162" s="256"/>
      <c r="J162" s="251"/>
      <c r="K162" s="256"/>
      <c r="L162" s="257"/>
      <c r="M162" s="336"/>
    </row>
    <row r="163" spans="1:13" s="337" customFormat="1" ht="12" x14ac:dyDescent="0.35">
      <c r="A163" s="251"/>
      <c r="B163" s="252"/>
      <c r="C163" s="251"/>
      <c r="D163" s="253"/>
      <c r="E163" s="254"/>
      <c r="F163" s="251"/>
      <c r="G163" s="251"/>
      <c r="H163" s="255"/>
      <c r="I163" s="256"/>
      <c r="J163" s="251"/>
      <c r="K163" s="256"/>
      <c r="L163" s="257"/>
      <c r="M163" s="336"/>
    </row>
    <row r="164" spans="1:13" s="337" customFormat="1" ht="12" x14ac:dyDescent="0.35">
      <c r="A164" s="251"/>
      <c r="B164" s="252"/>
      <c r="C164" s="251"/>
      <c r="D164" s="253"/>
      <c r="E164" s="254"/>
      <c r="F164" s="251"/>
      <c r="G164" s="251"/>
      <c r="H164" s="255"/>
      <c r="I164" s="256"/>
      <c r="J164" s="251"/>
      <c r="K164" s="256"/>
      <c r="L164" s="257"/>
      <c r="M164" s="336"/>
    </row>
    <row r="165" spans="1:13" s="337" customFormat="1" ht="12" x14ac:dyDescent="0.35">
      <c r="A165" s="251"/>
      <c r="B165" s="252"/>
      <c r="C165" s="251"/>
      <c r="D165" s="253"/>
      <c r="E165" s="254"/>
      <c r="F165" s="251"/>
      <c r="G165" s="251"/>
      <c r="H165" s="255"/>
      <c r="I165" s="256"/>
      <c r="J165" s="251"/>
      <c r="K165" s="256"/>
      <c r="L165" s="257"/>
      <c r="M165" s="336"/>
    </row>
    <row r="166" spans="1:13" s="337" customFormat="1" ht="12" x14ac:dyDescent="0.35">
      <c r="A166" s="251"/>
      <c r="B166" s="252"/>
      <c r="C166" s="251"/>
      <c r="D166" s="253"/>
      <c r="E166" s="254"/>
      <c r="F166" s="251"/>
      <c r="G166" s="251"/>
      <c r="H166" s="255"/>
      <c r="I166" s="256"/>
      <c r="J166" s="251"/>
      <c r="K166" s="256"/>
      <c r="L166" s="257"/>
      <c r="M166" s="336"/>
    </row>
    <row r="167" spans="1:13" s="337" customFormat="1" ht="12" x14ac:dyDescent="0.35">
      <c r="A167" s="251"/>
      <c r="B167" s="252"/>
      <c r="C167" s="251"/>
      <c r="D167" s="253"/>
      <c r="E167" s="254"/>
      <c r="F167" s="251"/>
      <c r="G167" s="251"/>
      <c r="H167" s="255"/>
      <c r="I167" s="256"/>
      <c r="J167" s="251"/>
      <c r="K167" s="256"/>
      <c r="L167" s="257"/>
      <c r="M167" s="336"/>
    </row>
    <row r="168" spans="1:13" s="337" customFormat="1" ht="12" x14ac:dyDescent="0.35">
      <c r="A168" s="251"/>
      <c r="B168" s="252"/>
      <c r="C168" s="251"/>
      <c r="D168" s="253"/>
      <c r="E168" s="254"/>
      <c r="F168" s="251"/>
      <c r="G168" s="251"/>
      <c r="H168" s="255"/>
      <c r="I168" s="256"/>
      <c r="J168" s="251"/>
      <c r="K168" s="256"/>
      <c r="L168" s="257"/>
      <c r="M168" s="336"/>
    </row>
    <row r="169" spans="1:13" s="337" customFormat="1" ht="12" x14ac:dyDescent="0.35">
      <c r="A169" s="251"/>
      <c r="B169" s="252"/>
      <c r="C169" s="251"/>
      <c r="D169" s="253"/>
      <c r="E169" s="254"/>
      <c r="F169" s="251"/>
      <c r="G169" s="251"/>
      <c r="H169" s="255"/>
      <c r="I169" s="256"/>
      <c r="J169" s="251"/>
      <c r="K169" s="256"/>
      <c r="L169" s="257"/>
      <c r="M169" s="336"/>
    </row>
    <row r="170" spans="1:13" s="337" customFormat="1" ht="12" x14ac:dyDescent="0.35">
      <c r="A170" s="251"/>
      <c r="B170" s="252"/>
      <c r="C170" s="251"/>
      <c r="D170" s="253"/>
      <c r="E170" s="254"/>
      <c r="F170" s="251"/>
      <c r="G170" s="251"/>
      <c r="H170" s="255"/>
      <c r="I170" s="256"/>
      <c r="J170" s="251"/>
      <c r="K170" s="256"/>
      <c r="L170" s="257"/>
      <c r="M170" s="336"/>
    </row>
    <row r="171" spans="1:13" s="337" customFormat="1" ht="12" x14ac:dyDescent="0.35">
      <c r="A171" s="251"/>
      <c r="B171" s="252"/>
      <c r="C171" s="251"/>
      <c r="D171" s="253"/>
      <c r="E171" s="254"/>
      <c r="F171" s="251"/>
      <c r="G171" s="251"/>
      <c r="H171" s="255"/>
      <c r="I171" s="256"/>
      <c r="J171" s="251"/>
      <c r="K171" s="256"/>
      <c r="L171" s="257"/>
      <c r="M171" s="336"/>
    </row>
    <row r="172" spans="1:13" s="337" customFormat="1" ht="12" x14ac:dyDescent="0.35">
      <c r="A172" s="251"/>
      <c r="B172" s="252"/>
      <c r="C172" s="251"/>
      <c r="D172" s="253"/>
      <c r="E172" s="254"/>
      <c r="F172" s="251"/>
      <c r="G172" s="251"/>
      <c r="H172" s="255"/>
      <c r="I172" s="256"/>
      <c r="J172" s="251"/>
      <c r="K172" s="256"/>
      <c r="L172" s="257"/>
      <c r="M172" s="336"/>
    </row>
    <row r="173" spans="1:13" s="337" customFormat="1" ht="12" x14ac:dyDescent="0.35">
      <c r="A173" s="251"/>
      <c r="B173" s="252"/>
      <c r="C173" s="251"/>
      <c r="D173" s="253"/>
      <c r="E173" s="254"/>
      <c r="F173" s="251"/>
      <c r="G173" s="251"/>
      <c r="H173" s="255"/>
      <c r="I173" s="256"/>
      <c r="J173" s="251"/>
      <c r="K173" s="256"/>
      <c r="L173" s="257"/>
      <c r="M173" s="336"/>
    </row>
    <row r="174" spans="1:13" s="337" customFormat="1" ht="12" x14ac:dyDescent="0.35">
      <c r="A174" s="251"/>
      <c r="B174" s="252"/>
      <c r="C174" s="251"/>
      <c r="D174" s="253"/>
      <c r="E174" s="254"/>
      <c r="F174" s="251"/>
      <c r="G174" s="251"/>
      <c r="H174" s="255"/>
      <c r="I174" s="256"/>
      <c r="J174" s="251"/>
      <c r="K174" s="256"/>
      <c r="L174" s="257"/>
      <c r="M174" s="336"/>
    </row>
    <row r="175" spans="1:13" s="337" customFormat="1" ht="12" x14ac:dyDescent="0.35">
      <c r="A175" s="251"/>
      <c r="B175" s="252"/>
      <c r="C175" s="251"/>
      <c r="D175" s="253"/>
      <c r="E175" s="254"/>
      <c r="F175" s="251"/>
      <c r="G175" s="251"/>
      <c r="H175" s="255"/>
      <c r="I175" s="256"/>
      <c r="J175" s="251"/>
      <c r="K175" s="256"/>
      <c r="L175" s="257"/>
      <c r="M175" s="336"/>
    </row>
    <row r="176" spans="1:13" s="337" customFormat="1" ht="12" x14ac:dyDescent="0.35">
      <c r="A176" s="251"/>
      <c r="B176" s="252"/>
      <c r="C176" s="251"/>
      <c r="D176" s="253"/>
      <c r="E176" s="254"/>
      <c r="F176" s="251"/>
      <c r="G176" s="251"/>
      <c r="H176" s="255"/>
      <c r="I176" s="256"/>
      <c r="J176" s="251"/>
      <c r="K176" s="256"/>
      <c r="L176" s="257"/>
      <c r="M176" s="336"/>
    </row>
    <row r="177" spans="1:13" s="337" customFormat="1" ht="12" x14ac:dyDescent="0.35">
      <c r="A177" s="251"/>
      <c r="B177" s="252"/>
      <c r="C177" s="251"/>
      <c r="D177" s="253"/>
      <c r="E177" s="254"/>
      <c r="F177" s="251"/>
      <c r="G177" s="251"/>
      <c r="H177" s="255"/>
      <c r="I177" s="256"/>
      <c r="J177" s="251"/>
      <c r="K177" s="256"/>
      <c r="L177" s="257"/>
      <c r="M177" s="336"/>
    </row>
    <row r="178" spans="1:13" s="337" customFormat="1" ht="12" x14ac:dyDescent="0.35">
      <c r="A178" s="251"/>
      <c r="B178" s="252"/>
      <c r="C178" s="251"/>
      <c r="D178" s="253"/>
      <c r="E178" s="254"/>
      <c r="F178" s="251"/>
      <c r="G178" s="251"/>
      <c r="H178" s="255"/>
      <c r="I178" s="256"/>
      <c r="J178" s="251"/>
      <c r="K178" s="256"/>
      <c r="L178" s="257"/>
      <c r="M178" s="336"/>
    </row>
    <row r="179" spans="1:13" s="337" customFormat="1" ht="12" x14ac:dyDescent="0.35">
      <c r="A179" s="251"/>
      <c r="B179" s="252"/>
      <c r="C179" s="251"/>
      <c r="D179" s="253"/>
      <c r="E179" s="254"/>
      <c r="F179" s="251"/>
      <c r="G179" s="251"/>
      <c r="H179" s="255"/>
      <c r="I179" s="256"/>
      <c r="J179" s="251"/>
      <c r="K179" s="256"/>
      <c r="L179" s="257"/>
      <c r="M179" s="336"/>
    </row>
    <row r="180" spans="1:13" s="337" customFormat="1" ht="12" x14ac:dyDescent="0.35">
      <c r="A180" s="251"/>
      <c r="B180" s="252"/>
      <c r="C180" s="251"/>
      <c r="D180" s="253"/>
      <c r="E180" s="254"/>
      <c r="F180" s="251"/>
      <c r="G180" s="251"/>
      <c r="H180" s="255"/>
      <c r="I180" s="256"/>
      <c r="J180" s="251"/>
      <c r="K180" s="256"/>
      <c r="L180" s="257"/>
      <c r="M180" s="336"/>
    </row>
    <row r="181" spans="1:13" s="337" customFormat="1" ht="12" x14ac:dyDescent="0.35">
      <c r="A181" s="251"/>
      <c r="B181" s="252"/>
      <c r="C181" s="251"/>
      <c r="D181" s="253"/>
      <c r="E181" s="254"/>
      <c r="F181" s="251"/>
      <c r="G181" s="251"/>
      <c r="H181" s="255"/>
      <c r="I181" s="256"/>
      <c r="J181" s="251"/>
      <c r="K181" s="256"/>
      <c r="L181" s="257"/>
      <c r="M181" s="336"/>
    </row>
    <row r="182" spans="1:13" s="337" customFormat="1" ht="12" x14ac:dyDescent="0.35">
      <c r="A182" s="251"/>
      <c r="B182" s="252"/>
      <c r="C182" s="251"/>
      <c r="D182" s="253"/>
      <c r="E182" s="254"/>
      <c r="F182" s="251"/>
      <c r="G182" s="251"/>
      <c r="H182" s="255"/>
      <c r="I182" s="256"/>
      <c r="J182" s="251"/>
      <c r="K182" s="256"/>
      <c r="L182" s="257"/>
      <c r="M182" s="336"/>
    </row>
    <row r="183" spans="1:13" s="337" customFormat="1" ht="12" x14ac:dyDescent="0.35">
      <c r="A183" s="251"/>
      <c r="B183" s="252"/>
      <c r="C183" s="251"/>
      <c r="D183" s="253"/>
      <c r="E183" s="254"/>
      <c r="F183" s="251"/>
      <c r="G183" s="251"/>
      <c r="H183" s="255"/>
      <c r="I183" s="256"/>
      <c r="J183" s="251"/>
      <c r="K183" s="256"/>
      <c r="L183" s="257"/>
      <c r="M183" s="336"/>
    </row>
    <row r="184" spans="1:13" s="337" customFormat="1" ht="12" x14ac:dyDescent="0.35">
      <c r="A184" s="251"/>
      <c r="B184" s="252"/>
      <c r="C184" s="251"/>
      <c r="D184" s="253"/>
      <c r="E184" s="254"/>
      <c r="F184" s="251"/>
      <c r="G184" s="251"/>
      <c r="H184" s="255"/>
      <c r="I184" s="256"/>
      <c r="J184" s="251"/>
      <c r="K184" s="256"/>
      <c r="L184" s="257"/>
      <c r="M184" s="336"/>
    </row>
    <row r="185" spans="1:13" s="337" customFormat="1" ht="12" x14ac:dyDescent="0.35">
      <c r="A185" s="251"/>
      <c r="B185" s="252"/>
      <c r="C185" s="251"/>
      <c r="D185" s="253"/>
      <c r="E185" s="254"/>
      <c r="F185" s="251"/>
      <c r="G185" s="251"/>
      <c r="H185" s="255"/>
      <c r="I185" s="256"/>
      <c r="J185" s="251"/>
      <c r="K185" s="256"/>
      <c r="L185" s="257"/>
      <c r="M185" s="336"/>
    </row>
    <row r="186" spans="1:13" s="337" customFormat="1" ht="12" x14ac:dyDescent="0.35">
      <c r="A186" s="251"/>
      <c r="B186" s="252"/>
      <c r="C186" s="251"/>
      <c r="D186" s="253"/>
      <c r="E186" s="254"/>
      <c r="F186" s="251"/>
      <c r="G186" s="251"/>
      <c r="H186" s="255"/>
      <c r="I186" s="256"/>
      <c r="J186" s="251"/>
      <c r="K186" s="256"/>
      <c r="L186" s="257"/>
      <c r="M186" s="336"/>
    </row>
    <row r="187" spans="1:13" s="337" customFormat="1" ht="12" x14ac:dyDescent="0.35">
      <c r="A187" s="251"/>
      <c r="B187" s="252"/>
      <c r="C187" s="251"/>
      <c r="D187" s="253"/>
      <c r="E187" s="254"/>
      <c r="F187" s="251"/>
      <c r="G187" s="251"/>
      <c r="H187" s="255"/>
      <c r="I187" s="256"/>
      <c r="J187" s="251"/>
      <c r="K187" s="256"/>
      <c r="L187" s="257"/>
      <c r="M187" s="336"/>
    </row>
    <row r="188" spans="1:13" s="337" customFormat="1" ht="12" x14ac:dyDescent="0.35">
      <c r="A188" s="251"/>
      <c r="B188" s="252"/>
      <c r="C188" s="251"/>
      <c r="D188" s="253"/>
      <c r="E188" s="254"/>
      <c r="F188" s="251"/>
      <c r="G188" s="251"/>
      <c r="H188" s="255"/>
      <c r="I188" s="256"/>
      <c r="J188" s="251"/>
      <c r="K188" s="256"/>
      <c r="L188" s="257"/>
      <c r="M188" s="336"/>
    </row>
    <row r="189" spans="1:13" s="337" customFormat="1" ht="12" x14ac:dyDescent="0.35">
      <c r="A189" s="251"/>
      <c r="B189" s="252"/>
      <c r="C189" s="251"/>
      <c r="D189" s="253"/>
      <c r="E189" s="254"/>
      <c r="F189" s="251"/>
      <c r="G189" s="251"/>
      <c r="H189" s="255"/>
      <c r="I189" s="256"/>
      <c r="J189" s="251"/>
      <c r="K189" s="256"/>
      <c r="L189" s="257"/>
      <c r="M189" s="336"/>
    </row>
    <row r="190" spans="1:13" s="337" customFormat="1" ht="12" x14ac:dyDescent="0.35">
      <c r="A190" s="251"/>
      <c r="B190" s="252"/>
      <c r="C190" s="251"/>
      <c r="D190" s="253"/>
      <c r="E190" s="254"/>
      <c r="F190" s="251"/>
      <c r="G190" s="251"/>
      <c r="H190" s="255"/>
      <c r="I190" s="256"/>
      <c r="J190" s="251"/>
      <c r="K190" s="256"/>
      <c r="L190" s="257"/>
      <c r="M190" s="336"/>
    </row>
    <row r="191" spans="1:13" s="337" customFormat="1" ht="12" x14ac:dyDescent="0.35">
      <c r="A191" s="251"/>
      <c r="B191" s="252"/>
      <c r="C191" s="251"/>
      <c r="D191" s="253"/>
      <c r="E191" s="254"/>
      <c r="F191" s="251"/>
      <c r="G191" s="251"/>
      <c r="H191" s="255"/>
      <c r="I191" s="256"/>
      <c r="J191" s="251"/>
      <c r="K191" s="256"/>
      <c r="L191" s="257"/>
      <c r="M191" s="336"/>
    </row>
    <row r="192" spans="1:13" s="337" customFormat="1" ht="12" x14ac:dyDescent="0.35">
      <c r="A192" s="251"/>
      <c r="B192" s="252"/>
      <c r="C192" s="251"/>
      <c r="D192" s="253"/>
      <c r="E192" s="254"/>
      <c r="F192" s="251"/>
      <c r="G192" s="251"/>
      <c r="H192" s="255"/>
      <c r="I192" s="256"/>
      <c r="J192" s="251"/>
      <c r="K192" s="256"/>
      <c r="L192" s="257"/>
      <c r="M192" s="336"/>
    </row>
    <row r="193" spans="1:13" s="337" customFormat="1" ht="12" x14ac:dyDescent="0.35">
      <c r="A193" s="251"/>
      <c r="B193" s="252"/>
      <c r="C193" s="251"/>
      <c r="D193" s="253"/>
      <c r="E193" s="254"/>
      <c r="F193" s="251"/>
      <c r="G193" s="251"/>
      <c r="H193" s="255"/>
      <c r="I193" s="256"/>
      <c r="J193" s="251"/>
      <c r="K193" s="256"/>
      <c r="L193" s="257"/>
      <c r="M193" s="336"/>
    </row>
    <row r="194" spans="1:13" s="337" customFormat="1" ht="12" x14ac:dyDescent="0.35">
      <c r="A194" s="251"/>
      <c r="B194" s="252"/>
      <c r="C194" s="251"/>
      <c r="D194" s="253"/>
      <c r="E194" s="254"/>
      <c r="F194" s="251"/>
      <c r="G194" s="251"/>
      <c r="H194" s="255"/>
      <c r="I194" s="256"/>
      <c r="J194" s="251"/>
      <c r="K194" s="256"/>
      <c r="L194" s="257"/>
      <c r="M194" s="336"/>
    </row>
    <row r="195" spans="1:13" s="337" customFormat="1" ht="12" x14ac:dyDescent="0.35">
      <c r="A195" s="251"/>
      <c r="B195" s="252"/>
      <c r="C195" s="251"/>
      <c r="D195" s="253"/>
      <c r="E195" s="254"/>
      <c r="F195" s="251"/>
      <c r="G195" s="251"/>
      <c r="H195" s="255"/>
      <c r="I195" s="256"/>
      <c r="J195" s="251"/>
      <c r="K195" s="256"/>
      <c r="L195" s="257"/>
      <c r="M195" s="336"/>
    </row>
    <row r="196" spans="1:13" s="337" customFormat="1" ht="12" x14ac:dyDescent="0.35">
      <c r="A196" s="251"/>
      <c r="B196" s="252"/>
      <c r="C196" s="251"/>
      <c r="D196" s="253"/>
      <c r="E196" s="254"/>
      <c r="F196" s="251"/>
      <c r="G196" s="251"/>
      <c r="H196" s="255"/>
      <c r="I196" s="256"/>
      <c r="J196" s="251"/>
      <c r="K196" s="256"/>
      <c r="L196" s="257"/>
      <c r="M196" s="336"/>
    </row>
    <row r="197" spans="1:13" s="337" customFormat="1" ht="12" x14ac:dyDescent="0.35">
      <c r="A197" s="251"/>
      <c r="B197" s="252"/>
      <c r="C197" s="251"/>
      <c r="D197" s="253"/>
      <c r="E197" s="254"/>
      <c r="F197" s="251"/>
      <c r="G197" s="251"/>
      <c r="H197" s="255"/>
      <c r="I197" s="256"/>
      <c r="J197" s="251"/>
      <c r="K197" s="256"/>
      <c r="L197" s="257"/>
      <c r="M197" s="336"/>
    </row>
    <row r="198" spans="1:13" s="337" customFormat="1" ht="12" x14ac:dyDescent="0.35">
      <c r="A198" s="251"/>
      <c r="B198" s="252"/>
      <c r="C198" s="251"/>
      <c r="D198" s="253"/>
      <c r="E198" s="254"/>
      <c r="F198" s="251"/>
      <c r="G198" s="251"/>
      <c r="H198" s="255"/>
      <c r="I198" s="256"/>
      <c r="J198" s="251"/>
      <c r="K198" s="256"/>
      <c r="L198" s="257"/>
      <c r="M198" s="336"/>
    </row>
    <row r="199" spans="1:13" s="337" customFormat="1" ht="12" x14ac:dyDescent="0.35">
      <c r="A199" s="251"/>
      <c r="B199" s="252"/>
      <c r="C199" s="251"/>
      <c r="D199" s="253"/>
      <c r="E199" s="254"/>
      <c r="F199" s="251"/>
      <c r="G199" s="251"/>
      <c r="H199" s="255"/>
      <c r="I199" s="256"/>
      <c r="J199" s="251"/>
      <c r="K199" s="256"/>
      <c r="L199" s="257"/>
      <c r="M199" s="336"/>
    </row>
    <row r="200" spans="1:13" s="337" customFormat="1" ht="12" x14ac:dyDescent="0.35">
      <c r="A200" s="251"/>
      <c r="B200" s="252"/>
      <c r="C200" s="251"/>
      <c r="D200" s="253"/>
      <c r="E200" s="254"/>
      <c r="F200" s="251"/>
      <c r="G200" s="251"/>
      <c r="H200" s="255"/>
      <c r="I200" s="256"/>
      <c r="J200" s="251"/>
      <c r="K200" s="256"/>
      <c r="L200" s="257"/>
      <c r="M200" s="336"/>
    </row>
    <row r="201" spans="1:13" s="337" customFormat="1" ht="12" x14ac:dyDescent="0.35">
      <c r="A201" s="251"/>
      <c r="B201" s="252"/>
      <c r="C201" s="251"/>
      <c r="D201" s="253"/>
      <c r="E201" s="254"/>
      <c r="F201" s="251"/>
      <c r="G201" s="251"/>
      <c r="H201" s="255"/>
      <c r="I201" s="256"/>
      <c r="J201" s="251"/>
      <c r="K201" s="256"/>
      <c r="L201" s="257"/>
      <c r="M201" s="336"/>
    </row>
    <row r="202" spans="1:13" s="337" customFormat="1" ht="12" x14ac:dyDescent="0.35">
      <c r="A202" s="251"/>
      <c r="B202" s="252"/>
      <c r="C202" s="251"/>
      <c r="D202" s="253"/>
      <c r="E202" s="254"/>
      <c r="F202" s="251"/>
      <c r="G202" s="251"/>
      <c r="H202" s="255"/>
      <c r="I202" s="256"/>
      <c r="J202" s="251"/>
      <c r="K202" s="256"/>
      <c r="L202" s="257"/>
      <c r="M202" s="336"/>
    </row>
    <row r="203" spans="1:13" s="337" customFormat="1" ht="12" x14ac:dyDescent="0.35">
      <c r="A203" s="251"/>
      <c r="B203" s="252"/>
      <c r="C203" s="251"/>
      <c r="D203" s="253"/>
      <c r="E203" s="254"/>
      <c r="F203" s="251"/>
      <c r="G203" s="251"/>
      <c r="H203" s="255"/>
      <c r="I203" s="256"/>
      <c r="J203" s="251"/>
      <c r="K203" s="256"/>
      <c r="L203" s="257"/>
      <c r="M203" s="336"/>
    </row>
    <row r="204" spans="1:13" s="337" customFormat="1" ht="12" x14ac:dyDescent="0.35">
      <c r="A204" s="251"/>
      <c r="B204" s="252"/>
      <c r="C204" s="251"/>
      <c r="D204" s="253"/>
      <c r="E204" s="254"/>
      <c r="F204" s="251"/>
      <c r="G204" s="251"/>
      <c r="H204" s="255"/>
      <c r="I204" s="256"/>
      <c r="J204" s="251"/>
      <c r="K204" s="256"/>
      <c r="L204" s="257"/>
      <c r="M204" s="336"/>
    </row>
  </sheetData>
  <mergeCells count="63">
    <mergeCell ref="F82:G82"/>
    <mergeCell ref="F83:G83"/>
    <mergeCell ref="F74:G74"/>
    <mergeCell ref="F75:G75"/>
    <mergeCell ref="F76:G76"/>
    <mergeCell ref="F79:G79"/>
    <mergeCell ref="F80:G80"/>
    <mergeCell ref="F81:G81"/>
    <mergeCell ref="F71:G71"/>
    <mergeCell ref="F56:G56"/>
    <mergeCell ref="F57:G57"/>
    <mergeCell ref="F60:G60"/>
    <mergeCell ref="F61:G61"/>
    <mergeCell ref="F62:G62"/>
    <mergeCell ref="F63:G63"/>
    <mergeCell ref="F64:G64"/>
    <mergeCell ref="F67:G67"/>
    <mergeCell ref="F68:G68"/>
    <mergeCell ref="F69:G69"/>
    <mergeCell ref="F70:G70"/>
    <mergeCell ref="F55:G55"/>
    <mergeCell ref="F40:G40"/>
    <mergeCell ref="F41:G41"/>
    <mergeCell ref="F42:G42"/>
    <mergeCell ref="F45:G45"/>
    <mergeCell ref="F46:G46"/>
    <mergeCell ref="F47:G47"/>
    <mergeCell ref="F48:G48"/>
    <mergeCell ref="F51:G51"/>
    <mergeCell ref="F52:G52"/>
    <mergeCell ref="F53:G53"/>
    <mergeCell ref="F54:G54"/>
    <mergeCell ref="F39:G39"/>
    <mergeCell ref="F24:G24"/>
    <mergeCell ref="F27:G27"/>
    <mergeCell ref="F28:G28"/>
    <mergeCell ref="F29:G29"/>
    <mergeCell ref="F30:G30"/>
    <mergeCell ref="F31:G31"/>
    <mergeCell ref="F32:G32"/>
    <mergeCell ref="F33:G33"/>
    <mergeCell ref="F36:G36"/>
    <mergeCell ref="F37:G37"/>
    <mergeCell ref="F38:G38"/>
    <mergeCell ref="F23:G23"/>
    <mergeCell ref="B7:C7"/>
    <mergeCell ref="B8:C8"/>
    <mergeCell ref="B9:C9"/>
    <mergeCell ref="B10:C10"/>
    <mergeCell ref="B11:C11"/>
    <mergeCell ref="B12:C12"/>
    <mergeCell ref="B14:E14"/>
    <mergeCell ref="B15:E16"/>
    <mergeCell ref="F20:G20"/>
    <mergeCell ref="F21:G21"/>
    <mergeCell ref="F22:G22"/>
    <mergeCell ref="B5:C5"/>
    <mergeCell ref="D5:I5"/>
    <mergeCell ref="B2:K2"/>
    <mergeCell ref="B3:C3"/>
    <mergeCell ref="D3:I3"/>
    <mergeCell ref="B4:C4"/>
    <mergeCell ref="D4:I4"/>
  </mergeCells>
  <conditionalFormatting sqref="K8:K14">
    <cfRule type="cellIs" dxfId="480" priority="139" stopIfTrue="1" operator="equal">
      <formula>"NA"</formula>
    </cfRule>
    <cfRule type="cellIs" dxfId="479" priority="140" stopIfTrue="1" operator="equal">
      <formula>3</formula>
    </cfRule>
    <cfRule type="cellIs" dxfId="478" priority="141" stopIfTrue="1" operator="between">
      <formula>2</formula>
      <formula>2.99</formula>
    </cfRule>
    <cfRule type="cellIs" dxfId="477" priority="142" stopIfTrue="1" operator="between">
      <formula>1</formula>
      <formula>1.99</formula>
    </cfRule>
  </conditionalFormatting>
  <conditionalFormatting sqref="K16">
    <cfRule type="cellIs" dxfId="476" priority="131" stopIfTrue="1" operator="equal">
      <formula>"NA"</formula>
    </cfRule>
    <cfRule type="cellIs" dxfId="475" priority="132" stopIfTrue="1" operator="equal">
      <formula>3</formula>
    </cfRule>
    <cfRule type="cellIs" dxfId="474" priority="133" stopIfTrue="1" operator="between">
      <formula>2</formula>
      <formula>2.99</formula>
    </cfRule>
    <cfRule type="cellIs" dxfId="473" priority="134" stopIfTrue="1" operator="between">
      <formula>1</formula>
      <formula>1.99</formula>
    </cfRule>
  </conditionalFormatting>
  <conditionalFormatting sqref="K15">
    <cfRule type="cellIs" dxfId="472" priority="135" stopIfTrue="1" operator="equal">
      <formula>"NA"</formula>
    </cfRule>
    <cfRule type="cellIs" dxfId="471" priority="136" stopIfTrue="1" operator="equal">
      <formula>3</formula>
    </cfRule>
    <cfRule type="cellIs" dxfId="470" priority="137" stopIfTrue="1" operator="between">
      <formula>2</formula>
      <formula>2.99</formula>
    </cfRule>
    <cfRule type="cellIs" dxfId="469" priority="138" stopIfTrue="1" operator="between">
      <formula>1</formula>
      <formula>1.99</formula>
    </cfRule>
  </conditionalFormatting>
  <conditionalFormatting sqref="K19">
    <cfRule type="cellIs" dxfId="468" priority="128" operator="equal">
      <formula>"No Go"</formula>
    </cfRule>
    <cfRule type="cellIs" dxfId="467" priority="129" operator="equal">
      <formula>"Go with Action"</formula>
    </cfRule>
    <cfRule type="cellIs" dxfId="466" priority="130" operator="equal">
      <formula>"Go"</formula>
    </cfRule>
  </conditionalFormatting>
  <conditionalFormatting sqref="K26">
    <cfRule type="cellIs" dxfId="465" priority="125" operator="equal">
      <formula>"No Go"</formula>
    </cfRule>
    <cfRule type="cellIs" dxfId="464" priority="126" operator="equal">
      <formula>"Go with Action"</formula>
    </cfRule>
    <cfRule type="cellIs" dxfId="463" priority="127" operator="equal">
      <formula>"Go"</formula>
    </cfRule>
  </conditionalFormatting>
  <conditionalFormatting sqref="K35">
    <cfRule type="cellIs" dxfId="462" priority="122" operator="equal">
      <formula>"No Go"</formula>
    </cfRule>
    <cfRule type="cellIs" dxfId="461" priority="123" operator="equal">
      <formula>"Go with Action"</formula>
    </cfRule>
    <cfRule type="cellIs" dxfId="460" priority="124" operator="equal">
      <formula>"Go"</formula>
    </cfRule>
  </conditionalFormatting>
  <conditionalFormatting sqref="K44">
    <cfRule type="cellIs" dxfId="459" priority="119" operator="equal">
      <formula>"No Go"</formula>
    </cfRule>
    <cfRule type="cellIs" dxfId="458" priority="120" operator="equal">
      <formula>"Go with Action"</formula>
    </cfRule>
    <cfRule type="cellIs" dxfId="457" priority="121" operator="equal">
      <formula>"Go"</formula>
    </cfRule>
  </conditionalFormatting>
  <conditionalFormatting sqref="K59">
    <cfRule type="cellIs" dxfId="456" priority="116" operator="equal">
      <formula>"No Go"</formula>
    </cfRule>
    <cfRule type="cellIs" dxfId="455" priority="117" operator="equal">
      <formula>"Go with Action"</formula>
    </cfRule>
    <cfRule type="cellIs" dxfId="454" priority="118" operator="equal">
      <formula>"Go"</formula>
    </cfRule>
  </conditionalFormatting>
  <conditionalFormatting sqref="K66">
    <cfRule type="cellIs" dxfId="453" priority="113" operator="equal">
      <formula>"No Go"</formula>
    </cfRule>
    <cfRule type="cellIs" dxfId="452" priority="114" operator="equal">
      <formula>"Go with Action"</formula>
    </cfRule>
    <cfRule type="cellIs" dxfId="451" priority="115" operator="equal">
      <formula>"Go"</formula>
    </cfRule>
  </conditionalFormatting>
  <conditionalFormatting sqref="K73">
    <cfRule type="cellIs" dxfId="450" priority="110" operator="equal">
      <formula>"No Go"</formula>
    </cfRule>
    <cfRule type="cellIs" dxfId="449" priority="111" operator="equal">
      <formula>"Go with Action"</formula>
    </cfRule>
    <cfRule type="cellIs" dxfId="448" priority="112" operator="equal">
      <formula>"Go"</formula>
    </cfRule>
  </conditionalFormatting>
  <conditionalFormatting sqref="K78">
    <cfRule type="cellIs" dxfId="447" priority="107" operator="equal">
      <formula>"No Go"</formula>
    </cfRule>
    <cfRule type="cellIs" dxfId="446" priority="108" operator="equal">
      <formula>"Go with Action"</formula>
    </cfRule>
    <cfRule type="cellIs" dxfId="445" priority="109" operator="equal">
      <formula>"Go"</formula>
    </cfRule>
  </conditionalFormatting>
  <conditionalFormatting sqref="K7">
    <cfRule type="cellIs" dxfId="444" priority="104" operator="equal">
      <formula>"No Go"</formula>
    </cfRule>
    <cfRule type="cellIs" dxfId="443" priority="105" operator="equal">
      <formula>"Go with Action"</formula>
    </cfRule>
    <cfRule type="cellIs" dxfId="442" priority="106" operator="equal">
      <formula>"Go"</formula>
    </cfRule>
  </conditionalFormatting>
  <conditionalFormatting sqref="K50">
    <cfRule type="cellIs" dxfId="441" priority="101" operator="equal">
      <formula>"No Go"</formula>
    </cfRule>
    <cfRule type="cellIs" dxfId="440" priority="102" operator="equal">
      <formula>"Go with Action"</formula>
    </cfRule>
    <cfRule type="cellIs" dxfId="439" priority="103" operator="equal">
      <formula>"Go"</formula>
    </cfRule>
  </conditionalFormatting>
  <conditionalFormatting sqref="I31:I33 I21:I24 I38:I40 I81:I83">
    <cfRule type="cellIs" dxfId="438" priority="91" stopIfTrue="1" operator="equal">
      <formula>"NA"</formula>
    </cfRule>
    <cfRule type="cellIs" dxfId="437" priority="92" stopIfTrue="1" operator="equal">
      <formula>3</formula>
    </cfRule>
    <cfRule type="cellIs" dxfId="436" priority="93" stopIfTrue="1" operator="equal">
      <formula>2</formula>
    </cfRule>
    <cfRule type="cellIs" dxfId="435" priority="94" stopIfTrue="1" operator="equal">
      <formula>1</formula>
    </cfRule>
    <cfRule type="cellIs" dxfId="434" priority="95" stopIfTrue="1" operator="equal">
      <formula>0</formula>
    </cfRule>
  </conditionalFormatting>
  <conditionalFormatting sqref="I28:I30">
    <cfRule type="cellIs" dxfId="433" priority="96" stopIfTrue="1" operator="equal">
      <formula>"NA"</formula>
    </cfRule>
    <cfRule type="cellIs" dxfId="432" priority="97" stopIfTrue="1" operator="equal">
      <formula>3</formula>
    </cfRule>
    <cfRule type="cellIs" dxfId="431" priority="98" stopIfTrue="1" operator="equal">
      <formula>2</formula>
    </cfRule>
    <cfRule type="cellIs" dxfId="430" priority="99" stopIfTrue="1" operator="equal">
      <formula>1</formula>
    </cfRule>
    <cfRule type="cellIs" dxfId="429" priority="100" stopIfTrue="1" operator="equal">
      <formula>0</formula>
    </cfRule>
  </conditionalFormatting>
  <conditionalFormatting sqref="I37">
    <cfRule type="cellIs" dxfId="428" priority="86" stopIfTrue="1" operator="equal">
      <formula>"NA"</formula>
    </cfRule>
    <cfRule type="cellIs" dxfId="427" priority="87" stopIfTrue="1" operator="equal">
      <formula>3</formula>
    </cfRule>
    <cfRule type="cellIs" dxfId="426" priority="88" stopIfTrue="1" operator="equal">
      <formula>2</formula>
    </cfRule>
    <cfRule type="cellIs" dxfId="425" priority="89" stopIfTrue="1" operator="equal">
      <formula>1</formula>
    </cfRule>
    <cfRule type="cellIs" dxfId="424" priority="90" stopIfTrue="1" operator="equal">
      <formula>0</formula>
    </cfRule>
  </conditionalFormatting>
  <conditionalFormatting sqref="I47">
    <cfRule type="cellIs" dxfId="423" priority="81" stopIfTrue="1" operator="equal">
      <formula>"NA"</formula>
    </cfRule>
    <cfRule type="cellIs" dxfId="422" priority="82" stopIfTrue="1" operator="equal">
      <formula>3</formula>
    </cfRule>
    <cfRule type="cellIs" dxfId="421" priority="83" stopIfTrue="1" operator="equal">
      <formula>2</formula>
    </cfRule>
    <cfRule type="cellIs" dxfId="420" priority="84" stopIfTrue="1" operator="equal">
      <formula>1</formula>
    </cfRule>
    <cfRule type="cellIs" dxfId="419" priority="85" stopIfTrue="1" operator="equal">
      <formula>0</formula>
    </cfRule>
  </conditionalFormatting>
  <conditionalFormatting sqref="I46">
    <cfRule type="cellIs" dxfId="418" priority="76" stopIfTrue="1" operator="equal">
      <formula>"NA"</formula>
    </cfRule>
    <cfRule type="cellIs" dxfId="417" priority="77" stopIfTrue="1" operator="equal">
      <formula>3</formula>
    </cfRule>
    <cfRule type="cellIs" dxfId="416" priority="78" stopIfTrue="1" operator="equal">
      <formula>2</formula>
    </cfRule>
    <cfRule type="cellIs" dxfId="415" priority="79" stopIfTrue="1" operator="equal">
      <formula>1</formula>
    </cfRule>
    <cfRule type="cellIs" dxfId="414" priority="80" stopIfTrue="1" operator="equal">
      <formula>0</formula>
    </cfRule>
  </conditionalFormatting>
  <conditionalFormatting sqref="I52 I55 I57">
    <cfRule type="cellIs" dxfId="413" priority="71" stopIfTrue="1" operator="equal">
      <formula>"NA"</formula>
    </cfRule>
    <cfRule type="cellIs" dxfId="412" priority="72" stopIfTrue="1" operator="equal">
      <formula>3</formula>
    </cfRule>
    <cfRule type="cellIs" dxfId="411" priority="73" stopIfTrue="1" operator="equal">
      <formula>2</formula>
    </cfRule>
    <cfRule type="cellIs" dxfId="410" priority="74" stopIfTrue="1" operator="equal">
      <formula>1</formula>
    </cfRule>
    <cfRule type="cellIs" dxfId="409" priority="75" stopIfTrue="1" operator="equal">
      <formula>0</formula>
    </cfRule>
  </conditionalFormatting>
  <conditionalFormatting sqref="I61">
    <cfRule type="cellIs" dxfId="408" priority="66" stopIfTrue="1" operator="equal">
      <formula>"NA"</formula>
    </cfRule>
    <cfRule type="cellIs" dxfId="407" priority="67" stopIfTrue="1" operator="equal">
      <formula>3</formula>
    </cfRule>
    <cfRule type="cellIs" dxfId="406" priority="68" stopIfTrue="1" operator="equal">
      <formula>2</formula>
    </cfRule>
    <cfRule type="cellIs" dxfId="405" priority="69" stopIfTrue="1" operator="equal">
      <formula>1</formula>
    </cfRule>
    <cfRule type="cellIs" dxfId="404" priority="70" stopIfTrue="1" operator="equal">
      <formula>0</formula>
    </cfRule>
  </conditionalFormatting>
  <conditionalFormatting sqref="I68:I70">
    <cfRule type="cellIs" dxfId="403" priority="61" stopIfTrue="1" operator="equal">
      <formula>"NA"</formula>
    </cfRule>
    <cfRule type="cellIs" dxfId="402" priority="62" stopIfTrue="1" operator="equal">
      <formula>3</formula>
    </cfRule>
    <cfRule type="cellIs" dxfId="401" priority="63" stopIfTrue="1" operator="equal">
      <formula>2</formula>
    </cfRule>
    <cfRule type="cellIs" dxfId="400" priority="64" stopIfTrue="1" operator="equal">
      <formula>1</formula>
    </cfRule>
    <cfRule type="cellIs" dxfId="399" priority="65" stopIfTrue="1" operator="equal">
      <formula>0</formula>
    </cfRule>
  </conditionalFormatting>
  <conditionalFormatting sqref="I75:I76">
    <cfRule type="cellIs" dxfId="398" priority="56" stopIfTrue="1" operator="equal">
      <formula>"NA"</formula>
    </cfRule>
    <cfRule type="cellIs" dxfId="397" priority="57" stopIfTrue="1" operator="equal">
      <formula>3</formula>
    </cfRule>
    <cfRule type="cellIs" dxfId="396" priority="58" stopIfTrue="1" operator="equal">
      <formula>2</formula>
    </cfRule>
    <cfRule type="cellIs" dxfId="395" priority="59" stopIfTrue="1" operator="equal">
      <formula>1</formula>
    </cfRule>
    <cfRule type="cellIs" dxfId="394" priority="60" stopIfTrue="1" operator="equal">
      <formula>0</formula>
    </cfRule>
  </conditionalFormatting>
  <conditionalFormatting sqref="I80">
    <cfRule type="cellIs" dxfId="393" priority="51" stopIfTrue="1" operator="equal">
      <formula>"NA"</formula>
    </cfRule>
    <cfRule type="cellIs" dxfId="392" priority="52" stopIfTrue="1" operator="equal">
      <formula>3</formula>
    </cfRule>
    <cfRule type="cellIs" dxfId="391" priority="53" stopIfTrue="1" operator="equal">
      <formula>2</formula>
    </cfRule>
    <cfRule type="cellIs" dxfId="390" priority="54" stopIfTrue="1" operator="equal">
      <formula>1</formula>
    </cfRule>
    <cfRule type="cellIs" dxfId="389" priority="55" stopIfTrue="1" operator="equal">
      <formula>0</formula>
    </cfRule>
  </conditionalFormatting>
  <conditionalFormatting sqref="I42">
    <cfRule type="cellIs" dxfId="388" priority="46" stopIfTrue="1" operator="equal">
      <formula>"NA"</formula>
    </cfRule>
    <cfRule type="cellIs" dxfId="387" priority="47" stopIfTrue="1" operator="equal">
      <formula>3</formula>
    </cfRule>
    <cfRule type="cellIs" dxfId="386" priority="48" stopIfTrue="1" operator="equal">
      <formula>2</formula>
    </cfRule>
    <cfRule type="cellIs" dxfId="385" priority="49" stopIfTrue="1" operator="equal">
      <formula>1</formula>
    </cfRule>
    <cfRule type="cellIs" dxfId="384" priority="50" stopIfTrue="1" operator="equal">
      <formula>0</formula>
    </cfRule>
  </conditionalFormatting>
  <conditionalFormatting sqref="I41">
    <cfRule type="cellIs" dxfId="383" priority="41" stopIfTrue="1" operator="equal">
      <formula>"NA"</formula>
    </cfRule>
    <cfRule type="cellIs" dxfId="382" priority="42" stopIfTrue="1" operator="equal">
      <formula>3</formula>
    </cfRule>
    <cfRule type="cellIs" dxfId="381" priority="43" stopIfTrue="1" operator="equal">
      <formula>2</formula>
    </cfRule>
    <cfRule type="cellIs" dxfId="380" priority="44" stopIfTrue="1" operator="equal">
      <formula>1</formula>
    </cfRule>
    <cfRule type="cellIs" dxfId="379" priority="45" stopIfTrue="1" operator="equal">
      <formula>0</formula>
    </cfRule>
  </conditionalFormatting>
  <conditionalFormatting sqref="I48">
    <cfRule type="cellIs" dxfId="378" priority="36" stopIfTrue="1" operator="equal">
      <formula>"NA"</formula>
    </cfRule>
    <cfRule type="cellIs" dxfId="377" priority="37" stopIfTrue="1" operator="equal">
      <formula>3</formula>
    </cfRule>
    <cfRule type="cellIs" dxfId="376" priority="38" stopIfTrue="1" operator="equal">
      <formula>2</formula>
    </cfRule>
    <cfRule type="cellIs" dxfId="375" priority="39" stopIfTrue="1" operator="equal">
      <formula>1</formula>
    </cfRule>
    <cfRule type="cellIs" dxfId="374" priority="40" stopIfTrue="1" operator="equal">
      <formula>0</formula>
    </cfRule>
  </conditionalFormatting>
  <conditionalFormatting sqref="I53">
    <cfRule type="cellIs" dxfId="373" priority="31" stopIfTrue="1" operator="equal">
      <formula>"NA"</formula>
    </cfRule>
    <cfRule type="cellIs" dxfId="372" priority="32" stopIfTrue="1" operator="equal">
      <formula>3</formula>
    </cfRule>
    <cfRule type="cellIs" dxfId="371" priority="33" stopIfTrue="1" operator="equal">
      <formula>2</formula>
    </cfRule>
    <cfRule type="cellIs" dxfId="370" priority="34" stopIfTrue="1" operator="equal">
      <formula>1</formula>
    </cfRule>
    <cfRule type="cellIs" dxfId="369" priority="35" stopIfTrue="1" operator="equal">
      <formula>0</formula>
    </cfRule>
  </conditionalFormatting>
  <conditionalFormatting sqref="I54">
    <cfRule type="cellIs" dxfId="368" priority="26" stopIfTrue="1" operator="equal">
      <formula>"NA"</formula>
    </cfRule>
    <cfRule type="cellIs" dxfId="367" priority="27" stopIfTrue="1" operator="equal">
      <formula>3</formula>
    </cfRule>
    <cfRule type="cellIs" dxfId="366" priority="28" stopIfTrue="1" operator="equal">
      <formula>2</formula>
    </cfRule>
    <cfRule type="cellIs" dxfId="365" priority="29" stopIfTrue="1" operator="equal">
      <formula>1</formula>
    </cfRule>
    <cfRule type="cellIs" dxfId="364" priority="30" stopIfTrue="1" operator="equal">
      <formula>0</formula>
    </cfRule>
  </conditionalFormatting>
  <conditionalFormatting sqref="I56">
    <cfRule type="cellIs" dxfId="363" priority="21" stopIfTrue="1" operator="equal">
      <formula>"NA"</formula>
    </cfRule>
    <cfRule type="cellIs" dxfId="362" priority="22" stopIfTrue="1" operator="equal">
      <formula>3</formula>
    </cfRule>
    <cfRule type="cellIs" dxfId="361" priority="23" stopIfTrue="1" operator="equal">
      <formula>2</formula>
    </cfRule>
    <cfRule type="cellIs" dxfId="360" priority="24" stopIfTrue="1" operator="equal">
      <formula>1</formula>
    </cfRule>
    <cfRule type="cellIs" dxfId="359" priority="25" stopIfTrue="1" operator="equal">
      <formula>0</formula>
    </cfRule>
  </conditionalFormatting>
  <conditionalFormatting sqref="I64">
    <cfRule type="cellIs" dxfId="358" priority="16" stopIfTrue="1" operator="equal">
      <formula>"NA"</formula>
    </cfRule>
    <cfRule type="cellIs" dxfId="357" priority="17" stopIfTrue="1" operator="equal">
      <formula>3</formula>
    </cfRule>
    <cfRule type="cellIs" dxfId="356" priority="18" stopIfTrue="1" operator="equal">
      <formula>2</formula>
    </cfRule>
    <cfRule type="cellIs" dxfId="355" priority="19" stopIfTrue="1" operator="equal">
      <formula>1</formula>
    </cfRule>
    <cfRule type="cellIs" dxfId="354" priority="20" stopIfTrue="1" operator="equal">
      <formula>0</formula>
    </cfRule>
  </conditionalFormatting>
  <conditionalFormatting sqref="I63">
    <cfRule type="cellIs" dxfId="353" priority="11" stopIfTrue="1" operator="equal">
      <formula>"NA"</formula>
    </cfRule>
    <cfRule type="cellIs" dxfId="352" priority="12" stopIfTrue="1" operator="equal">
      <formula>3</formula>
    </cfRule>
    <cfRule type="cellIs" dxfId="351" priority="13" stopIfTrue="1" operator="equal">
      <formula>2</formula>
    </cfRule>
    <cfRule type="cellIs" dxfId="350" priority="14" stopIfTrue="1" operator="equal">
      <formula>1</formula>
    </cfRule>
    <cfRule type="cellIs" dxfId="349" priority="15" stopIfTrue="1" operator="equal">
      <formula>0</formula>
    </cfRule>
  </conditionalFormatting>
  <conditionalFormatting sqref="I62">
    <cfRule type="cellIs" dxfId="348" priority="6" stopIfTrue="1" operator="equal">
      <formula>"NA"</formula>
    </cfRule>
    <cfRule type="cellIs" dxfId="347" priority="7" stopIfTrue="1" operator="equal">
      <formula>3</formula>
    </cfRule>
    <cfRule type="cellIs" dxfId="346" priority="8" stopIfTrue="1" operator="equal">
      <formula>2</formula>
    </cfRule>
    <cfRule type="cellIs" dxfId="345" priority="9" stopIfTrue="1" operator="equal">
      <formula>1</formula>
    </cfRule>
    <cfRule type="cellIs" dxfId="344" priority="10" stopIfTrue="1" operator="equal">
      <formula>0</formula>
    </cfRule>
  </conditionalFormatting>
  <conditionalFormatting sqref="I71">
    <cfRule type="cellIs" dxfId="343" priority="1" stopIfTrue="1" operator="equal">
      <formula>"NA"</formula>
    </cfRule>
    <cfRule type="cellIs" dxfId="342" priority="2" stopIfTrue="1" operator="equal">
      <formula>3</formula>
    </cfRule>
    <cfRule type="cellIs" dxfId="341" priority="3" stopIfTrue="1" operator="equal">
      <formula>2</formula>
    </cfRule>
    <cfRule type="cellIs" dxfId="340" priority="4" stopIfTrue="1" operator="equal">
      <formula>1</formula>
    </cfRule>
    <cfRule type="cellIs" dxfId="339" priority="5" stopIfTrue="1" operator="equal">
      <formula>0</formula>
    </cfRule>
  </conditionalFormatting>
  <dataValidations count="1">
    <dataValidation type="list" allowBlank="1" showInputMessage="1" showErrorMessage="1" sqref="H75:H76 H52:H57 H28:H33 H61:H64 H46:H48 H37:H42 H80:H84 H68:H71 H21:H24">
      <formula1>"Yes, 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"0,1,2,3,NA"</xm:f>
          </x14:formula1>
          <xm:sqref>I65611:I65615 JE65611:JE65615 TA65611:TA65615 ACW65611:ACW65615 AMS65611:AMS65615 AWO65611:AWO65615 BGK65611:BGK65615 BQG65611:BQG65615 CAC65611:CAC65615 CJY65611:CJY65615 CTU65611:CTU65615 DDQ65611:DDQ65615 DNM65611:DNM65615 DXI65611:DXI65615 EHE65611:EHE65615 ERA65611:ERA65615 FAW65611:FAW65615 FKS65611:FKS65615 FUO65611:FUO65615 GEK65611:GEK65615 GOG65611:GOG65615 GYC65611:GYC65615 HHY65611:HHY65615 HRU65611:HRU65615 IBQ65611:IBQ65615 ILM65611:ILM65615 IVI65611:IVI65615 JFE65611:JFE65615 JPA65611:JPA65615 JYW65611:JYW65615 KIS65611:KIS65615 KSO65611:KSO65615 LCK65611:LCK65615 LMG65611:LMG65615 LWC65611:LWC65615 MFY65611:MFY65615 MPU65611:MPU65615 MZQ65611:MZQ65615 NJM65611:NJM65615 NTI65611:NTI65615 ODE65611:ODE65615 ONA65611:ONA65615 OWW65611:OWW65615 PGS65611:PGS65615 PQO65611:PQO65615 QAK65611:QAK65615 QKG65611:QKG65615 QUC65611:QUC65615 RDY65611:RDY65615 RNU65611:RNU65615 RXQ65611:RXQ65615 SHM65611:SHM65615 SRI65611:SRI65615 TBE65611:TBE65615 TLA65611:TLA65615 TUW65611:TUW65615 UES65611:UES65615 UOO65611:UOO65615 UYK65611:UYK65615 VIG65611:VIG65615 VSC65611:VSC65615 WBY65611:WBY65615 WLU65611:WLU65615 WVQ65611:WVQ65615 I131147:I131151 JE131147:JE131151 TA131147:TA131151 ACW131147:ACW131151 AMS131147:AMS131151 AWO131147:AWO131151 BGK131147:BGK131151 BQG131147:BQG131151 CAC131147:CAC131151 CJY131147:CJY131151 CTU131147:CTU131151 DDQ131147:DDQ131151 DNM131147:DNM131151 DXI131147:DXI131151 EHE131147:EHE131151 ERA131147:ERA131151 FAW131147:FAW131151 FKS131147:FKS131151 FUO131147:FUO131151 GEK131147:GEK131151 GOG131147:GOG131151 GYC131147:GYC131151 HHY131147:HHY131151 HRU131147:HRU131151 IBQ131147:IBQ131151 ILM131147:ILM131151 IVI131147:IVI131151 JFE131147:JFE131151 JPA131147:JPA131151 JYW131147:JYW131151 KIS131147:KIS131151 KSO131147:KSO131151 LCK131147:LCK131151 LMG131147:LMG131151 LWC131147:LWC131151 MFY131147:MFY131151 MPU131147:MPU131151 MZQ131147:MZQ131151 NJM131147:NJM131151 NTI131147:NTI131151 ODE131147:ODE131151 ONA131147:ONA131151 OWW131147:OWW131151 PGS131147:PGS131151 PQO131147:PQO131151 QAK131147:QAK131151 QKG131147:QKG131151 QUC131147:QUC131151 RDY131147:RDY131151 RNU131147:RNU131151 RXQ131147:RXQ131151 SHM131147:SHM131151 SRI131147:SRI131151 TBE131147:TBE131151 TLA131147:TLA131151 TUW131147:TUW131151 UES131147:UES131151 UOO131147:UOO131151 UYK131147:UYK131151 VIG131147:VIG131151 VSC131147:VSC131151 WBY131147:WBY131151 WLU131147:WLU131151 WVQ131147:WVQ131151 I196683:I196687 JE196683:JE196687 TA196683:TA196687 ACW196683:ACW196687 AMS196683:AMS196687 AWO196683:AWO196687 BGK196683:BGK196687 BQG196683:BQG196687 CAC196683:CAC196687 CJY196683:CJY196687 CTU196683:CTU196687 DDQ196683:DDQ196687 DNM196683:DNM196687 DXI196683:DXI196687 EHE196683:EHE196687 ERA196683:ERA196687 FAW196683:FAW196687 FKS196683:FKS196687 FUO196683:FUO196687 GEK196683:GEK196687 GOG196683:GOG196687 GYC196683:GYC196687 HHY196683:HHY196687 HRU196683:HRU196687 IBQ196683:IBQ196687 ILM196683:ILM196687 IVI196683:IVI196687 JFE196683:JFE196687 JPA196683:JPA196687 JYW196683:JYW196687 KIS196683:KIS196687 KSO196683:KSO196687 LCK196683:LCK196687 LMG196683:LMG196687 LWC196683:LWC196687 MFY196683:MFY196687 MPU196683:MPU196687 MZQ196683:MZQ196687 NJM196683:NJM196687 NTI196683:NTI196687 ODE196683:ODE196687 ONA196683:ONA196687 OWW196683:OWW196687 PGS196683:PGS196687 PQO196683:PQO196687 QAK196683:QAK196687 QKG196683:QKG196687 QUC196683:QUC196687 RDY196683:RDY196687 RNU196683:RNU196687 RXQ196683:RXQ196687 SHM196683:SHM196687 SRI196683:SRI196687 TBE196683:TBE196687 TLA196683:TLA196687 TUW196683:TUW196687 UES196683:UES196687 UOO196683:UOO196687 UYK196683:UYK196687 VIG196683:VIG196687 VSC196683:VSC196687 WBY196683:WBY196687 WLU196683:WLU196687 WVQ196683:WVQ196687 I262219:I262223 JE262219:JE262223 TA262219:TA262223 ACW262219:ACW262223 AMS262219:AMS262223 AWO262219:AWO262223 BGK262219:BGK262223 BQG262219:BQG262223 CAC262219:CAC262223 CJY262219:CJY262223 CTU262219:CTU262223 DDQ262219:DDQ262223 DNM262219:DNM262223 DXI262219:DXI262223 EHE262219:EHE262223 ERA262219:ERA262223 FAW262219:FAW262223 FKS262219:FKS262223 FUO262219:FUO262223 GEK262219:GEK262223 GOG262219:GOG262223 GYC262219:GYC262223 HHY262219:HHY262223 HRU262219:HRU262223 IBQ262219:IBQ262223 ILM262219:ILM262223 IVI262219:IVI262223 JFE262219:JFE262223 JPA262219:JPA262223 JYW262219:JYW262223 KIS262219:KIS262223 KSO262219:KSO262223 LCK262219:LCK262223 LMG262219:LMG262223 LWC262219:LWC262223 MFY262219:MFY262223 MPU262219:MPU262223 MZQ262219:MZQ262223 NJM262219:NJM262223 NTI262219:NTI262223 ODE262219:ODE262223 ONA262219:ONA262223 OWW262219:OWW262223 PGS262219:PGS262223 PQO262219:PQO262223 QAK262219:QAK262223 QKG262219:QKG262223 QUC262219:QUC262223 RDY262219:RDY262223 RNU262219:RNU262223 RXQ262219:RXQ262223 SHM262219:SHM262223 SRI262219:SRI262223 TBE262219:TBE262223 TLA262219:TLA262223 TUW262219:TUW262223 UES262219:UES262223 UOO262219:UOO262223 UYK262219:UYK262223 VIG262219:VIG262223 VSC262219:VSC262223 WBY262219:WBY262223 WLU262219:WLU262223 WVQ262219:WVQ262223 I327755:I327759 JE327755:JE327759 TA327755:TA327759 ACW327755:ACW327759 AMS327755:AMS327759 AWO327755:AWO327759 BGK327755:BGK327759 BQG327755:BQG327759 CAC327755:CAC327759 CJY327755:CJY327759 CTU327755:CTU327759 DDQ327755:DDQ327759 DNM327755:DNM327759 DXI327755:DXI327759 EHE327755:EHE327759 ERA327755:ERA327759 FAW327755:FAW327759 FKS327755:FKS327759 FUO327755:FUO327759 GEK327755:GEK327759 GOG327755:GOG327759 GYC327755:GYC327759 HHY327755:HHY327759 HRU327755:HRU327759 IBQ327755:IBQ327759 ILM327755:ILM327759 IVI327755:IVI327759 JFE327755:JFE327759 JPA327755:JPA327759 JYW327755:JYW327759 KIS327755:KIS327759 KSO327755:KSO327759 LCK327755:LCK327759 LMG327755:LMG327759 LWC327755:LWC327759 MFY327755:MFY327759 MPU327755:MPU327759 MZQ327755:MZQ327759 NJM327755:NJM327759 NTI327755:NTI327759 ODE327755:ODE327759 ONA327755:ONA327759 OWW327755:OWW327759 PGS327755:PGS327759 PQO327755:PQO327759 QAK327755:QAK327759 QKG327755:QKG327759 QUC327755:QUC327759 RDY327755:RDY327759 RNU327755:RNU327759 RXQ327755:RXQ327759 SHM327755:SHM327759 SRI327755:SRI327759 TBE327755:TBE327759 TLA327755:TLA327759 TUW327755:TUW327759 UES327755:UES327759 UOO327755:UOO327759 UYK327755:UYK327759 VIG327755:VIG327759 VSC327755:VSC327759 WBY327755:WBY327759 WLU327755:WLU327759 WVQ327755:WVQ327759 I393291:I393295 JE393291:JE393295 TA393291:TA393295 ACW393291:ACW393295 AMS393291:AMS393295 AWO393291:AWO393295 BGK393291:BGK393295 BQG393291:BQG393295 CAC393291:CAC393295 CJY393291:CJY393295 CTU393291:CTU393295 DDQ393291:DDQ393295 DNM393291:DNM393295 DXI393291:DXI393295 EHE393291:EHE393295 ERA393291:ERA393295 FAW393291:FAW393295 FKS393291:FKS393295 FUO393291:FUO393295 GEK393291:GEK393295 GOG393291:GOG393295 GYC393291:GYC393295 HHY393291:HHY393295 HRU393291:HRU393295 IBQ393291:IBQ393295 ILM393291:ILM393295 IVI393291:IVI393295 JFE393291:JFE393295 JPA393291:JPA393295 JYW393291:JYW393295 KIS393291:KIS393295 KSO393291:KSO393295 LCK393291:LCK393295 LMG393291:LMG393295 LWC393291:LWC393295 MFY393291:MFY393295 MPU393291:MPU393295 MZQ393291:MZQ393295 NJM393291:NJM393295 NTI393291:NTI393295 ODE393291:ODE393295 ONA393291:ONA393295 OWW393291:OWW393295 PGS393291:PGS393295 PQO393291:PQO393295 QAK393291:QAK393295 QKG393291:QKG393295 QUC393291:QUC393295 RDY393291:RDY393295 RNU393291:RNU393295 RXQ393291:RXQ393295 SHM393291:SHM393295 SRI393291:SRI393295 TBE393291:TBE393295 TLA393291:TLA393295 TUW393291:TUW393295 UES393291:UES393295 UOO393291:UOO393295 UYK393291:UYK393295 VIG393291:VIG393295 VSC393291:VSC393295 WBY393291:WBY393295 WLU393291:WLU393295 WVQ393291:WVQ393295 I458827:I458831 JE458827:JE458831 TA458827:TA458831 ACW458827:ACW458831 AMS458827:AMS458831 AWO458827:AWO458831 BGK458827:BGK458831 BQG458827:BQG458831 CAC458827:CAC458831 CJY458827:CJY458831 CTU458827:CTU458831 DDQ458827:DDQ458831 DNM458827:DNM458831 DXI458827:DXI458831 EHE458827:EHE458831 ERA458827:ERA458831 FAW458827:FAW458831 FKS458827:FKS458831 FUO458827:FUO458831 GEK458827:GEK458831 GOG458827:GOG458831 GYC458827:GYC458831 HHY458827:HHY458831 HRU458827:HRU458831 IBQ458827:IBQ458831 ILM458827:ILM458831 IVI458827:IVI458831 JFE458827:JFE458831 JPA458827:JPA458831 JYW458827:JYW458831 KIS458827:KIS458831 KSO458827:KSO458831 LCK458827:LCK458831 LMG458827:LMG458831 LWC458827:LWC458831 MFY458827:MFY458831 MPU458827:MPU458831 MZQ458827:MZQ458831 NJM458827:NJM458831 NTI458827:NTI458831 ODE458827:ODE458831 ONA458827:ONA458831 OWW458827:OWW458831 PGS458827:PGS458831 PQO458827:PQO458831 QAK458827:QAK458831 QKG458827:QKG458831 QUC458827:QUC458831 RDY458827:RDY458831 RNU458827:RNU458831 RXQ458827:RXQ458831 SHM458827:SHM458831 SRI458827:SRI458831 TBE458827:TBE458831 TLA458827:TLA458831 TUW458827:TUW458831 UES458827:UES458831 UOO458827:UOO458831 UYK458827:UYK458831 VIG458827:VIG458831 VSC458827:VSC458831 WBY458827:WBY458831 WLU458827:WLU458831 WVQ458827:WVQ458831 I524363:I524367 JE524363:JE524367 TA524363:TA524367 ACW524363:ACW524367 AMS524363:AMS524367 AWO524363:AWO524367 BGK524363:BGK524367 BQG524363:BQG524367 CAC524363:CAC524367 CJY524363:CJY524367 CTU524363:CTU524367 DDQ524363:DDQ524367 DNM524363:DNM524367 DXI524363:DXI524367 EHE524363:EHE524367 ERA524363:ERA524367 FAW524363:FAW524367 FKS524363:FKS524367 FUO524363:FUO524367 GEK524363:GEK524367 GOG524363:GOG524367 GYC524363:GYC524367 HHY524363:HHY524367 HRU524363:HRU524367 IBQ524363:IBQ524367 ILM524363:ILM524367 IVI524363:IVI524367 JFE524363:JFE524367 JPA524363:JPA524367 JYW524363:JYW524367 KIS524363:KIS524367 KSO524363:KSO524367 LCK524363:LCK524367 LMG524363:LMG524367 LWC524363:LWC524367 MFY524363:MFY524367 MPU524363:MPU524367 MZQ524363:MZQ524367 NJM524363:NJM524367 NTI524363:NTI524367 ODE524363:ODE524367 ONA524363:ONA524367 OWW524363:OWW524367 PGS524363:PGS524367 PQO524363:PQO524367 QAK524363:QAK524367 QKG524363:QKG524367 QUC524363:QUC524367 RDY524363:RDY524367 RNU524363:RNU524367 RXQ524363:RXQ524367 SHM524363:SHM524367 SRI524363:SRI524367 TBE524363:TBE524367 TLA524363:TLA524367 TUW524363:TUW524367 UES524363:UES524367 UOO524363:UOO524367 UYK524363:UYK524367 VIG524363:VIG524367 VSC524363:VSC524367 WBY524363:WBY524367 WLU524363:WLU524367 WVQ524363:WVQ524367 I589899:I589903 JE589899:JE589903 TA589899:TA589903 ACW589899:ACW589903 AMS589899:AMS589903 AWO589899:AWO589903 BGK589899:BGK589903 BQG589899:BQG589903 CAC589899:CAC589903 CJY589899:CJY589903 CTU589899:CTU589903 DDQ589899:DDQ589903 DNM589899:DNM589903 DXI589899:DXI589903 EHE589899:EHE589903 ERA589899:ERA589903 FAW589899:FAW589903 FKS589899:FKS589903 FUO589899:FUO589903 GEK589899:GEK589903 GOG589899:GOG589903 GYC589899:GYC589903 HHY589899:HHY589903 HRU589899:HRU589903 IBQ589899:IBQ589903 ILM589899:ILM589903 IVI589899:IVI589903 JFE589899:JFE589903 JPA589899:JPA589903 JYW589899:JYW589903 KIS589899:KIS589903 KSO589899:KSO589903 LCK589899:LCK589903 LMG589899:LMG589903 LWC589899:LWC589903 MFY589899:MFY589903 MPU589899:MPU589903 MZQ589899:MZQ589903 NJM589899:NJM589903 NTI589899:NTI589903 ODE589899:ODE589903 ONA589899:ONA589903 OWW589899:OWW589903 PGS589899:PGS589903 PQO589899:PQO589903 QAK589899:QAK589903 QKG589899:QKG589903 QUC589899:QUC589903 RDY589899:RDY589903 RNU589899:RNU589903 RXQ589899:RXQ589903 SHM589899:SHM589903 SRI589899:SRI589903 TBE589899:TBE589903 TLA589899:TLA589903 TUW589899:TUW589903 UES589899:UES589903 UOO589899:UOO589903 UYK589899:UYK589903 VIG589899:VIG589903 VSC589899:VSC589903 WBY589899:WBY589903 WLU589899:WLU589903 WVQ589899:WVQ589903 I655435:I655439 JE655435:JE655439 TA655435:TA655439 ACW655435:ACW655439 AMS655435:AMS655439 AWO655435:AWO655439 BGK655435:BGK655439 BQG655435:BQG655439 CAC655435:CAC655439 CJY655435:CJY655439 CTU655435:CTU655439 DDQ655435:DDQ655439 DNM655435:DNM655439 DXI655435:DXI655439 EHE655435:EHE655439 ERA655435:ERA655439 FAW655435:FAW655439 FKS655435:FKS655439 FUO655435:FUO655439 GEK655435:GEK655439 GOG655435:GOG655439 GYC655435:GYC655439 HHY655435:HHY655439 HRU655435:HRU655439 IBQ655435:IBQ655439 ILM655435:ILM655439 IVI655435:IVI655439 JFE655435:JFE655439 JPA655435:JPA655439 JYW655435:JYW655439 KIS655435:KIS655439 KSO655435:KSO655439 LCK655435:LCK655439 LMG655435:LMG655439 LWC655435:LWC655439 MFY655435:MFY655439 MPU655435:MPU655439 MZQ655435:MZQ655439 NJM655435:NJM655439 NTI655435:NTI655439 ODE655435:ODE655439 ONA655435:ONA655439 OWW655435:OWW655439 PGS655435:PGS655439 PQO655435:PQO655439 QAK655435:QAK655439 QKG655435:QKG655439 QUC655435:QUC655439 RDY655435:RDY655439 RNU655435:RNU655439 RXQ655435:RXQ655439 SHM655435:SHM655439 SRI655435:SRI655439 TBE655435:TBE655439 TLA655435:TLA655439 TUW655435:TUW655439 UES655435:UES655439 UOO655435:UOO655439 UYK655435:UYK655439 VIG655435:VIG655439 VSC655435:VSC655439 WBY655435:WBY655439 WLU655435:WLU655439 WVQ655435:WVQ655439 I720971:I720975 JE720971:JE720975 TA720971:TA720975 ACW720971:ACW720975 AMS720971:AMS720975 AWO720971:AWO720975 BGK720971:BGK720975 BQG720971:BQG720975 CAC720971:CAC720975 CJY720971:CJY720975 CTU720971:CTU720975 DDQ720971:DDQ720975 DNM720971:DNM720975 DXI720971:DXI720975 EHE720971:EHE720975 ERA720971:ERA720975 FAW720971:FAW720975 FKS720971:FKS720975 FUO720971:FUO720975 GEK720971:GEK720975 GOG720971:GOG720975 GYC720971:GYC720975 HHY720971:HHY720975 HRU720971:HRU720975 IBQ720971:IBQ720975 ILM720971:ILM720975 IVI720971:IVI720975 JFE720971:JFE720975 JPA720971:JPA720975 JYW720971:JYW720975 KIS720971:KIS720975 KSO720971:KSO720975 LCK720971:LCK720975 LMG720971:LMG720975 LWC720971:LWC720975 MFY720971:MFY720975 MPU720971:MPU720975 MZQ720971:MZQ720975 NJM720971:NJM720975 NTI720971:NTI720975 ODE720971:ODE720975 ONA720971:ONA720975 OWW720971:OWW720975 PGS720971:PGS720975 PQO720971:PQO720975 QAK720971:QAK720975 QKG720971:QKG720975 QUC720971:QUC720975 RDY720971:RDY720975 RNU720971:RNU720975 RXQ720971:RXQ720975 SHM720971:SHM720975 SRI720971:SRI720975 TBE720971:TBE720975 TLA720971:TLA720975 TUW720971:TUW720975 UES720971:UES720975 UOO720971:UOO720975 UYK720971:UYK720975 VIG720971:VIG720975 VSC720971:VSC720975 WBY720971:WBY720975 WLU720971:WLU720975 WVQ720971:WVQ720975 I786507:I786511 JE786507:JE786511 TA786507:TA786511 ACW786507:ACW786511 AMS786507:AMS786511 AWO786507:AWO786511 BGK786507:BGK786511 BQG786507:BQG786511 CAC786507:CAC786511 CJY786507:CJY786511 CTU786507:CTU786511 DDQ786507:DDQ786511 DNM786507:DNM786511 DXI786507:DXI786511 EHE786507:EHE786511 ERA786507:ERA786511 FAW786507:FAW786511 FKS786507:FKS786511 FUO786507:FUO786511 GEK786507:GEK786511 GOG786507:GOG786511 GYC786507:GYC786511 HHY786507:HHY786511 HRU786507:HRU786511 IBQ786507:IBQ786511 ILM786507:ILM786511 IVI786507:IVI786511 JFE786507:JFE786511 JPA786507:JPA786511 JYW786507:JYW786511 KIS786507:KIS786511 KSO786507:KSO786511 LCK786507:LCK786511 LMG786507:LMG786511 LWC786507:LWC786511 MFY786507:MFY786511 MPU786507:MPU786511 MZQ786507:MZQ786511 NJM786507:NJM786511 NTI786507:NTI786511 ODE786507:ODE786511 ONA786507:ONA786511 OWW786507:OWW786511 PGS786507:PGS786511 PQO786507:PQO786511 QAK786507:QAK786511 QKG786507:QKG786511 QUC786507:QUC786511 RDY786507:RDY786511 RNU786507:RNU786511 RXQ786507:RXQ786511 SHM786507:SHM786511 SRI786507:SRI786511 TBE786507:TBE786511 TLA786507:TLA786511 TUW786507:TUW786511 UES786507:UES786511 UOO786507:UOO786511 UYK786507:UYK786511 VIG786507:VIG786511 VSC786507:VSC786511 WBY786507:WBY786511 WLU786507:WLU786511 WVQ786507:WVQ786511 I852043:I852047 JE852043:JE852047 TA852043:TA852047 ACW852043:ACW852047 AMS852043:AMS852047 AWO852043:AWO852047 BGK852043:BGK852047 BQG852043:BQG852047 CAC852043:CAC852047 CJY852043:CJY852047 CTU852043:CTU852047 DDQ852043:DDQ852047 DNM852043:DNM852047 DXI852043:DXI852047 EHE852043:EHE852047 ERA852043:ERA852047 FAW852043:FAW852047 FKS852043:FKS852047 FUO852043:FUO852047 GEK852043:GEK852047 GOG852043:GOG852047 GYC852043:GYC852047 HHY852043:HHY852047 HRU852043:HRU852047 IBQ852043:IBQ852047 ILM852043:ILM852047 IVI852043:IVI852047 JFE852043:JFE852047 JPA852043:JPA852047 JYW852043:JYW852047 KIS852043:KIS852047 KSO852043:KSO852047 LCK852043:LCK852047 LMG852043:LMG852047 LWC852043:LWC852047 MFY852043:MFY852047 MPU852043:MPU852047 MZQ852043:MZQ852047 NJM852043:NJM852047 NTI852043:NTI852047 ODE852043:ODE852047 ONA852043:ONA852047 OWW852043:OWW852047 PGS852043:PGS852047 PQO852043:PQO852047 QAK852043:QAK852047 QKG852043:QKG852047 QUC852043:QUC852047 RDY852043:RDY852047 RNU852043:RNU852047 RXQ852043:RXQ852047 SHM852043:SHM852047 SRI852043:SRI852047 TBE852043:TBE852047 TLA852043:TLA852047 TUW852043:TUW852047 UES852043:UES852047 UOO852043:UOO852047 UYK852043:UYK852047 VIG852043:VIG852047 VSC852043:VSC852047 WBY852043:WBY852047 WLU852043:WLU852047 WVQ852043:WVQ852047 I917579:I917583 JE917579:JE917583 TA917579:TA917583 ACW917579:ACW917583 AMS917579:AMS917583 AWO917579:AWO917583 BGK917579:BGK917583 BQG917579:BQG917583 CAC917579:CAC917583 CJY917579:CJY917583 CTU917579:CTU917583 DDQ917579:DDQ917583 DNM917579:DNM917583 DXI917579:DXI917583 EHE917579:EHE917583 ERA917579:ERA917583 FAW917579:FAW917583 FKS917579:FKS917583 FUO917579:FUO917583 GEK917579:GEK917583 GOG917579:GOG917583 GYC917579:GYC917583 HHY917579:HHY917583 HRU917579:HRU917583 IBQ917579:IBQ917583 ILM917579:ILM917583 IVI917579:IVI917583 JFE917579:JFE917583 JPA917579:JPA917583 JYW917579:JYW917583 KIS917579:KIS917583 KSO917579:KSO917583 LCK917579:LCK917583 LMG917579:LMG917583 LWC917579:LWC917583 MFY917579:MFY917583 MPU917579:MPU917583 MZQ917579:MZQ917583 NJM917579:NJM917583 NTI917579:NTI917583 ODE917579:ODE917583 ONA917579:ONA917583 OWW917579:OWW917583 PGS917579:PGS917583 PQO917579:PQO917583 QAK917579:QAK917583 QKG917579:QKG917583 QUC917579:QUC917583 RDY917579:RDY917583 RNU917579:RNU917583 RXQ917579:RXQ917583 SHM917579:SHM917583 SRI917579:SRI917583 TBE917579:TBE917583 TLA917579:TLA917583 TUW917579:TUW917583 UES917579:UES917583 UOO917579:UOO917583 UYK917579:UYK917583 VIG917579:VIG917583 VSC917579:VSC917583 WBY917579:WBY917583 WLU917579:WLU917583 WVQ917579:WVQ917583 I983115:I983119 JE983115:JE983119 TA983115:TA983119 ACW983115:ACW983119 AMS983115:AMS983119 AWO983115:AWO983119 BGK983115:BGK983119 BQG983115:BQG983119 CAC983115:CAC983119 CJY983115:CJY983119 CTU983115:CTU983119 DDQ983115:DDQ983119 DNM983115:DNM983119 DXI983115:DXI983119 EHE983115:EHE983119 ERA983115:ERA983119 FAW983115:FAW983119 FKS983115:FKS983119 FUO983115:FUO983119 GEK983115:GEK983119 GOG983115:GOG983119 GYC983115:GYC983119 HHY983115:HHY983119 HRU983115:HRU983119 IBQ983115:IBQ983119 ILM983115:ILM983119 IVI983115:IVI983119 JFE983115:JFE983119 JPA983115:JPA983119 JYW983115:JYW983119 KIS983115:KIS983119 KSO983115:KSO983119 LCK983115:LCK983119 LMG983115:LMG983119 LWC983115:LWC983119 MFY983115:MFY983119 MPU983115:MPU983119 MZQ983115:MZQ983119 NJM983115:NJM983119 NTI983115:NTI983119 ODE983115:ODE983119 ONA983115:ONA983119 OWW983115:OWW983119 PGS983115:PGS983119 PQO983115:PQO983119 QAK983115:QAK983119 QKG983115:QKG983119 QUC983115:QUC983119 RDY983115:RDY983119 RNU983115:RNU983119 RXQ983115:RXQ983119 SHM983115:SHM983119 SRI983115:SRI983119 TBE983115:TBE983119 TLA983115:TLA983119 TUW983115:TUW983119 UES983115:UES983119 UOO983115:UOO983119 UYK983115:UYK983119 VIG983115:VIG983119 VSC983115:VSC983119 WBY983115:WBY983119 WLU983115:WLU983119 WVQ983115:WVQ983119 AMS68:AMS71 AWO68:AWO71 BGK68:BGK71 BQG68:BQG71 CAC68:CAC71 CJY68:CJY71 CTU68:CTU71 DDQ68:DDQ71 DNM68:DNM71 DXI68:DXI71 EHE68:EHE71 ERA68:ERA71 FAW68:FAW71 FKS68:FKS71 FUO68:FUO71 GEK68:GEK71 GOG68:GOG71 GYC68:GYC71 HHY68:HHY71 HRU68:HRU71 IBQ68:IBQ71 ILM68:ILM71 IVI68:IVI71 JFE68:JFE71 JPA68:JPA71 JYW68:JYW71 KIS68:KIS71 KSO68:KSO71 LCK68:LCK71 LMG68:LMG71 LWC68:LWC71 MFY68:MFY71 MPU68:MPU71 MZQ68:MZQ71 NJM68:NJM71 NTI68:NTI71 ODE68:ODE71 ONA68:ONA71 OWW68:OWW71 PGS68:PGS71 PQO68:PQO71 QAK68:QAK71 QKG68:QKG71 QUC68:QUC71 RDY68:RDY71 RNU68:RNU71 RXQ68:RXQ71 SHM68:SHM71 SRI68:SRI71 TBE68:TBE71 TLA68:TLA71 TUW68:TUW71 UES68:UES71 UOO68:UOO71 UYK68:UYK71 VIG68:VIG71 VSC68:VSC71 WBY68:WBY71 WLU68:WLU71 WVQ68:WVQ71 I37:I42 JE68:JE71 TA68:TA71 I65603 JE65603 TA65603 ACW65603 AMS65603 AWO65603 BGK65603 BQG65603 CAC65603 CJY65603 CTU65603 DDQ65603 DNM65603 DXI65603 EHE65603 ERA65603 FAW65603 FKS65603 FUO65603 GEK65603 GOG65603 GYC65603 HHY65603 HRU65603 IBQ65603 ILM65603 IVI65603 JFE65603 JPA65603 JYW65603 KIS65603 KSO65603 LCK65603 LMG65603 LWC65603 MFY65603 MPU65603 MZQ65603 NJM65603 NTI65603 ODE65603 ONA65603 OWW65603 PGS65603 PQO65603 QAK65603 QKG65603 QUC65603 RDY65603 RNU65603 RXQ65603 SHM65603 SRI65603 TBE65603 TLA65603 TUW65603 UES65603 UOO65603 UYK65603 VIG65603 VSC65603 WBY65603 WLU65603 WVQ65603 I131139 JE131139 TA131139 ACW131139 AMS131139 AWO131139 BGK131139 BQG131139 CAC131139 CJY131139 CTU131139 DDQ131139 DNM131139 DXI131139 EHE131139 ERA131139 FAW131139 FKS131139 FUO131139 GEK131139 GOG131139 GYC131139 HHY131139 HRU131139 IBQ131139 ILM131139 IVI131139 JFE131139 JPA131139 JYW131139 KIS131139 KSO131139 LCK131139 LMG131139 LWC131139 MFY131139 MPU131139 MZQ131139 NJM131139 NTI131139 ODE131139 ONA131139 OWW131139 PGS131139 PQO131139 QAK131139 QKG131139 QUC131139 RDY131139 RNU131139 RXQ131139 SHM131139 SRI131139 TBE131139 TLA131139 TUW131139 UES131139 UOO131139 UYK131139 VIG131139 VSC131139 WBY131139 WLU131139 WVQ131139 I196675 JE196675 TA196675 ACW196675 AMS196675 AWO196675 BGK196675 BQG196675 CAC196675 CJY196675 CTU196675 DDQ196675 DNM196675 DXI196675 EHE196675 ERA196675 FAW196675 FKS196675 FUO196675 GEK196675 GOG196675 GYC196675 HHY196675 HRU196675 IBQ196675 ILM196675 IVI196675 JFE196675 JPA196675 JYW196675 KIS196675 KSO196675 LCK196675 LMG196675 LWC196675 MFY196675 MPU196675 MZQ196675 NJM196675 NTI196675 ODE196675 ONA196675 OWW196675 PGS196675 PQO196675 QAK196675 QKG196675 QUC196675 RDY196675 RNU196675 RXQ196675 SHM196675 SRI196675 TBE196675 TLA196675 TUW196675 UES196675 UOO196675 UYK196675 VIG196675 VSC196675 WBY196675 WLU196675 WVQ196675 I262211 JE262211 TA262211 ACW262211 AMS262211 AWO262211 BGK262211 BQG262211 CAC262211 CJY262211 CTU262211 DDQ262211 DNM262211 DXI262211 EHE262211 ERA262211 FAW262211 FKS262211 FUO262211 GEK262211 GOG262211 GYC262211 HHY262211 HRU262211 IBQ262211 ILM262211 IVI262211 JFE262211 JPA262211 JYW262211 KIS262211 KSO262211 LCK262211 LMG262211 LWC262211 MFY262211 MPU262211 MZQ262211 NJM262211 NTI262211 ODE262211 ONA262211 OWW262211 PGS262211 PQO262211 QAK262211 QKG262211 QUC262211 RDY262211 RNU262211 RXQ262211 SHM262211 SRI262211 TBE262211 TLA262211 TUW262211 UES262211 UOO262211 UYK262211 VIG262211 VSC262211 WBY262211 WLU262211 WVQ262211 I327747 JE327747 TA327747 ACW327747 AMS327747 AWO327747 BGK327747 BQG327747 CAC327747 CJY327747 CTU327747 DDQ327747 DNM327747 DXI327747 EHE327747 ERA327747 FAW327747 FKS327747 FUO327747 GEK327747 GOG327747 GYC327747 HHY327747 HRU327747 IBQ327747 ILM327747 IVI327747 JFE327747 JPA327747 JYW327747 KIS327747 KSO327747 LCK327747 LMG327747 LWC327747 MFY327747 MPU327747 MZQ327747 NJM327747 NTI327747 ODE327747 ONA327747 OWW327747 PGS327747 PQO327747 QAK327747 QKG327747 QUC327747 RDY327747 RNU327747 RXQ327747 SHM327747 SRI327747 TBE327747 TLA327747 TUW327747 UES327747 UOO327747 UYK327747 VIG327747 VSC327747 WBY327747 WLU327747 WVQ327747 I393283 JE393283 TA393283 ACW393283 AMS393283 AWO393283 BGK393283 BQG393283 CAC393283 CJY393283 CTU393283 DDQ393283 DNM393283 DXI393283 EHE393283 ERA393283 FAW393283 FKS393283 FUO393283 GEK393283 GOG393283 GYC393283 HHY393283 HRU393283 IBQ393283 ILM393283 IVI393283 JFE393283 JPA393283 JYW393283 KIS393283 KSO393283 LCK393283 LMG393283 LWC393283 MFY393283 MPU393283 MZQ393283 NJM393283 NTI393283 ODE393283 ONA393283 OWW393283 PGS393283 PQO393283 QAK393283 QKG393283 QUC393283 RDY393283 RNU393283 RXQ393283 SHM393283 SRI393283 TBE393283 TLA393283 TUW393283 UES393283 UOO393283 UYK393283 VIG393283 VSC393283 WBY393283 WLU393283 WVQ393283 I458819 JE458819 TA458819 ACW458819 AMS458819 AWO458819 BGK458819 BQG458819 CAC458819 CJY458819 CTU458819 DDQ458819 DNM458819 DXI458819 EHE458819 ERA458819 FAW458819 FKS458819 FUO458819 GEK458819 GOG458819 GYC458819 HHY458819 HRU458819 IBQ458819 ILM458819 IVI458819 JFE458819 JPA458819 JYW458819 KIS458819 KSO458819 LCK458819 LMG458819 LWC458819 MFY458819 MPU458819 MZQ458819 NJM458819 NTI458819 ODE458819 ONA458819 OWW458819 PGS458819 PQO458819 QAK458819 QKG458819 QUC458819 RDY458819 RNU458819 RXQ458819 SHM458819 SRI458819 TBE458819 TLA458819 TUW458819 UES458819 UOO458819 UYK458819 VIG458819 VSC458819 WBY458819 WLU458819 WVQ458819 I524355 JE524355 TA524355 ACW524355 AMS524355 AWO524355 BGK524355 BQG524355 CAC524355 CJY524355 CTU524355 DDQ524355 DNM524355 DXI524355 EHE524355 ERA524355 FAW524355 FKS524355 FUO524355 GEK524355 GOG524355 GYC524355 HHY524355 HRU524355 IBQ524355 ILM524355 IVI524355 JFE524355 JPA524355 JYW524355 KIS524355 KSO524355 LCK524355 LMG524355 LWC524355 MFY524355 MPU524355 MZQ524355 NJM524355 NTI524355 ODE524355 ONA524355 OWW524355 PGS524355 PQO524355 QAK524355 QKG524355 QUC524355 RDY524355 RNU524355 RXQ524355 SHM524355 SRI524355 TBE524355 TLA524355 TUW524355 UES524355 UOO524355 UYK524355 VIG524355 VSC524355 WBY524355 WLU524355 WVQ524355 I589891 JE589891 TA589891 ACW589891 AMS589891 AWO589891 BGK589891 BQG589891 CAC589891 CJY589891 CTU589891 DDQ589891 DNM589891 DXI589891 EHE589891 ERA589891 FAW589891 FKS589891 FUO589891 GEK589891 GOG589891 GYC589891 HHY589891 HRU589891 IBQ589891 ILM589891 IVI589891 JFE589891 JPA589891 JYW589891 KIS589891 KSO589891 LCK589891 LMG589891 LWC589891 MFY589891 MPU589891 MZQ589891 NJM589891 NTI589891 ODE589891 ONA589891 OWW589891 PGS589891 PQO589891 QAK589891 QKG589891 QUC589891 RDY589891 RNU589891 RXQ589891 SHM589891 SRI589891 TBE589891 TLA589891 TUW589891 UES589891 UOO589891 UYK589891 VIG589891 VSC589891 WBY589891 WLU589891 WVQ589891 I655427 JE655427 TA655427 ACW655427 AMS655427 AWO655427 BGK655427 BQG655427 CAC655427 CJY655427 CTU655427 DDQ655427 DNM655427 DXI655427 EHE655427 ERA655427 FAW655427 FKS655427 FUO655427 GEK655427 GOG655427 GYC655427 HHY655427 HRU655427 IBQ655427 ILM655427 IVI655427 JFE655427 JPA655427 JYW655427 KIS655427 KSO655427 LCK655427 LMG655427 LWC655427 MFY655427 MPU655427 MZQ655427 NJM655427 NTI655427 ODE655427 ONA655427 OWW655427 PGS655427 PQO655427 QAK655427 QKG655427 QUC655427 RDY655427 RNU655427 RXQ655427 SHM655427 SRI655427 TBE655427 TLA655427 TUW655427 UES655427 UOO655427 UYK655427 VIG655427 VSC655427 WBY655427 WLU655427 WVQ655427 I720963 JE720963 TA720963 ACW720963 AMS720963 AWO720963 BGK720963 BQG720963 CAC720963 CJY720963 CTU720963 DDQ720963 DNM720963 DXI720963 EHE720963 ERA720963 FAW720963 FKS720963 FUO720963 GEK720963 GOG720963 GYC720963 HHY720963 HRU720963 IBQ720963 ILM720963 IVI720963 JFE720963 JPA720963 JYW720963 KIS720963 KSO720963 LCK720963 LMG720963 LWC720963 MFY720963 MPU720963 MZQ720963 NJM720963 NTI720963 ODE720963 ONA720963 OWW720963 PGS720963 PQO720963 QAK720963 QKG720963 QUC720963 RDY720963 RNU720963 RXQ720963 SHM720963 SRI720963 TBE720963 TLA720963 TUW720963 UES720963 UOO720963 UYK720963 VIG720963 VSC720963 WBY720963 WLU720963 WVQ720963 I786499 JE786499 TA786499 ACW786499 AMS786499 AWO786499 BGK786499 BQG786499 CAC786499 CJY786499 CTU786499 DDQ786499 DNM786499 DXI786499 EHE786499 ERA786499 FAW786499 FKS786499 FUO786499 GEK786499 GOG786499 GYC786499 HHY786499 HRU786499 IBQ786499 ILM786499 IVI786499 JFE786499 JPA786499 JYW786499 KIS786499 KSO786499 LCK786499 LMG786499 LWC786499 MFY786499 MPU786499 MZQ786499 NJM786499 NTI786499 ODE786499 ONA786499 OWW786499 PGS786499 PQO786499 QAK786499 QKG786499 QUC786499 RDY786499 RNU786499 RXQ786499 SHM786499 SRI786499 TBE786499 TLA786499 TUW786499 UES786499 UOO786499 UYK786499 VIG786499 VSC786499 WBY786499 WLU786499 WVQ786499 I852035 JE852035 TA852035 ACW852035 AMS852035 AWO852035 BGK852035 BQG852035 CAC852035 CJY852035 CTU852035 DDQ852035 DNM852035 DXI852035 EHE852035 ERA852035 FAW852035 FKS852035 FUO852035 GEK852035 GOG852035 GYC852035 HHY852035 HRU852035 IBQ852035 ILM852035 IVI852035 JFE852035 JPA852035 JYW852035 KIS852035 KSO852035 LCK852035 LMG852035 LWC852035 MFY852035 MPU852035 MZQ852035 NJM852035 NTI852035 ODE852035 ONA852035 OWW852035 PGS852035 PQO852035 QAK852035 QKG852035 QUC852035 RDY852035 RNU852035 RXQ852035 SHM852035 SRI852035 TBE852035 TLA852035 TUW852035 UES852035 UOO852035 UYK852035 VIG852035 VSC852035 WBY852035 WLU852035 WVQ852035 I917571 JE917571 TA917571 ACW917571 AMS917571 AWO917571 BGK917571 BQG917571 CAC917571 CJY917571 CTU917571 DDQ917571 DNM917571 DXI917571 EHE917571 ERA917571 FAW917571 FKS917571 FUO917571 GEK917571 GOG917571 GYC917571 HHY917571 HRU917571 IBQ917571 ILM917571 IVI917571 JFE917571 JPA917571 JYW917571 KIS917571 KSO917571 LCK917571 LMG917571 LWC917571 MFY917571 MPU917571 MZQ917571 NJM917571 NTI917571 ODE917571 ONA917571 OWW917571 PGS917571 PQO917571 QAK917571 QKG917571 QUC917571 RDY917571 RNU917571 RXQ917571 SHM917571 SRI917571 TBE917571 TLA917571 TUW917571 UES917571 UOO917571 UYK917571 VIG917571 VSC917571 WBY917571 WLU917571 WVQ917571 I983107 JE983107 TA983107 ACW983107 AMS983107 AWO983107 BGK983107 BQG983107 CAC983107 CJY983107 CTU983107 DDQ983107 DNM983107 DXI983107 EHE983107 ERA983107 FAW983107 FKS983107 FUO983107 GEK983107 GOG983107 GYC983107 HHY983107 HRU983107 IBQ983107 ILM983107 IVI983107 JFE983107 JPA983107 JYW983107 KIS983107 KSO983107 LCK983107 LMG983107 LWC983107 MFY983107 MPU983107 MZQ983107 NJM983107 NTI983107 ODE983107 ONA983107 OWW983107 PGS983107 PQO983107 QAK983107 QKG983107 QUC983107 RDY983107 RNU983107 RXQ983107 SHM983107 SRI983107 TBE983107 TLA983107 TUW983107 UES983107 UOO983107 UYK983107 VIG983107 VSC983107 WBY983107 WLU983107 WVQ983107 ACW46:ACW48 I65594:I65595 JE65594:JE65595 TA65594:TA65595 ACW65594:ACW65595 AMS65594:AMS65595 AWO65594:AWO65595 BGK65594:BGK65595 BQG65594:BQG65595 CAC65594:CAC65595 CJY65594:CJY65595 CTU65594:CTU65595 DDQ65594:DDQ65595 DNM65594:DNM65595 DXI65594:DXI65595 EHE65594:EHE65595 ERA65594:ERA65595 FAW65594:FAW65595 FKS65594:FKS65595 FUO65594:FUO65595 GEK65594:GEK65595 GOG65594:GOG65595 GYC65594:GYC65595 HHY65594:HHY65595 HRU65594:HRU65595 IBQ65594:IBQ65595 ILM65594:ILM65595 IVI65594:IVI65595 JFE65594:JFE65595 JPA65594:JPA65595 JYW65594:JYW65595 KIS65594:KIS65595 KSO65594:KSO65595 LCK65594:LCK65595 LMG65594:LMG65595 LWC65594:LWC65595 MFY65594:MFY65595 MPU65594:MPU65595 MZQ65594:MZQ65595 NJM65594:NJM65595 NTI65594:NTI65595 ODE65594:ODE65595 ONA65594:ONA65595 OWW65594:OWW65595 PGS65594:PGS65595 PQO65594:PQO65595 QAK65594:QAK65595 QKG65594:QKG65595 QUC65594:QUC65595 RDY65594:RDY65595 RNU65594:RNU65595 RXQ65594:RXQ65595 SHM65594:SHM65595 SRI65594:SRI65595 TBE65594:TBE65595 TLA65594:TLA65595 TUW65594:TUW65595 UES65594:UES65595 UOO65594:UOO65595 UYK65594:UYK65595 VIG65594:VIG65595 VSC65594:VSC65595 WBY65594:WBY65595 WLU65594:WLU65595 WVQ65594:WVQ65595 I131130:I131131 JE131130:JE131131 TA131130:TA131131 ACW131130:ACW131131 AMS131130:AMS131131 AWO131130:AWO131131 BGK131130:BGK131131 BQG131130:BQG131131 CAC131130:CAC131131 CJY131130:CJY131131 CTU131130:CTU131131 DDQ131130:DDQ131131 DNM131130:DNM131131 DXI131130:DXI131131 EHE131130:EHE131131 ERA131130:ERA131131 FAW131130:FAW131131 FKS131130:FKS131131 FUO131130:FUO131131 GEK131130:GEK131131 GOG131130:GOG131131 GYC131130:GYC131131 HHY131130:HHY131131 HRU131130:HRU131131 IBQ131130:IBQ131131 ILM131130:ILM131131 IVI131130:IVI131131 JFE131130:JFE131131 JPA131130:JPA131131 JYW131130:JYW131131 KIS131130:KIS131131 KSO131130:KSO131131 LCK131130:LCK131131 LMG131130:LMG131131 LWC131130:LWC131131 MFY131130:MFY131131 MPU131130:MPU131131 MZQ131130:MZQ131131 NJM131130:NJM131131 NTI131130:NTI131131 ODE131130:ODE131131 ONA131130:ONA131131 OWW131130:OWW131131 PGS131130:PGS131131 PQO131130:PQO131131 QAK131130:QAK131131 QKG131130:QKG131131 QUC131130:QUC131131 RDY131130:RDY131131 RNU131130:RNU131131 RXQ131130:RXQ131131 SHM131130:SHM131131 SRI131130:SRI131131 TBE131130:TBE131131 TLA131130:TLA131131 TUW131130:TUW131131 UES131130:UES131131 UOO131130:UOO131131 UYK131130:UYK131131 VIG131130:VIG131131 VSC131130:VSC131131 WBY131130:WBY131131 WLU131130:WLU131131 WVQ131130:WVQ131131 I196666:I196667 JE196666:JE196667 TA196666:TA196667 ACW196666:ACW196667 AMS196666:AMS196667 AWO196666:AWO196667 BGK196666:BGK196667 BQG196666:BQG196667 CAC196666:CAC196667 CJY196666:CJY196667 CTU196666:CTU196667 DDQ196666:DDQ196667 DNM196666:DNM196667 DXI196666:DXI196667 EHE196666:EHE196667 ERA196666:ERA196667 FAW196666:FAW196667 FKS196666:FKS196667 FUO196666:FUO196667 GEK196666:GEK196667 GOG196666:GOG196667 GYC196666:GYC196667 HHY196666:HHY196667 HRU196666:HRU196667 IBQ196666:IBQ196667 ILM196666:ILM196667 IVI196666:IVI196667 JFE196666:JFE196667 JPA196666:JPA196667 JYW196666:JYW196667 KIS196666:KIS196667 KSO196666:KSO196667 LCK196666:LCK196667 LMG196666:LMG196667 LWC196666:LWC196667 MFY196666:MFY196667 MPU196666:MPU196667 MZQ196666:MZQ196667 NJM196666:NJM196667 NTI196666:NTI196667 ODE196666:ODE196667 ONA196666:ONA196667 OWW196666:OWW196667 PGS196666:PGS196667 PQO196666:PQO196667 QAK196666:QAK196667 QKG196666:QKG196667 QUC196666:QUC196667 RDY196666:RDY196667 RNU196666:RNU196667 RXQ196666:RXQ196667 SHM196666:SHM196667 SRI196666:SRI196667 TBE196666:TBE196667 TLA196666:TLA196667 TUW196666:TUW196667 UES196666:UES196667 UOO196666:UOO196667 UYK196666:UYK196667 VIG196666:VIG196667 VSC196666:VSC196667 WBY196666:WBY196667 WLU196666:WLU196667 WVQ196666:WVQ196667 I262202:I262203 JE262202:JE262203 TA262202:TA262203 ACW262202:ACW262203 AMS262202:AMS262203 AWO262202:AWO262203 BGK262202:BGK262203 BQG262202:BQG262203 CAC262202:CAC262203 CJY262202:CJY262203 CTU262202:CTU262203 DDQ262202:DDQ262203 DNM262202:DNM262203 DXI262202:DXI262203 EHE262202:EHE262203 ERA262202:ERA262203 FAW262202:FAW262203 FKS262202:FKS262203 FUO262202:FUO262203 GEK262202:GEK262203 GOG262202:GOG262203 GYC262202:GYC262203 HHY262202:HHY262203 HRU262202:HRU262203 IBQ262202:IBQ262203 ILM262202:ILM262203 IVI262202:IVI262203 JFE262202:JFE262203 JPA262202:JPA262203 JYW262202:JYW262203 KIS262202:KIS262203 KSO262202:KSO262203 LCK262202:LCK262203 LMG262202:LMG262203 LWC262202:LWC262203 MFY262202:MFY262203 MPU262202:MPU262203 MZQ262202:MZQ262203 NJM262202:NJM262203 NTI262202:NTI262203 ODE262202:ODE262203 ONA262202:ONA262203 OWW262202:OWW262203 PGS262202:PGS262203 PQO262202:PQO262203 QAK262202:QAK262203 QKG262202:QKG262203 QUC262202:QUC262203 RDY262202:RDY262203 RNU262202:RNU262203 RXQ262202:RXQ262203 SHM262202:SHM262203 SRI262202:SRI262203 TBE262202:TBE262203 TLA262202:TLA262203 TUW262202:TUW262203 UES262202:UES262203 UOO262202:UOO262203 UYK262202:UYK262203 VIG262202:VIG262203 VSC262202:VSC262203 WBY262202:WBY262203 WLU262202:WLU262203 WVQ262202:WVQ262203 I327738:I327739 JE327738:JE327739 TA327738:TA327739 ACW327738:ACW327739 AMS327738:AMS327739 AWO327738:AWO327739 BGK327738:BGK327739 BQG327738:BQG327739 CAC327738:CAC327739 CJY327738:CJY327739 CTU327738:CTU327739 DDQ327738:DDQ327739 DNM327738:DNM327739 DXI327738:DXI327739 EHE327738:EHE327739 ERA327738:ERA327739 FAW327738:FAW327739 FKS327738:FKS327739 FUO327738:FUO327739 GEK327738:GEK327739 GOG327738:GOG327739 GYC327738:GYC327739 HHY327738:HHY327739 HRU327738:HRU327739 IBQ327738:IBQ327739 ILM327738:ILM327739 IVI327738:IVI327739 JFE327738:JFE327739 JPA327738:JPA327739 JYW327738:JYW327739 KIS327738:KIS327739 KSO327738:KSO327739 LCK327738:LCK327739 LMG327738:LMG327739 LWC327738:LWC327739 MFY327738:MFY327739 MPU327738:MPU327739 MZQ327738:MZQ327739 NJM327738:NJM327739 NTI327738:NTI327739 ODE327738:ODE327739 ONA327738:ONA327739 OWW327738:OWW327739 PGS327738:PGS327739 PQO327738:PQO327739 QAK327738:QAK327739 QKG327738:QKG327739 QUC327738:QUC327739 RDY327738:RDY327739 RNU327738:RNU327739 RXQ327738:RXQ327739 SHM327738:SHM327739 SRI327738:SRI327739 TBE327738:TBE327739 TLA327738:TLA327739 TUW327738:TUW327739 UES327738:UES327739 UOO327738:UOO327739 UYK327738:UYK327739 VIG327738:VIG327739 VSC327738:VSC327739 WBY327738:WBY327739 WLU327738:WLU327739 WVQ327738:WVQ327739 I393274:I393275 JE393274:JE393275 TA393274:TA393275 ACW393274:ACW393275 AMS393274:AMS393275 AWO393274:AWO393275 BGK393274:BGK393275 BQG393274:BQG393275 CAC393274:CAC393275 CJY393274:CJY393275 CTU393274:CTU393275 DDQ393274:DDQ393275 DNM393274:DNM393275 DXI393274:DXI393275 EHE393274:EHE393275 ERA393274:ERA393275 FAW393274:FAW393275 FKS393274:FKS393275 FUO393274:FUO393275 GEK393274:GEK393275 GOG393274:GOG393275 GYC393274:GYC393275 HHY393274:HHY393275 HRU393274:HRU393275 IBQ393274:IBQ393275 ILM393274:ILM393275 IVI393274:IVI393275 JFE393274:JFE393275 JPA393274:JPA393275 JYW393274:JYW393275 KIS393274:KIS393275 KSO393274:KSO393275 LCK393274:LCK393275 LMG393274:LMG393275 LWC393274:LWC393275 MFY393274:MFY393275 MPU393274:MPU393275 MZQ393274:MZQ393275 NJM393274:NJM393275 NTI393274:NTI393275 ODE393274:ODE393275 ONA393274:ONA393275 OWW393274:OWW393275 PGS393274:PGS393275 PQO393274:PQO393275 QAK393274:QAK393275 QKG393274:QKG393275 QUC393274:QUC393275 RDY393274:RDY393275 RNU393274:RNU393275 RXQ393274:RXQ393275 SHM393274:SHM393275 SRI393274:SRI393275 TBE393274:TBE393275 TLA393274:TLA393275 TUW393274:TUW393275 UES393274:UES393275 UOO393274:UOO393275 UYK393274:UYK393275 VIG393274:VIG393275 VSC393274:VSC393275 WBY393274:WBY393275 WLU393274:WLU393275 WVQ393274:WVQ393275 I458810:I458811 JE458810:JE458811 TA458810:TA458811 ACW458810:ACW458811 AMS458810:AMS458811 AWO458810:AWO458811 BGK458810:BGK458811 BQG458810:BQG458811 CAC458810:CAC458811 CJY458810:CJY458811 CTU458810:CTU458811 DDQ458810:DDQ458811 DNM458810:DNM458811 DXI458810:DXI458811 EHE458810:EHE458811 ERA458810:ERA458811 FAW458810:FAW458811 FKS458810:FKS458811 FUO458810:FUO458811 GEK458810:GEK458811 GOG458810:GOG458811 GYC458810:GYC458811 HHY458810:HHY458811 HRU458810:HRU458811 IBQ458810:IBQ458811 ILM458810:ILM458811 IVI458810:IVI458811 JFE458810:JFE458811 JPA458810:JPA458811 JYW458810:JYW458811 KIS458810:KIS458811 KSO458810:KSO458811 LCK458810:LCK458811 LMG458810:LMG458811 LWC458810:LWC458811 MFY458810:MFY458811 MPU458810:MPU458811 MZQ458810:MZQ458811 NJM458810:NJM458811 NTI458810:NTI458811 ODE458810:ODE458811 ONA458810:ONA458811 OWW458810:OWW458811 PGS458810:PGS458811 PQO458810:PQO458811 QAK458810:QAK458811 QKG458810:QKG458811 QUC458810:QUC458811 RDY458810:RDY458811 RNU458810:RNU458811 RXQ458810:RXQ458811 SHM458810:SHM458811 SRI458810:SRI458811 TBE458810:TBE458811 TLA458810:TLA458811 TUW458810:TUW458811 UES458810:UES458811 UOO458810:UOO458811 UYK458810:UYK458811 VIG458810:VIG458811 VSC458810:VSC458811 WBY458810:WBY458811 WLU458810:WLU458811 WVQ458810:WVQ458811 I524346:I524347 JE524346:JE524347 TA524346:TA524347 ACW524346:ACW524347 AMS524346:AMS524347 AWO524346:AWO524347 BGK524346:BGK524347 BQG524346:BQG524347 CAC524346:CAC524347 CJY524346:CJY524347 CTU524346:CTU524347 DDQ524346:DDQ524347 DNM524346:DNM524347 DXI524346:DXI524347 EHE524346:EHE524347 ERA524346:ERA524347 FAW524346:FAW524347 FKS524346:FKS524347 FUO524346:FUO524347 GEK524346:GEK524347 GOG524346:GOG524347 GYC524346:GYC524347 HHY524346:HHY524347 HRU524346:HRU524347 IBQ524346:IBQ524347 ILM524346:ILM524347 IVI524346:IVI524347 JFE524346:JFE524347 JPA524346:JPA524347 JYW524346:JYW524347 KIS524346:KIS524347 KSO524346:KSO524347 LCK524346:LCK524347 LMG524346:LMG524347 LWC524346:LWC524347 MFY524346:MFY524347 MPU524346:MPU524347 MZQ524346:MZQ524347 NJM524346:NJM524347 NTI524346:NTI524347 ODE524346:ODE524347 ONA524346:ONA524347 OWW524346:OWW524347 PGS524346:PGS524347 PQO524346:PQO524347 QAK524346:QAK524347 QKG524346:QKG524347 QUC524346:QUC524347 RDY524346:RDY524347 RNU524346:RNU524347 RXQ524346:RXQ524347 SHM524346:SHM524347 SRI524346:SRI524347 TBE524346:TBE524347 TLA524346:TLA524347 TUW524346:TUW524347 UES524346:UES524347 UOO524346:UOO524347 UYK524346:UYK524347 VIG524346:VIG524347 VSC524346:VSC524347 WBY524346:WBY524347 WLU524346:WLU524347 WVQ524346:WVQ524347 I589882:I589883 JE589882:JE589883 TA589882:TA589883 ACW589882:ACW589883 AMS589882:AMS589883 AWO589882:AWO589883 BGK589882:BGK589883 BQG589882:BQG589883 CAC589882:CAC589883 CJY589882:CJY589883 CTU589882:CTU589883 DDQ589882:DDQ589883 DNM589882:DNM589883 DXI589882:DXI589883 EHE589882:EHE589883 ERA589882:ERA589883 FAW589882:FAW589883 FKS589882:FKS589883 FUO589882:FUO589883 GEK589882:GEK589883 GOG589882:GOG589883 GYC589882:GYC589883 HHY589882:HHY589883 HRU589882:HRU589883 IBQ589882:IBQ589883 ILM589882:ILM589883 IVI589882:IVI589883 JFE589882:JFE589883 JPA589882:JPA589883 JYW589882:JYW589883 KIS589882:KIS589883 KSO589882:KSO589883 LCK589882:LCK589883 LMG589882:LMG589883 LWC589882:LWC589883 MFY589882:MFY589883 MPU589882:MPU589883 MZQ589882:MZQ589883 NJM589882:NJM589883 NTI589882:NTI589883 ODE589882:ODE589883 ONA589882:ONA589883 OWW589882:OWW589883 PGS589882:PGS589883 PQO589882:PQO589883 QAK589882:QAK589883 QKG589882:QKG589883 QUC589882:QUC589883 RDY589882:RDY589883 RNU589882:RNU589883 RXQ589882:RXQ589883 SHM589882:SHM589883 SRI589882:SRI589883 TBE589882:TBE589883 TLA589882:TLA589883 TUW589882:TUW589883 UES589882:UES589883 UOO589882:UOO589883 UYK589882:UYK589883 VIG589882:VIG589883 VSC589882:VSC589883 WBY589882:WBY589883 WLU589882:WLU589883 WVQ589882:WVQ589883 I655418:I655419 JE655418:JE655419 TA655418:TA655419 ACW655418:ACW655419 AMS655418:AMS655419 AWO655418:AWO655419 BGK655418:BGK655419 BQG655418:BQG655419 CAC655418:CAC655419 CJY655418:CJY655419 CTU655418:CTU655419 DDQ655418:DDQ655419 DNM655418:DNM655419 DXI655418:DXI655419 EHE655418:EHE655419 ERA655418:ERA655419 FAW655418:FAW655419 FKS655418:FKS655419 FUO655418:FUO655419 GEK655418:GEK655419 GOG655418:GOG655419 GYC655418:GYC655419 HHY655418:HHY655419 HRU655418:HRU655419 IBQ655418:IBQ655419 ILM655418:ILM655419 IVI655418:IVI655419 JFE655418:JFE655419 JPA655418:JPA655419 JYW655418:JYW655419 KIS655418:KIS655419 KSO655418:KSO655419 LCK655418:LCK655419 LMG655418:LMG655419 LWC655418:LWC655419 MFY655418:MFY655419 MPU655418:MPU655419 MZQ655418:MZQ655419 NJM655418:NJM655419 NTI655418:NTI655419 ODE655418:ODE655419 ONA655418:ONA655419 OWW655418:OWW655419 PGS655418:PGS655419 PQO655418:PQO655419 QAK655418:QAK655419 QKG655418:QKG655419 QUC655418:QUC655419 RDY655418:RDY655419 RNU655418:RNU655419 RXQ655418:RXQ655419 SHM655418:SHM655419 SRI655418:SRI655419 TBE655418:TBE655419 TLA655418:TLA655419 TUW655418:TUW655419 UES655418:UES655419 UOO655418:UOO655419 UYK655418:UYK655419 VIG655418:VIG655419 VSC655418:VSC655419 WBY655418:WBY655419 WLU655418:WLU655419 WVQ655418:WVQ655419 I720954:I720955 JE720954:JE720955 TA720954:TA720955 ACW720954:ACW720955 AMS720954:AMS720955 AWO720954:AWO720955 BGK720954:BGK720955 BQG720954:BQG720955 CAC720954:CAC720955 CJY720954:CJY720955 CTU720954:CTU720955 DDQ720954:DDQ720955 DNM720954:DNM720955 DXI720954:DXI720955 EHE720954:EHE720955 ERA720954:ERA720955 FAW720954:FAW720955 FKS720954:FKS720955 FUO720954:FUO720955 GEK720954:GEK720955 GOG720954:GOG720955 GYC720954:GYC720955 HHY720954:HHY720955 HRU720954:HRU720955 IBQ720954:IBQ720955 ILM720954:ILM720955 IVI720954:IVI720955 JFE720954:JFE720955 JPA720954:JPA720955 JYW720954:JYW720955 KIS720954:KIS720955 KSO720954:KSO720955 LCK720954:LCK720955 LMG720954:LMG720955 LWC720954:LWC720955 MFY720954:MFY720955 MPU720954:MPU720955 MZQ720954:MZQ720955 NJM720954:NJM720955 NTI720954:NTI720955 ODE720954:ODE720955 ONA720954:ONA720955 OWW720954:OWW720955 PGS720954:PGS720955 PQO720954:PQO720955 QAK720954:QAK720955 QKG720954:QKG720955 QUC720954:QUC720955 RDY720954:RDY720955 RNU720954:RNU720955 RXQ720954:RXQ720955 SHM720954:SHM720955 SRI720954:SRI720955 TBE720954:TBE720955 TLA720954:TLA720955 TUW720954:TUW720955 UES720954:UES720955 UOO720954:UOO720955 UYK720954:UYK720955 VIG720954:VIG720955 VSC720954:VSC720955 WBY720954:WBY720955 WLU720954:WLU720955 WVQ720954:WVQ720955 I786490:I786491 JE786490:JE786491 TA786490:TA786491 ACW786490:ACW786491 AMS786490:AMS786491 AWO786490:AWO786491 BGK786490:BGK786491 BQG786490:BQG786491 CAC786490:CAC786491 CJY786490:CJY786491 CTU786490:CTU786491 DDQ786490:DDQ786491 DNM786490:DNM786491 DXI786490:DXI786491 EHE786490:EHE786491 ERA786490:ERA786491 FAW786490:FAW786491 FKS786490:FKS786491 FUO786490:FUO786491 GEK786490:GEK786491 GOG786490:GOG786491 GYC786490:GYC786491 HHY786490:HHY786491 HRU786490:HRU786491 IBQ786490:IBQ786491 ILM786490:ILM786491 IVI786490:IVI786491 JFE786490:JFE786491 JPA786490:JPA786491 JYW786490:JYW786491 KIS786490:KIS786491 KSO786490:KSO786491 LCK786490:LCK786491 LMG786490:LMG786491 LWC786490:LWC786491 MFY786490:MFY786491 MPU786490:MPU786491 MZQ786490:MZQ786491 NJM786490:NJM786491 NTI786490:NTI786491 ODE786490:ODE786491 ONA786490:ONA786491 OWW786490:OWW786491 PGS786490:PGS786491 PQO786490:PQO786491 QAK786490:QAK786491 QKG786490:QKG786491 QUC786490:QUC786491 RDY786490:RDY786491 RNU786490:RNU786491 RXQ786490:RXQ786491 SHM786490:SHM786491 SRI786490:SRI786491 TBE786490:TBE786491 TLA786490:TLA786491 TUW786490:TUW786491 UES786490:UES786491 UOO786490:UOO786491 UYK786490:UYK786491 VIG786490:VIG786491 VSC786490:VSC786491 WBY786490:WBY786491 WLU786490:WLU786491 WVQ786490:WVQ786491 I852026:I852027 JE852026:JE852027 TA852026:TA852027 ACW852026:ACW852027 AMS852026:AMS852027 AWO852026:AWO852027 BGK852026:BGK852027 BQG852026:BQG852027 CAC852026:CAC852027 CJY852026:CJY852027 CTU852026:CTU852027 DDQ852026:DDQ852027 DNM852026:DNM852027 DXI852026:DXI852027 EHE852026:EHE852027 ERA852026:ERA852027 FAW852026:FAW852027 FKS852026:FKS852027 FUO852026:FUO852027 GEK852026:GEK852027 GOG852026:GOG852027 GYC852026:GYC852027 HHY852026:HHY852027 HRU852026:HRU852027 IBQ852026:IBQ852027 ILM852026:ILM852027 IVI852026:IVI852027 JFE852026:JFE852027 JPA852026:JPA852027 JYW852026:JYW852027 KIS852026:KIS852027 KSO852026:KSO852027 LCK852026:LCK852027 LMG852026:LMG852027 LWC852026:LWC852027 MFY852026:MFY852027 MPU852026:MPU852027 MZQ852026:MZQ852027 NJM852026:NJM852027 NTI852026:NTI852027 ODE852026:ODE852027 ONA852026:ONA852027 OWW852026:OWW852027 PGS852026:PGS852027 PQO852026:PQO852027 QAK852026:QAK852027 QKG852026:QKG852027 QUC852026:QUC852027 RDY852026:RDY852027 RNU852026:RNU852027 RXQ852026:RXQ852027 SHM852026:SHM852027 SRI852026:SRI852027 TBE852026:TBE852027 TLA852026:TLA852027 TUW852026:TUW852027 UES852026:UES852027 UOO852026:UOO852027 UYK852026:UYK852027 VIG852026:VIG852027 VSC852026:VSC852027 WBY852026:WBY852027 WLU852026:WLU852027 WVQ852026:WVQ852027 I917562:I917563 JE917562:JE917563 TA917562:TA917563 ACW917562:ACW917563 AMS917562:AMS917563 AWO917562:AWO917563 BGK917562:BGK917563 BQG917562:BQG917563 CAC917562:CAC917563 CJY917562:CJY917563 CTU917562:CTU917563 DDQ917562:DDQ917563 DNM917562:DNM917563 DXI917562:DXI917563 EHE917562:EHE917563 ERA917562:ERA917563 FAW917562:FAW917563 FKS917562:FKS917563 FUO917562:FUO917563 GEK917562:GEK917563 GOG917562:GOG917563 GYC917562:GYC917563 HHY917562:HHY917563 HRU917562:HRU917563 IBQ917562:IBQ917563 ILM917562:ILM917563 IVI917562:IVI917563 JFE917562:JFE917563 JPA917562:JPA917563 JYW917562:JYW917563 KIS917562:KIS917563 KSO917562:KSO917563 LCK917562:LCK917563 LMG917562:LMG917563 LWC917562:LWC917563 MFY917562:MFY917563 MPU917562:MPU917563 MZQ917562:MZQ917563 NJM917562:NJM917563 NTI917562:NTI917563 ODE917562:ODE917563 ONA917562:ONA917563 OWW917562:OWW917563 PGS917562:PGS917563 PQO917562:PQO917563 QAK917562:QAK917563 QKG917562:QKG917563 QUC917562:QUC917563 RDY917562:RDY917563 RNU917562:RNU917563 RXQ917562:RXQ917563 SHM917562:SHM917563 SRI917562:SRI917563 TBE917562:TBE917563 TLA917562:TLA917563 TUW917562:TUW917563 UES917562:UES917563 UOO917562:UOO917563 UYK917562:UYK917563 VIG917562:VIG917563 VSC917562:VSC917563 WBY917562:WBY917563 WLU917562:WLU917563 WVQ917562:WVQ917563 I983098:I983099 JE983098:JE983099 TA983098:TA983099 ACW983098:ACW983099 AMS983098:AMS983099 AWO983098:AWO983099 BGK983098:BGK983099 BQG983098:BQG983099 CAC983098:CAC983099 CJY983098:CJY983099 CTU983098:CTU983099 DDQ983098:DDQ983099 DNM983098:DNM983099 DXI983098:DXI983099 EHE983098:EHE983099 ERA983098:ERA983099 FAW983098:FAW983099 FKS983098:FKS983099 FUO983098:FUO983099 GEK983098:GEK983099 GOG983098:GOG983099 GYC983098:GYC983099 HHY983098:HHY983099 HRU983098:HRU983099 IBQ983098:IBQ983099 ILM983098:ILM983099 IVI983098:IVI983099 JFE983098:JFE983099 JPA983098:JPA983099 JYW983098:JYW983099 KIS983098:KIS983099 KSO983098:KSO983099 LCK983098:LCK983099 LMG983098:LMG983099 LWC983098:LWC983099 MFY983098:MFY983099 MPU983098:MPU983099 MZQ983098:MZQ983099 NJM983098:NJM983099 NTI983098:NTI983099 ODE983098:ODE983099 ONA983098:ONA983099 OWW983098:OWW983099 PGS983098:PGS983099 PQO983098:PQO983099 QAK983098:QAK983099 QKG983098:QKG983099 QUC983098:QUC983099 RDY983098:RDY983099 RNU983098:RNU983099 RXQ983098:RXQ983099 SHM983098:SHM983099 SRI983098:SRI983099 TBE983098:TBE983099 TLA983098:TLA983099 TUW983098:TUW983099 UES983098:UES983099 UOO983098:UOO983099 UYK983098:UYK983099 VIG983098:VIG983099 VSC983098:VSC983099 WBY983098:WBY983099 WLU983098:WLU983099 WVQ983098:WVQ983099 TA61:TA64 I65578:I65579 JE65578:JE65579 TA65578:TA65579 ACW65578:ACW65579 AMS65578:AMS65579 AWO65578:AWO65579 BGK65578:BGK65579 BQG65578:BQG65579 CAC65578:CAC65579 CJY65578:CJY65579 CTU65578:CTU65579 DDQ65578:DDQ65579 DNM65578:DNM65579 DXI65578:DXI65579 EHE65578:EHE65579 ERA65578:ERA65579 FAW65578:FAW65579 FKS65578:FKS65579 FUO65578:FUO65579 GEK65578:GEK65579 GOG65578:GOG65579 GYC65578:GYC65579 HHY65578:HHY65579 HRU65578:HRU65579 IBQ65578:IBQ65579 ILM65578:ILM65579 IVI65578:IVI65579 JFE65578:JFE65579 JPA65578:JPA65579 JYW65578:JYW65579 KIS65578:KIS65579 KSO65578:KSO65579 LCK65578:LCK65579 LMG65578:LMG65579 LWC65578:LWC65579 MFY65578:MFY65579 MPU65578:MPU65579 MZQ65578:MZQ65579 NJM65578:NJM65579 NTI65578:NTI65579 ODE65578:ODE65579 ONA65578:ONA65579 OWW65578:OWW65579 PGS65578:PGS65579 PQO65578:PQO65579 QAK65578:QAK65579 QKG65578:QKG65579 QUC65578:QUC65579 RDY65578:RDY65579 RNU65578:RNU65579 RXQ65578:RXQ65579 SHM65578:SHM65579 SRI65578:SRI65579 TBE65578:TBE65579 TLA65578:TLA65579 TUW65578:TUW65579 UES65578:UES65579 UOO65578:UOO65579 UYK65578:UYK65579 VIG65578:VIG65579 VSC65578:VSC65579 WBY65578:WBY65579 WLU65578:WLU65579 WVQ65578:WVQ65579 I131114:I131115 JE131114:JE131115 TA131114:TA131115 ACW131114:ACW131115 AMS131114:AMS131115 AWO131114:AWO131115 BGK131114:BGK131115 BQG131114:BQG131115 CAC131114:CAC131115 CJY131114:CJY131115 CTU131114:CTU131115 DDQ131114:DDQ131115 DNM131114:DNM131115 DXI131114:DXI131115 EHE131114:EHE131115 ERA131114:ERA131115 FAW131114:FAW131115 FKS131114:FKS131115 FUO131114:FUO131115 GEK131114:GEK131115 GOG131114:GOG131115 GYC131114:GYC131115 HHY131114:HHY131115 HRU131114:HRU131115 IBQ131114:IBQ131115 ILM131114:ILM131115 IVI131114:IVI131115 JFE131114:JFE131115 JPA131114:JPA131115 JYW131114:JYW131115 KIS131114:KIS131115 KSO131114:KSO131115 LCK131114:LCK131115 LMG131114:LMG131115 LWC131114:LWC131115 MFY131114:MFY131115 MPU131114:MPU131115 MZQ131114:MZQ131115 NJM131114:NJM131115 NTI131114:NTI131115 ODE131114:ODE131115 ONA131114:ONA131115 OWW131114:OWW131115 PGS131114:PGS131115 PQO131114:PQO131115 QAK131114:QAK131115 QKG131114:QKG131115 QUC131114:QUC131115 RDY131114:RDY131115 RNU131114:RNU131115 RXQ131114:RXQ131115 SHM131114:SHM131115 SRI131114:SRI131115 TBE131114:TBE131115 TLA131114:TLA131115 TUW131114:TUW131115 UES131114:UES131115 UOO131114:UOO131115 UYK131114:UYK131115 VIG131114:VIG131115 VSC131114:VSC131115 WBY131114:WBY131115 WLU131114:WLU131115 WVQ131114:WVQ131115 I196650:I196651 JE196650:JE196651 TA196650:TA196651 ACW196650:ACW196651 AMS196650:AMS196651 AWO196650:AWO196651 BGK196650:BGK196651 BQG196650:BQG196651 CAC196650:CAC196651 CJY196650:CJY196651 CTU196650:CTU196651 DDQ196650:DDQ196651 DNM196650:DNM196651 DXI196650:DXI196651 EHE196650:EHE196651 ERA196650:ERA196651 FAW196650:FAW196651 FKS196650:FKS196651 FUO196650:FUO196651 GEK196650:GEK196651 GOG196650:GOG196651 GYC196650:GYC196651 HHY196650:HHY196651 HRU196650:HRU196651 IBQ196650:IBQ196651 ILM196650:ILM196651 IVI196650:IVI196651 JFE196650:JFE196651 JPA196650:JPA196651 JYW196650:JYW196651 KIS196650:KIS196651 KSO196650:KSO196651 LCK196650:LCK196651 LMG196650:LMG196651 LWC196650:LWC196651 MFY196650:MFY196651 MPU196650:MPU196651 MZQ196650:MZQ196651 NJM196650:NJM196651 NTI196650:NTI196651 ODE196650:ODE196651 ONA196650:ONA196651 OWW196650:OWW196651 PGS196650:PGS196651 PQO196650:PQO196651 QAK196650:QAK196651 QKG196650:QKG196651 QUC196650:QUC196651 RDY196650:RDY196651 RNU196650:RNU196651 RXQ196650:RXQ196651 SHM196650:SHM196651 SRI196650:SRI196651 TBE196650:TBE196651 TLA196650:TLA196651 TUW196650:TUW196651 UES196650:UES196651 UOO196650:UOO196651 UYK196650:UYK196651 VIG196650:VIG196651 VSC196650:VSC196651 WBY196650:WBY196651 WLU196650:WLU196651 WVQ196650:WVQ196651 I262186:I262187 JE262186:JE262187 TA262186:TA262187 ACW262186:ACW262187 AMS262186:AMS262187 AWO262186:AWO262187 BGK262186:BGK262187 BQG262186:BQG262187 CAC262186:CAC262187 CJY262186:CJY262187 CTU262186:CTU262187 DDQ262186:DDQ262187 DNM262186:DNM262187 DXI262186:DXI262187 EHE262186:EHE262187 ERA262186:ERA262187 FAW262186:FAW262187 FKS262186:FKS262187 FUO262186:FUO262187 GEK262186:GEK262187 GOG262186:GOG262187 GYC262186:GYC262187 HHY262186:HHY262187 HRU262186:HRU262187 IBQ262186:IBQ262187 ILM262186:ILM262187 IVI262186:IVI262187 JFE262186:JFE262187 JPA262186:JPA262187 JYW262186:JYW262187 KIS262186:KIS262187 KSO262186:KSO262187 LCK262186:LCK262187 LMG262186:LMG262187 LWC262186:LWC262187 MFY262186:MFY262187 MPU262186:MPU262187 MZQ262186:MZQ262187 NJM262186:NJM262187 NTI262186:NTI262187 ODE262186:ODE262187 ONA262186:ONA262187 OWW262186:OWW262187 PGS262186:PGS262187 PQO262186:PQO262187 QAK262186:QAK262187 QKG262186:QKG262187 QUC262186:QUC262187 RDY262186:RDY262187 RNU262186:RNU262187 RXQ262186:RXQ262187 SHM262186:SHM262187 SRI262186:SRI262187 TBE262186:TBE262187 TLA262186:TLA262187 TUW262186:TUW262187 UES262186:UES262187 UOO262186:UOO262187 UYK262186:UYK262187 VIG262186:VIG262187 VSC262186:VSC262187 WBY262186:WBY262187 WLU262186:WLU262187 WVQ262186:WVQ262187 I327722:I327723 JE327722:JE327723 TA327722:TA327723 ACW327722:ACW327723 AMS327722:AMS327723 AWO327722:AWO327723 BGK327722:BGK327723 BQG327722:BQG327723 CAC327722:CAC327723 CJY327722:CJY327723 CTU327722:CTU327723 DDQ327722:DDQ327723 DNM327722:DNM327723 DXI327722:DXI327723 EHE327722:EHE327723 ERA327722:ERA327723 FAW327722:FAW327723 FKS327722:FKS327723 FUO327722:FUO327723 GEK327722:GEK327723 GOG327722:GOG327723 GYC327722:GYC327723 HHY327722:HHY327723 HRU327722:HRU327723 IBQ327722:IBQ327723 ILM327722:ILM327723 IVI327722:IVI327723 JFE327722:JFE327723 JPA327722:JPA327723 JYW327722:JYW327723 KIS327722:KIS327723 KSO327722:KSO327723 LCK327722:LCK327723 LMG327722:LMG327723 LWC327722:LWC327723 MFY327722:MFY327723 MPU327722:MPU327723 MZQ327722:MZQ327723 NJM327722:NJM327723 NTI327722:NTI327723 ODE327722:ODE327723 ONA327722:ONA327723 OWW327722:OWW327723 PGS327722:PGS327723 PQO327722:PQO327723 QAK327722:QAK327723 QKG327722:QKG327723 QUC327722:QUC327723 RDY327722:RDY327723 RNU327722:RNU327723 RXQ327722:RXQ327723 SHM327722:SHM327723 SRI327722:SRI327723 TBE327722:TBE327723 TLA327722:TLA327723 TUW327722:TUW327723 UES327722:UES327723 UOO327722:UOO327723 UYK327722:UYK327723 VIG327722:VIG327723 VSC327722:VSC327723 WBY327722:WBY327723 WLU327722:WLU327723 WVQ327722:WVQ327723 I393258:I393259 JE393258:JE393259 TA393258:TA393259 ACW393258:ACW393259 AMS393258:AMS393259 AWO393258:AWO393259 BGK393258:BGK393259 BQG393258:BQG393259 CAC393258:CAC393259 CJY393258:CJY393259 CTU393258:CTU393259 DDQ393258:DDQ393259 DNM393258:DNM393259 DXI393258:DXI393259 EHE393258:EHE393259 ERA393258:ERA393259 FAW393258:FAW393259 FKS393258:FKS393259 FUO393258:FUO393259 GEK393258:GEK393259 GOG393258:GOG393259 GYC393258:GYC393259 HHY393258:HHY393259 HRU393258:HRU393259 IBQ393258:IBQ393259 ILM393258:ILM393259 IVI393258:IVI393259 JFE393258:JFE393259 JPA393258:JPA393259 JYW393258:JYW393259 KIS393258:KIS393259 KSO393258:KSO393259 LCK393258:LCK393259 LMG393258:LMG393259 LWC393258:LWC393259 MFY393258:MFY393259 MPU393258:MPU393259 MZQ393258:MZQ393259 NJM393258:NJM393259 NTI393258:NTI393259 ODE393258:ODE393259 ONA393258:ONA393259 OWW393258:OWW393259 PGS393258:PGS393259 PQO393258:PQO393259 QAK393258:QAK393259 QKG393258:QKG393259 QUC393258:QUC393259 RDY393258:RDY393259 RNU393258:RNU393259 RXQ393258:RXQ393259 SHM393258:SHM393259 SRI393258:SRI393259 TBE393258:TBE393259 TLA393258:TLA393259 TUW393258:TUW393259 UES393258:UES393259 UOO393258:UOO393259 UYK393258:UYK393259 VIG393258:VIG393259 VSC393258:VSC393259 WBY393258:WBY393259 WLU393258:WLU393259 WVQ393258:WVQ393259 I458794:I458795 JE458794:JE458795 TA458794:TA458795 ACW458794:ACW458795 AMS458794:AMS458795 AWO458794:AWO458795 BGK458794:BGK458795 BQG458794:BQG458795 CAC458794:CAC458795 CJY458794:CJY458795 CTU458794:CTU458795 DDQ458794:DDQ458795 DNM458794:DNM458795 DXI458794:DXI458795 EHE458794:EHE458795 ERA458794:ERA458795 FAW458794:FAW458795 FKS458794:FKS458795 FUO458794:FUO458795 GEK458794:GEK458795 GOG458794:GOG458795 GYC458794:GYC458795 HHY458794:HHY458795 HRU458794:HRU458795 IBQ458794:IBQ458795 ILM458794:ILM458795 IVI458794:IVI458795 JFE458794:JFE458795 JPA458794:JPA458795 JYW458794:JYW458795 KIS458794:KIS458795 KSO458794:KSO458795 LCK458794:LCK458795 LMG458794:LMG458795 LWC458794:LWC458795 MFY458794:MFY458795 MPU458794:MPU458795 MZQ458794:MZQ458795 NJM458794:NJM458795 NTI458794:NTI458795 ODE458794:ODE458795 ONA458794:ONA458795 OWW458794:OWW458795 PGS458794:PGS458795 PQO458794:PQO458795 QAK458794:QAK458795 QKG458794:QKG458795 QUC458794:QUC458795 RDY458794:RDY458795 RNU458794:RNU458795 RXQ458794:RXQ458795 SHM458794:SHM458795 SRI458794:SRI458795 TBE458794:TBE458795 TLA458794:TLA458795 TUW458794:TUW458795 UES458794:UES458795 UOO458794:UOO458795 UYK458794:UYK458795 VIG458794:VIG458795 VSC458794:VSC458795 WBY458794:WBY458795 WLU458794:WLU458795 WVQ458794:WVQ458795 I524330:I524331 JE524330:JE524331 TA524330:TA524331 ACW524330:ACW524331 AMS524330:AMS524331 AWO524330:AWO524331 BGK524330:BGK524331 BQG524330:BQG524331 CAC524330:CAC524331 CJY524330:CJY524331 CTU524330:CTU524331 DDQ524330:DDQ524331 DNM524330:DNM524331 DXI524330:DXI524331 EHE524330:EHE524331 ERA524330:ERA524331 FAW524330:FAW524331 FKS524330:FKS524331 FUO524330:FUO524331 GEK524330:GEK524331 GOG524330:GOG524331 GYC524330:GYC524331 HHY524330:HHY524331 HRU524330:HRU524331 IBQ524330:IBQ524331 ILM524330:ILM524331 IVI524330:IVI524331 JFE524330:JFE524331 JPA524330:JPA524331 JYW524330:JYW524331 KIS524330:KIS524331 KSO524330:KSO524331 LCK524330:LCK524331 LMG524330:LMG524331 LWC524330:LWC524331 MFY524330:MFY524331 MPU524330:MPU524331 MZQ524330:MZQ524331 NJM524330:NJM524331 NTI524330:NTI524331 ODE524330:ODE524331 ONA524330:ONA524331 OWW524330:OWW524331 PGS524330:PGS524331 PQO524330:PQO524331 QAK524330:QAK524331 QKG524330:QKG524331 QUC524330:QUC524331 RDY524330:RDY524331 RNU524330:RNU524331 RXQ524330:RXQ524331 SHM524330:SHM524331 SRI524330:SRI524331 TBE524330:TBE524331 TLA524330:TLA524331 TUW524330:TUW524331 UES524330:UES524331 UOO524330:UOO524331 UYK524330:UYK524331 VIG524330:VIG524331 VSC524330:VSC524331 WBY524330:WBY524331 WLU524330:WLU524331 WVQ524330:WVQ524331 I589866:I589867 JE589866:JE589867 TA589866:TA589867 ACW589866:ACW589867 AMS589866:AMS589867 AWO589866:AWO589867 BGK589866:BGK589867 BQG589866:BQG589867 CAC589866:CAC589867 CJY589866:CJY589867 CTU589866:CTU589867 DDQ589866:DDQ589867 DNM589866:DNM589867 DXI589866:DXI589867 EHE589866:EHE589867 ERA589866:ERA589867 FAW589866:FAW589867 FKS589866:FKS589867 FUO589866:FUO589867 GEK589866:GEK589867 GOG589866:GOG589867 GYC589866:GYC589867 HHY589866:HHY589867 HRU589866:HRU589867 IBQ589866:IBQ589867 ILM589866:ILM589867 IVI589866:IVI589867 JFE589866:JFE589867 JPA589866:JPA589867 JYW589866:JYW589867 KIS589866:KIS589867 KSO589866:KSO589867 LCK589866:LCK589867 LMG589866:LMG589867 LWC589866:LWC589867 MFY589866:MFY589867 MPU589866:MPU589867 MZQ589866:MZQ589867 NJM589866:NJM589867 NTI589866:NTI589867 ODE589866:ODE589867 ONA589866:ONA589867 OWW589866:OWW589867 PGS589866:PGS589867 PQO589866:PQO589867 QAK589866:QAK589867 QKG589866:QKG589867 QUC589866:QUC589867 RDY589866:RDY589867 RNU589866:RNU589867 RXQ589866:RXQ589867 SHM589866:SHM589867 SRI589866:SRI589867 TBE589866:TBE589867 TLA589866:TLA589867 TUW589866:TUW589867 UES589866:UES589867 UOO589866:UOO589867 UYK589866:UYK589867 VIG589866:VIG589867 VSC589866:VSC589867 WBY589866:WBY589867 WLU589866:WLU589867 WVQ589866:WVQ589867 I655402:I655403 JE655402:JE655403 TA655402:TA655403 ACW655402:ACW655403 AMS655402:AMS655403 AWO655402:AWO655403 BGK655402:BGK655403 BQG655402:BQG655403 CAC655402:CAC655403 CJY655402:CJY655403 CTU655402:CTU655403 DDQ655402:DDQ655403 DNM655402:DNM655403 DXI655402:DXI655403 EHE655402:EHE655403 ERA655402:ERA655403 FAW655402:FAW655403 FKS655402:FKS655403 FUO655402:FUO655403 GEK655402:GEK655403 GOG655402:GOG655403 GYC655402:GYC655403 HHY655402:HHY655403 HRU655402:HRU655403 IBQ655402:IBQ655403 ILM655402:ILM655403 IVI655402:IVI655403 JFE655402:JFE655403 JPA655402:JPA655403 JYW655402:JYW655403 KIS655402:KIS655403 KSO655402:KSO655403 LCK655402:LCK655403 LMG655402:LMG655403 LWC655402:LWC655403 MFY655402:MFY655403 MPU655402:MPU655403 MZQ655402:MZQ655403 NJM655402:NJM655403 NTI655402:NTI655403 ODE655402:ODE655403 ONA655402:ONA655403 OWW655402:OWW655403 PGS655402:PGS655403 PQO655402:PQO655403 QAK655402:QAK655403 QKG655402:QKG655403 QUC655402:QUC655403 RDY655402:RDY655403 RNU655402:RNU655403 RXQ655402:RXQ655403 SHM655402:SHM655403 SRI655402:SRI655403 TBE655402:TBE655403 TLA655402:TLA655403 TUW655402:TUW655403 UES655402:UES655403 UOO655402:UOO655403 UYK655402:UYK655403 VIG655402:VIG655403 VSC655402:VSC655403 WBY655402:WBY655403 WLU655402:WLU655403 WVQ655402:WVQ655403 I720938:I720939 JE720938:JE720939 TA720938:TA720939 ACW720938:ACW720939 AMS720938:AMS720939 AWO720938:AWO720939 BGK720938:BGK720939 BQG720938:BQG720939 CAC720938:CAC720939 CJY720938:CJY720939 CTU720938:CTU720939 DDQ720938:DDQ720939 DNM720938:DNM720939 DXI720938:DXI720939 EHE720938:EHE720939 ERA720938:ERA720939 FAW720938:FAW720939 FKS720938:FKS720939 FUO720938:FUO720939 GEK720938:GEK720939 GOG720938:GOG720939 GYC720938:GYC720939 HHY720938:HHY720939 HRU720938:HRU720939 IBQ720938:IBQ720939 ILM720938:ILM720939 IVI720938:IVI720939 JFE720938:JFE720939 JPA720938:JPA720939 JYW720938:JYW720939 KIS720938:KIS720939 KSO720938:KSO720939 LCK720938:LCK720939 LMG720938:LMG720939 LWC720938:LWC720939 MFY720938:MFY720939 MPU720938:MPU720939 MZQ720938:MZQ720939 NJM720938:NJM720939 NTI720938:NTI720939 ODE720938:ODE720939 ONA720938:ONA720939 OWW720938:OWW720939 PGS720938:PGS720939 PQO720938:PQO720939 QAK720938:QAK720939 QKG720938:QKG720939 QUC720938:QUC720939 RDY720938:RDY720939 RNU720938:RNU720939 RXQ720938:RXQ720939 SHM720938:SHM720939 SRI720938:SRI720939 TBE720938:TBE720939 TLA720938:TLA720939 TUW720938:TUW720939 UES720938:UES720939 UOO720938:UOO720939 UYK720938:UYK720939 VIG720938:VIG720939 VSC720938:VSC720939 WBY720938:WBY720939 WLU720938:WLU720939 WVQ720938:WVQ720939 I786474:I786475 JE786474:JE786475 TA786474:TA786475 ACW786474:ACW786475 AMS786474:AMS786475 AWO786474:AWO786475 BGK786474:BGK786475 BQG786474:BQG786475 CAC786474:CAC786475 CJY786474:CJY786475 CTU786474:CTU786475 DDQ786474:DDQ786475 DNM786474:DNM786475 DXI786474:DXI786475 EHE786474:EHE786475 ERA786474:ERA786475 FAW786474:FAW786475 FKS786474:FKS786475 FUO786474:FUO786475 GEK786474:GEK786475 GOG786474:GOG786475 GYC786474:GYC786475 HHY786474:HHY786475 HRU786474:HRU786475 IBQ786474:IBQ786475 ILM786474:ILM786475 IVI786474:IVI786475 JFE786474:JFE786475 JPA786474:JPA786475 JYW786474:JYW786475 KIS786474:KIS786475 KSO786474:KSO786475 LCK786474:LCK786475 LMG786474:LMG786475 LWC786474:LWC786475 MFY786474:MFY786475 MPU786474:MPU786475 MZQ786474:MZQ786475 NJM786474:NJM786475 NTI786474:NTI786475 ODE786474:ODE786475 ONA786474:ONA786475 OWW786474:OWW786475 PGS786474:PGS786475 PQO786474:PQO786475 QAK786474:QAK786475 QKG786474:QKG786475 QUC786474:QUC786475 RDY786474:RDY786475 RNU786474:RNU786475 RXQ786474:RXQ786475 SHM786474:SHM786475 SRI786474:SRI786475 TBE786474:TBE786475 TLA786474:TLA786475 TUW786474:TUW786475 UES786474:UES786475 UOO786474:UOO786475 UYK786474:UYK786475 VIG786474:VIG786475 VSC786474:VSC786475 WBY786474:WBY786475 WLU786474:WLU786475 WVQ786474:WVQ786475 I852010:I852011 JE852010:JE852011 TA852010:TA852011 ACW852010:ACW852011 AMS852010:AMS852011 AWO852010:AWO852011 BGK852010:BGK852011 BQG852010:BQG852011 CAC852010:CAC852011 CJY852010:CJY852011 CTU852010:CTU852011 DDQ852010:DDQ852011 DNM852010:DNM852011 DXI852010:DXI852011 EHE852010:EHE852011 ERA852010:ERA852011 FAW852010:FAW852011 FKS852010:FKS852011 FUO852010:FUO852011 GEK852010:GEK852011 GOG852010:GOG852011 GYC852010:GYC852011 HHY852010:HHY852011 HRU852010:HRU852011 IBQ852010:IBQ852011 ILM852010:ILM852011 IVI852010:IVI852011 JFE852010:JFE852011 JPA852010:JPA852011 JYW852010:JYW852011 KIS852010:KIS852011 KSO852010:KSO852011 LCK852010:LCK852011 LMG852010:LMG852011 LWC852010:LWC852011 MFY852010:MFY852011 MPU852010:MPU852011 MZQ852010:MZQ852011 NJM852010:NJM852011 NTI852010:NTI852011 ODE852010:ODE852011 ONA852010:ONA852011 OWW852010:OWW852011 PGS852010:PGS852011 PQO852010:PQO852011 QAK852010:QAK852011 QKG852010:QKG852011 QUC852010:QUC852011 RDY852010:RDY852011 RNU852010:RNU852011 RXQ852010:RXQ852011 SHM852010:SHM852011 SRI852010:SRI852011 TBE852010:TBE852011 TLA852010:TLA852011 TUW852010:TUW852011 UES852010:UES852011 UOO852010:UOO852011 UYK852010:UYK852011 VIG852010:VIG852011 VSC852010:VSC852011 WBY852010:WBY852011 WLU852010:WLU852011 WVQ852010:WVQ852011 I917546:I917547 JE917546:JE917547 TA917546:TA917547 ACW917546:ACW917547 AMS917546:AMS917547 AWO917546:AWO917547 BGK917546:BGK917547 BQG917546:BQG917547 CAC917546:CAC917547 CJY917546:CJY917547 CTU917546:CTU917547 DDQ917546:DDQ917547 DNM917546:DNM917547 DXI917546:DXI917547 EHE917546:EHE917547 ERA917546:ERA917547 FAW917546:FAW917547 FKS917546:FKS917547 FUO917546:FUO917547 GEK917546:GEK917547 GOG917546:GOG917547 GYC917546:GYC917547 HHY917546:HHY917547 HRU917546:HRU917547 IBQ917546:IBQ917547 ILM917546:ILM917547 IVI917546:IVI917547 JFE917546:JFE917547 JPA917546:JPA917547 JYW917546:JYW917547 KIS917546:KIS917547 KSO917546:KSO917547 LCK917546:LCK917547 LMG917546:LMG917547 LWC917546:LWC917547 MFY917546:MFY917547 MPU917546:MPU917547 MZQ917546:MZQ917547 NJM917546:NJM917547 NTI917546:NTI917547 ODE917546:ODE917547 ONA917546:ONA917547 OWW917546:OWW917547 PGS917546:PGS917547 PQO917546:PQO917547 QAK917546:QAK917547 QKG917546:QKG917547 QUC917546:QUC917547 RDY917546:RDY917547 RNU917546:RNU917547 RXQ917546:RXQ917547 SHM917546:SHM917547 SRI917546:SRI917547 TBE917546:TBE917547 TLA917546:TLA917547 TUW917546:TUW917547 UES917546:UES917547 UOO917546:UOO917547 UYK917546:UYK917547 VIG917546:VIG917547 VSC917546:VSC917547 WBY917546:WBY917547 WLU917546:WLU917547 WVQ917546:WVQ917547 I983082:I983083 JE983082:JE983083 TA983082:TA983083 ACW983082:ACW983083 AMS983082:AMS983083 AWO983082:AWO983083 BGK983082:BGK983083 BQG983082:BQG983083 CAC983082:CAC983083 CJY983082:CJY983083 CTU983082:CTU983083 DDQ983082:DDQ983083 DNM983082:DNM983083 DXI983082:DXI983083 EHE983082:EHE983083 ERA983082:ERA983083 FAW983082:FAW983083 FKS983082:FKS983083 FUO983082:FUO983083 GEK983082:GEK983083 GOG983082:GOG983083 GYC983082:GYC983083 HHY983082:HHY983083 HRU983082:HRU983083 IBQ983082:IBQ983083 ILM983082:ILM983083 IVI983082:IVI983083 JFE983082:JFE983083 JPA983082:JPA983083 JYW983082:JYW983083 KIS983082:KIS983083 KSO983082:KSO983083 LCK983082:LCK983083 LMG983082:LMG983083 LWC983082:LWC983083 MFY983082:MFY983083 MPU983082:MPU983083 MZQ983082:MZQ983083 NJM983082:NJM983083 NTI983082:NTI983083 ODE983082:ODE983083 ONA983082:ONA983083 OWW983082:OWW983083 PGS983082:PGS983083 PQO983082:PQO983083 QAK983082:QAK983083 QKG983082:QKG983083 QUC983082:QUC983083 RDY983082:RDY983083 RNU983082:RNU983083 RXQ983082:RXQ983083 SHM983082:SHM983083 SRI983082:SRI983083 TBE983082:TBE983083 TLA983082:TLA983083 TUW983082:TUW983083 UES983082:UES983083 UOO983082:UOO983083 UYK983082:UYK983083 VIG983082:VIG983083 VSC983082:VSC983083 WBY983082:WBY983083 WLU983082:WLU983083 WVQ983082:WVQ983083 I65561:I65563 JE65561:JE65563 TA65561:TA65563 ACW65561:ACW65563 AMS65561:AMS65563 AWO65561:AWO65563 BGK65561:BGK65563 BQG65561:BQG65563 CAC65561:CAC65563 CJY65561:CJY65563 CTU65561:CTU65563 DDQ65561:DDQ65563 DNM65561:DNM65563 DXI65561:DXI65563 EHE65561:EHE65563 ERA65561:ERA65563 FAW65561:FAW65563 FKS65561:FKS65563 FUO65561:FUO65563 GEK65561:GEK65563 GOG65561:GOG65563 GYC65561:GYC65563 HHY65561:HHY65563 HRU65561:HRU65563 IBQ65561:IBQ65563 ILM65561:ILM65563 IVI65561:IVI65563 JFE65561:JFE65563 JPA65561:JPA65563 JYW65561:JYW65563 KIS65561:KIS65563 KSO65561:KSO65563 LCK65561:LCK65563 LMG65561:LMG65563 LWC65561:LWC65563 MFY65561:MFY65563 MPU65561:MPU65563 MZQ65561:MZQ65563 NJM65561:NJM65563 NTI65561:NTI65563 ODE65561:ODE65563 ONA65561:ONA65563 OWW65561:OWW65563 PGS65561:PGS65563 PQO65561:PQO65563 QAK65561:QAK65563 QKG65561:QKG65563 QUC65561:QUC65563 RDY65561:RDY65563 RNU65561:RNU65563 RXQ65561:RXQ65563 SHM65561:SHM65563 SRI65561:SRI65563 TBE65561:TBE65563 TLA65561:TLA65563 TUW65561:TUW65563 UES65561:UES65563 UOO65561:UOO65563 UYK65561:UYK65563 VIG65561:VIG65563 VSC65561:VSC65563 WBY65561:WBY65563 WLU65561:WLU65563 WVQ65561:WVQ65563 I131097:I131099 JE131097:JE131099 TA131097:TA131099 ACW131097:ACW131099 AMS131097:AMS131099 AWO131097:AWO131099 BGK131097:BGK131099 BQG131097:BQG131099 CAC131097:CAC131099 CJY131097:CJY131099 CTU131097:CTU131099 DDQ131097:DDQ131099 DNM131097:DNM131099 DXI131097:DXI131099 EHE131097:EHE131099 ERA131097:ERA131099 FAW131097:FAW131099 FKS131097:FKS131099 FUO131097:FUO131099 GEK131097:GEK131099 GOG131097:GOG131099 GYC131097:GYC131099 HHY131097:HHY131099 HRU131097:HRU131099 IBQ131097:IBQ131099 ILM131097:ILM131099 IVI131097:IVI131099 JFE131097:JFE131099 JPA131097:JPA131099 JYW131097:JYW131099 KIS131097:KIS131099 KSO131097:KSO131099 LCK131097:LCK131099 LMG131097:LMG131099 LWC131097:LWC131099 MFY131097:MFY131099 MPU131097:MPU131099 MZQ131097:MZQ131099 NJM131097:NJM131099 NTI131097:NTI131099 ODE131097:ODE131099 ONA131097:ONA131099 OWW131097:OWW131099 PGS131097:PGS131099 PQO131097:PQO131099 QAK131097:QAK131099 QKG131097:QKG131099 QUC131097:QUC131099 RDY131097:RDY131099 RNU131097:RNU131099 RXQ131097:RXQ131099 SHM131097:SHM131099 SRI131097:SRI131099 TBE131097:TBE131099 TLA131097:TLA131099 TUW131097:TUW131099 UES131097:UES131099 UOO131097:UOO131099 UYK131097:UYK131099 VIG131097:VIG131099 VSC131097:VSC131099 WBY131097:WBY131099 WLU131097:WLU131099 WVQ131097:WVQ131099 I196633:I196635 JE196633:JE196635 TA196633:TA196635 ACW196633:ACW196635 AMS196633:AMS196635 AWO196633:AWO196635 BGK196633:BGK196635 BQG196633:BQG196635 CAC196633:CAC196635 CJY196633:CJY196635 CTU196633:CTU196635 DDQ196633:DDQ196635 DNM196633:DNM196635 DXI196633:DXI196635 EHE196633:EHE196635 ERA196633:ERA196635 FAW196633:FAW196635 FKS196633:FKS196635 FUO196633:FUO196635 GEK196633:GEK196635 GOG196633:GOG196635 GYC196633:GYC196635 HHY196633:HHY196635 HRU196633:HRU196635 IBQ196633:IBQ196635 ILM196633:ILM196635 IVI196633:IVI196635 JFE196633:JFE196635 JPA196633:JPA196635 JYW196633:JYW196635 KIS196633:KIS196635 KSO196633:KSO196635 LCK196633:LCK196635 LMG196633:LMG196635 LWC196633:LWC196635 MFY196633:MFY196635 MPU196633:MPU196635 MZQ196633:MZQ196635 NJM196633:NJM196635 NTI196633:NTI196635 ODE196633:ODE196635 ONA196633:ONA196635 OWW196633:OWW196635 PGS196633:PGS196635 PQO196633:PQO196635 QAK196633:QAK196635 QKG196633:QKG196635 QUC196633:QUC196635 RDY196633:RDY196635 RNU196633:RNU196635 RXQ196633:RXQ196635 SHM196633:SHM196635 SRI196633:SRI196635 TBE196633:TBE196635 TLA196633:TLA196635 TUW196633:TUW196635 UES196633:UES196635 UOO196633:UOO196635 UYK196633:UYK196635 VIG196633:VIG196635 VSC196633:VSC196635 WBY196633:WBY196635 WLU196633:WLU196635 WVQ196633:WVQ196635 I262169:I262171 JE262169:JE262171 TA262169:TA262171 ACW262169:ACW262171 AMS262169:AMS262171 AWO262169:AWO262171 BGK262169:BGK262171 BQG262169:BQG262171 CAC262169:CAC262171 CJY262169:CJY262171 CTU262169:CTU262171 DDQ262169:DDQ262171 DNM262169:DNM262171 DXI262169:DXI262171 EHE262169:EHE262171 ERA262169:ERA262171 FAW262169:FAW262171 FKS262169:FKS262171 FUO262169:FUO262171 GEK262169:GEK262171 GOG262169:GOG262171 GYC262169:GYC262171 HHY262169:HHY262171 HRU262169:HRU262171 IBQ262169:IBQ262171 ILM262169:ILM262171 IVI262169:IVI262171 JFE262169:JFE262171 JPA262169:JPA262171 JYW262169:JYW262171 KIS262169:KIS262171 KSO262169:KSO262171 LCK262169:LCK262171 LMG262169:LMG262171 LWC262169:LWC262171 MFY262169:MFY262171 MPU262169:MPU262171 MZQ262169:MZQ262171 NJM262169:NJM262171 NTI262169:NTI262171 ODE262169:ODE262171 ONA262169:ONA262171 OWW262169:OWW262171 PGS262169:PGS262171 PQO262169:PQO262171 QAK262169:QAK262171 QKG262169:QKG262171 QUC262169:QUC262171 RDY262169:RDY262171 RNU262169:RNU262171 RXQ262169:RXQ262171 SHM262169:SHM262171 SRI262169:SRI262171 TBE262169:TBE262171 TLA262169:TLA262171 TUW262169:TUW262171 UES262169:UES262171 UOO262169:UOO262171 UYK262169:UYK262171 VIG262169:VIG262171 VSC262169:VSC262171 WBY262169:WBY262171 WLU262169:WLU262171 WVQ262169:WVQ262171 I327705:I327707 JE327705:JE327707 TA327705:TA327707 ACW327705:ACW327707 AMS327705:AMS327707 AWO327705:AWO327707 BGK327705:BGK327707 BQG327705:BQG327707 CAC327705:CAC327707 CJY327705:CJY327707 CTU327705:CTU327707 DDQ327705:DDQ327707 DNM327705:DNM327707 DXI327705:DXI327707 EHE327705:EHE327707 ERA327705:ERA327707 FAW327705:FAW327707 FKS327705:FKS327707 FUO327705:FUO327707 GEK327705:GEK327707 GOG327705:GOG327707 GYC327705:GYC327707 HHY327705:HHY327707 HRU327705:HRU327707 IBQ327705:IBQ327707 ILM327705:ILM327707 IVI327705:IVI327707 JFE327705:JFE327707 JPA327705:JPA327707 JYW327705:JYW327707 KIS327705:KIS327707 KSO327705:KSO327707 LCK327705:LCK327707 LMG327705:LMG327707 LWC327705:LWC327707 MFY327705:MFY327707 MPU327705:MPU327707 MZQ327705:MZQ327707 NJM327705:NJM327707 NTI327705:NTI327707 ODE327705:ODE327707 ONA327705:ONA327707 OWW327705:OWW327707 PGS327705:PGS327707 PQO327705:PQO327707 QAK327705:QAK327707 QKG327705:QKG327707 QUC327705:QUC327707 RDY327705:RDY327707 RNU327705:RNU327707 RXQ327705:RXQ327707 SHM327705:SHM327707 SRI327705:SRI327707 TBE327705:TBE327707 TLA327705:TLA327707 TUW327705:TUW327707 UES327705:UES327707 UOO327705:UOO327707 UYK327705:UYK327707 VIG327705:VIG327707 VSC327705:VSC327707 WBY327705:WBY327707 WLU327705:WLU327707 WVQ327705:WVQ327707 I393241:I393243 JE393241:JE393243 TA393241:TA393243 ACW393241:ACW393243 AMS393241:AMS393243 AWO393241:AWO393243 BGK393241:BGK393243 BQG393241:BQG393243 CAC393241:CAC393243 CJY393241:CJY393243 CTU393241:CTU393243 DDQ393241:DDQ393243 DNM393241:DNM393243 DXI393241:DXI393243 EHE393241:EHE393243 ERA393241:ERA393243 FAW393241:FAW393243 FKS393241:FKS393243 FUO393241:FUO393243 GEK393241:GEK393243 GOG393241:GOG393243 GYC393241:GYC393243 HHY393241:HHY393243 HRU393241:HRU393243 IBQ393241:IBQ393243 ILM393241:ILM393243 IVI393241:IVI393243 JFE393241:JFE393243 JPA393241:JPA393243 JYW393241:JYW393243 KIS393241:KIS393243 KSO393241:KSO393243 LCK393241:LCK393243 LMG393241:LMG393243 LWC393241:LWC393243 MFY393241:MFY393243 MPU393241:MPU393243 MZQ393241:MZQ393243 NJM393241:NJM393243 NTI393241:NTI393243 ODE393241:ODE393243 ONA393241:ONA393243 OWW393241:OWW393243 PGS393241:PGS393243 PQO393241:PQO393243 QAK393241:QAK393243 QKG393241:QKG393243 QUC393241:QUC393243 RDY393241:RDY393243 RNU393241:RNU393243 RXQ393241:RXQ393243 SHM393241:SHM393243 SRI393241:SRI393243 TBE393241:TBE393243 TLA393241:TLA393243 TUW393241:TUW393243 UES393241:UES393243 UOO393241:UOO393243 UYK393241:UYK393243 VIG393241:VIG393243 VSC393241:VSC393243 WBY393241:WBY393243 WLU393241:WLU393243 WVQ393241:WVQ393243 I458777:I458779 JE458777:JE458779 TA458777:TA458779 ACW458777:ACW458779 AMS458777:AMS458779 AWO458777:AWO458779 BGK458777:BGK458779 BQG458777:BQG458779 CAC458777:CAC458779 CJY458777:CJY458779 CTU458777:CTU458779 DDQ458777:DDQ458779 DNM458777:DNM458779 DXI458777:DXI458779 EHE458777:EHE458779 ERA458777:ERA458779 FAW458777:FAW458779 FKS458777:FKS458779 FUO458777:FUO458779 GEK458777:GEK458779 GOG458777:GOG458779 GYC458777:GYC458779 HHY458777:HHY458779 HRU458777:HRU458779 IBQ458777:IBQ458779 ILM458777:ILM458779 IVI458777:IVI458779 JFE458777:JFE458779 JPA458777:JPA458779 JYW458777:JYW458779 KIS458777:KIS458779 KSO458777:KSO458779 LCK458777:LCK458779 LMG458777:LMG458779 LWC458777:LWC458779 MFY458777:MFY458779 MPU458777:MPU458779 MZQ458777:MZQ458779 NJM458777:NJM458779 NTI458777:NTI458779 ODE458777:ODE458779 ONA458777:ONA458779 OWW458777:OWW458779 PGS458777:PGS458779 PQO458777:PQO458779 QAK458777:QAK458779 QKG458777:QKG458779 QUC458777:QUC458779 RDY458777:RDY458779 RNU458777:RNU458779 RXQ458777:RXQ458779 SHM458777:SHM458779 SRI458777:SRI458779 TBE458777:TBE458779 TLA458777:TLA458779 TUW458777:TUW458779 UES458777:UES458779 UOO458777:UOO458779 UYK458777:UYK458779 VIG458777:VIG458779 VSC458777:VSC458779 WBY458777:WBY458779 WLU458777:WLU458779 WVQ458777:WVQ458779 I524313:I524315 JE524313:JE524315 TA524313:TA524315 ACW524313:ACW524315 AMS524313:AMS524315 AWO524313:AWO524315 BGK524313:BGK524315 BQG524313:BQG524315 CAC524313:CAC524315 CJY524313:CJY524315 CTU524313:CTU524315 DDQ524313:DDQ524315 DNM524313:DNM524315 DXI524313:DXI524315 EHE524313:EHE524315 ERA524313:ERA524315 FAW524313:FAW524315 FKS524313:FKS524315 FUO524313:FUO524315 GEK524313:GEK524315 GOG524313:GOG524315 GYC524313:GYC524315 HHY524313:HHY524315 HRU524313:HRU524315 IBQ524313:IBQ524315 ILM524313:ILM524315 IVI524313:IVI524315 JFE524313:JFE524315 JPA524313:JPA524315 JYW524313:JYW524315 KIS524313:KIS524315 KSO524313:KSO524315 LCK524313:LCK524315 LMG524313:LMG524315 LWC524313:LWC524315 MFY524313:MFY524315 MPU524313:MPU524315 MZQ524313:MZQ524315 NJM524313:NJM524315 NTI524313:NTI524315 ODE524313:ODE524315 ONA524313:ONA524315 OWW524313:OWW524315 PGS524313:PGS524315 PQO524313:PQO524315 QAK524313:QAK524315 QKG524313:QKG524315 QUC524313:QUC524315 RDY524313:RDY524315 RNU524313:RNU524315 RXQ524313:RXQ524315 SHM524313:SHM524315 SRI524313:SRI524315 TBE524313:TBE524315 TLA524313:TLA524315 TUW524313:TUW524315 UES524313:UES524315 UOO524313:UOO524315 UYK524313:UYK524315 VIG524313:VIG524315 VSC524313:VSC524315 WBY524313:WBY524315 WLU524313:WLU524315 WVQ524313:WVQ524315 I589849:I589851 JE589849:JE589851 TA589849:TA589851 ACW589849:ACW589851 AMS589849:AMS589851 AWO589849:AWO589851 BGK589849:BGK589851 BQG589849:BQG589851 CAC589849:CAC589851 CJY589849:CJY589851 CTU589849:CTU589851 DDQ589849:DDQ589851 DNM589849:DNM589851 DXI589849:DXI589851 EHE589849:EHE589851 ERA589849:ERA589851 FAW589849:FAW589851 FKS589849:FKS589851 FUO589849:FUO589851 GEK589849:GEK589851 GOG589849:GOG589851 GYC589849:GYC589851 HHY589849:HHY589851 HRU589849:HRU589851 IBQ589849:IBQ589851 ILM589849:ILM589851 IVI589849:IVI589851 JFE589849:JFE589851 JPA589849:JPA589851 JYW589849:JYW589851 KIS589849:KIS589851 KSO589849:KSO589851 LCK589849:LCK589851 LMG589849:LMG589851 LWC589849:LWC589851 MFY589849:MFY589851 MPU589849:MPU589851 MZQ589849:MZQ589851 NJM589849:NJM589851 NTI589849:NTI589851 ODE589849:ODE589851 ONA589849:ONA589851 OWW589849:OWW589851 PGS589849:PGS589851 PQO589849:PQO589851 QAK589849:QAK589851 QKG589849:QKG589851 QUC589849:QUC589851 RDY589849:RDY589851 RNU589849:RNU589851 RXQ589849:RXQ589851 SHM589849:SHM589851 SRI589849:SRI589851 TBE589849:TBE589851 TLA589849:TLA589851 TUW589849:TUW589851 UES589849:UES589851 UOO589849:UOO589851 UYK589849:UYK589851 VIG589849:VIG589851 VSC589849:VSC589851 WBY589849:WBY589851 WLU589849:WLU589851 WVQ589849:WVQ589851 I655385:I655387 JE655385:JE655387 TA655385:TA655387 ACW655385:ACW655387 AMS655385:AMS655387 AWO655385:AWO655387 BGK655385:BGK655387 BQG655385:BQG655387 CAC655385:CAC655387 CJY655385:CJY655387 CTU655385:CTU655387 DDQ655385:DDQ655387 DNM655385:DNM655387 DXI655385:DXI655387 EHE655385:EHE655387 ERA655385:ERA655387 FAW655385:FAW655387 FKS655385:FKS655387 FUO655385:FUO655387 GEK655385:GEK655387 GOG655385:GOG655387 GYC655385:GYC655387 HHY655385:HHY655387 HRU655385:HRU655387 IBQ655385:IBQ655387 ILM655385:ILM655387 IVI655385:IVI655387 JFE655385:JFE655387 JPA655385:JPA655387 JYW655385:JYW655387 KIS655385:KIS655387 KSO655385:KSO655387 LCK655385:LCK655387 LMG655385:LMG655387 LWC655385:LWC655387 MFY655385:MFY655387 MPU655385:MPU655387 MZQ655385:MZQ655387 NJM655385:NJM655387 NTI655385:NTI655387 ODE655385:ODE655387 ONA655385:ONA655387 OWW655385:OWW655387 PGS655385:PGS655387 PQO655385:PQO655387 QAK655385:QAK655387 QKG655385:QKG655387 QUC655385:QUC655387 RDY655385:RDY655387 RNU655385:RNU655387 RXQ655385:RXQ655387 SHM655385:SHM655387 SRI655385:SRI655387 TBE655385:TBE655387 TLA655385:TLA655387 TUW655385:TUW655387 UES655385:UES655387 UOO655385:UOO655387 UYK655385:UYK655387 VIG655385:VIG655387 VSC655385:VSC655387 WBY655385:WBY655387 WLU655385:WLU655387 WVQ655385:WVQ655387 I720921:I720923 JE720921:JE720923 TA720921:TA720923 ACW720921:ACW720923 AMS720921:AMS720923 AWO720921:AWO720923 BGK720921:BGK720923 BQG720921:BQG720923 CAC720921:CAC720923 CJY720921:CJY720923 CTU720921:CTU720923 DDQ720921:DDQ720923 DNM720921:DNM720923 DXI720921:DXI720923 EHE720921:EHE720923 ERA720921:ERA720923 FAW720921:FAW720923 FKS720921:FKS720923 FUO720921:FUO720923 GEK720921:GEK720923 GOG720921:GOG720923 GYC720921:GYC720923 HHY720921:HHY720923 HRU720921:HRU720923 IBQ720921:IBQ720923 ILM720921:ILM720923 IVI720921:IVI720923 JFE720921:JFE720923 JPA720921:JPA720923 JYW720921:JYW720923 KIS720921:KIS720923 KSO720921:KSO720923 LCK720921:LCK720923 LMG720921:LMG720923 LWC720921:LWC720923 MFY720921:MFY720923 MPU720921:MPU720923 MZQ720921:MZQ720923 NJM720921:NJM720923 NTI720921:NTI720923 ODE720921:ODE720923 ONA720921:ONA720923 OWW720921:OWW720923 PGS720921:PGS720923 PQO720921:PQO720923 QAK720921:QAK720923 QKG720921:QKG720923 QUC720921:QUC720923 RDY720921:RDY720923 RNU720921:RNU720923 RXQ720921:RXQ720923 SHM720921:SHM720923 SRI720921:SRI720923 TBE720921:TBE720923 TLA720921:TLA720923 TUW720921:TUW720923 UES720921:UES720923 UOO720921:UOO720923 UYK720921:UYK720923 VIG720921:VIG720923 VSC720921:VSC720923 WBY720921:WBY720923 WLU720921:WLU720923 WVQ720921:WVQ720923 I786457:I786459 JE786457:JE786459 TA786457:TA786459 ACW786457:ACW786459 AMS786457:AMS786459 AWO786457:AWO786459 BGK786457:BGK786459 BQG786457:BQG786459 CAC786457:CAC786459 CJY786457:CJY786459 CTU786457:CTU786459 DDQ786457:DDQ786459 DNM786457:DNM786459 DXI786457:DXI786459 EHE786457:EHE786459 ERA786457:ERA786459 FAW786457:FAW786459 FKS786457:FKS786459 FUO786457:FUO786459 GEK786457:GEK786459 GOG786457:GOG786459 GYC786457:GYC786459 HHY786457:HHY786459 HRU786457:HRU786459 IBQ786457:IBQ786459 ILM786457:ILM786459 IVI786457:IVI786459 JFE786457:JFE786459 JPA786457:JPA786459 JYW786457:JYW786459 KIS786457:KIS786459 KSO786457:KSO786459 LCK786457:LCK786459 LMG786457:LMG786459 LWC786457:LWC786459 MFY786457:MFY786459 MPU786457:MPU786459 MZQ786457:MZQ786459 NJM786457:NJM786459 NTI786457:NTI786459 ODE786457:ODE786459 ONA786457:ONA786459 OWW786457:OWW786459 PGS786457:PGS786459 PQO786457:PQO786459 QAK786457:QAK786459 QKG786457:QKG786459 QUC786457:QUC786459 RDY786457:RDY786459 RNU786457:RNU786459 RXQ786457:RXQ786459 SHM786457:SHM786459 SRI786457:SRI786459 TBE786457:TBE786459 TLA786457:TLA786459 TUW786457:TUW786459 UES786457:UES786459 UOO786457:UOO786459 UYK786457:UYK786459 VIG786457:VIG786459 VSC786457:VSC786459 WBY786457:WBY786459 WLU786457:WLU786459 WVQ786457:WVQ786459 I851993:I851995 JE851993:JE851995 TA851993:TA851995 ACW851993:ACW851995 AMS851993:AMS851995 AWO851993:AWO851995 BGK851993:BGK851995 BQG851993:BQG851995 CAC851993:CAC851995 CJY851993:CJY851995 CTU851993:CTU851995 DDQ851993:DDQ851995 DNM851993:DNM851995 DXI851993:DXI851995 EHE851993:EHE851995 ERA851993:ERA851995 FAW851993:FAW851995 FKS851993:FKS851995 FUO851993:FUO851995 GEK851993:GEK851995 GOG851993:GOG851995 GYC851993:GYC851995 HHY851993:HHY851995 HRU851993:HRU851995 IBQ851993:IBQ851995 ILM851993:ILM851995 IVI851993:IVI851995 JFE851993:JFE851995 JPA851993:JPA851995 JYW851993:JYW851995 KIS851993:KIS851995 KSO851993:KSO851995 LCK851993:LCK851995 LMG851993:LMG851995 LWC851993:LWC851995 MFY851993:MFY851995 MPU851993:MPU851995 MZQ851993:MZQ851995 NJM851993:NJM851995 NTI851993:NTI851995 ODE851993:ODE851995 ONA851993:ONA851995 OWW851993:OWW851995 PGS851993:PGS851995 PQO851993:PQO851995 QAK851993:QAK851995 QKG851993:QKG851995 QUC851993:QUC851995 RDY851993:RDY851995 RNU851993:RNU851995 RXQ851993:RXQ851995 SHM851993:SHM851995 SRI851993:SRI851995 TBE851993:TBE851995 TLA851993:TLA851995 TUW851993:TUW851995 UES851993:UES851995 UOO851993:UOO851995 UYK851993:UYK851995 VIG851993:VIG851995 VSC851993:VSC851995 WBY851993:WBY851995 WLU851993:WLU851995 WVQ851993:WVQ851995 I917529:I917531 JE917529:JE917531 TA917529:TA917531 ACW917529:ACW917531 AMS917529:AMS917531 AWO917529:AWO917531 BGK917529:BGK917531 BQG917529:BQG917531 CAC917529:CAC917531 CJY917529:CJY917531 CTU917529:CTU917531 DDQ917529:DDQ917531 DNM917529:DNM917531 DXI917529:DXI917531 EHE917529:EHE917531 ERA917529:ERA917531 FAW917529:FAW917531 FKS917529:FKS917531 FUO917529:FUO917531 GEK917529:GEK917531 GOG917529:GOG917531 GYC917529:GYC917531 HHY917529:HHY917531 HRU917529:HRU917531 IBQ917529:IBQ917531 ILM917529:ILM917531 IVI917529:IVI917531 JFE917529:JFE917531 JPA917529:JPA917531 JYW917529:JYW917531 KIS917529:KIS917531 KSO917529:KSO917531 LCK917529:LCK917531 LMG917529:LMG917531 LWC917529:LWC917531 MFY917529:MFY917531 MPU917529:MPU917531 MZQ917529:MZQ917531 NJM917529:NJM917531 NTI917529:NTI917531 ODE917529:ODE917531 ONA917529:ONA917531 OWW917529:OWW917531 PGS917529:PGS917531 PQO917529:PQO917531 QAK917529:QAK917531 QKG917529:QKG917531 QUC917529:QUC917531 RDY917529:RDY917531 RNU917529:RNU917531 RXQ917529:RXQ917531 SHM917529:SHM917531 SRI917529:SRI917531 TBE917529:TBE917531 TLA917529:TLA917531 TUW917529:TUW917531 UES917529:UES917531 UOO917529:UOO917531 UYK917529:UYK917531 VIG917529:VIG917531 VSC917529:VSC917531 WBY917529:WBY917531 WLU917529:WLU917531 WVQ917529:WVQ917531 I983065:I983067 JE983065:JE983067 TA983065:TA983067 ACW983065:ACW983067 AMS983065:AMS983067 AWO983065:AWO983067 BGK983065:BGK983067 BQG983065:BQG983067 CAC983065:CAC983067 CJY983065:CJY983067 CTU983065:CTU983067 DDQ983065:DDQ983067 DNM983065:DNM983067 DXI983065:DXI983067 EHE983065:EHE983067 ERA983065:ERA983067 FAW983065:FAW983067 FKS983065:FKS983067 FUO983065:FUO983067 GEK983065:GEK983067 GOG983065:GOG983067 GYC983065:GYC983067 HHY983065:HHY983067 HRU983065:HRU983067 IBQ983065:IBQ983067 ILM983065:ILM983067 IVI983065:IVI983067 JFE983065:JFE983067 JPA983065:JPA983067 JYW983065:JYW983067 KIS983065:KIS983067 KSO983065:KSO983067 LCK983065:LCK983067 LMG983065:LMG983067 LWC983065:LWC983067 MFY983065:MFY983067 MPU983065:MPU983067 MZQ983065:MZQ983067 NJM983065:NJM983067 NTI983065:NTI983067 ODE983065:ODE983067 ONA983065:ONA983067 OWW983065:OWW983067 PGS983065:PGS983067 PQO983065:PQO983067 QAK983065:QAK983067 QKG983065:QKG983067 QUC983065:QUC983067 RDY983065:RDY983067 RNU983065:RNU983067 RXQ983065:RXQ983067 SHM983065:SHM983067 SRI983065:SRI983067 TBE983065:TBE983067 TLA983065:TLA983067 TUW983065:TUW983067 UES983065:UES983067 UOO983065:UOO983067 UYK983065:UYK983067 VIG983065:VIG983067 VSC983065:VSC983067 WBY983065:WBY983067 WLU983065:WLU983067 WVQ983065:WVQ983067 WVQ983103 I65555:I65557 JE65555:JE65557 TA65555:TA65557 ACW65555:ACW65557 AMS65555:AMS65557 AWO65555:AWO65557 BGK65555:BGK65557 BQG65555:BQG65557 CAC65555:CAC65557 CJY65555:CJY65557 CTU65555:CTU65557 DDQ65555:DDQ65557 DNM65555:DNM65557 DXI65555:DXI65557 EHE65555:EHE65557 ERA65555:ERA65557 FAW65555:FAW65557 FKS65555:FKS65557 FUO65555:FUO65557 GEK65555:GEK65557 GOG65555:GOG65557 GYC65555:GYC65557 HHY65555:HHY65557 HRU65555:HRU65557 IBQ65555:IBQ65557 ILM65555:ILM65557 IVI65555:IVI65557 JFE65555:JFE65557 JPA65555:JPA65557 JYW65555:JYW65557 KIS65555:KIS65557 KSO65555:KSO65557 LCK65555:LCK65557 LMG65555:LMG65557 LWC65555:LWC65557 MFY65555:MFY65557 MPU65555:MPU65557 MZQ65555:MZQ65557 NJM65555:NJM65557 NTI65555:NTI65557 ODE65555:ODE65557 ONA65555:ONA65557 OWW65555:OWW65557 PGS65555:PGS65557 PQO65555:PQO65557 QAK65555:QAK65557 QKG65555:QKG65557 QUC65555:QUC65557 RDY65555:RDY65557 RNU65555:RNU65557 RXQ65555:RXQ65557 SHM65555:SHM65557 SRI65555:SRI65557 TBE65555:TBE65557 TLA65555:TLA65557 TUW65555:TUW65557 UES65555:UES65557 UOO65555:UOO65557 UYK65555:UYK65557 VIG65555:VIG65557 VSC65555:VSC65557 WBY65555:WBY65557 WLU65555:WLU65557 WVQ65555:WVQ65557 I131091:I131093 JE131091:JE131093 TA131091:TA131093 ACW131091:ACW131093 AMS131091:AMS131093 AWO131091:AWO131093 BGK131091:BGK131093 BQG131091:BQG131093 CAC131091:CAC131093 CJY131091:CJY131093 CTU131091:CTU131093 DDQ131091:DDQ131093 DNM131091:DNM131093 DXI131091:DXI131093 EHE131091:EHE131093 ERA131091:ERA131093 FAW131091:FAW131093 FKS131091:FKS131093 FUO131091:FUO131093 GEK131091:GEK131093 GOG131091:GOG131093 GYC131091:GYC131093 HHY131091:HHY131093 HRU131091:HRU131093 IBQ131091:IBQ131093 ILM131091:ILM131093 IVI131091:IVI131093 JFE131091:JFE131093 JPA131091:JPA131093 JYW131091:JYW131093 KIS131091:KIS131093 KSO131091:KSO131093 LCK131091:LCK131093 LMG131091:LMG131093 LWC131091:LWC131093 MFY131091:MFY131093 MPU131091:MPU131093 MZQ131091:MZQ131093 NJM131091:NJM131093 NTI131091:NTI131093 ODE131091:ODE131093 ONA131091:ONA131093 OWW131091:OWW131093 PGS131091:PGS131093 PQO131091:PQO131093 QAK131091:QAK131093 QKG131091:QKG131093 QUC131091:QUC131093 RDY131091:RDY131093 RNU131091:RNU131093 RXQ131091:RXQ131093 SHM131091:SHM131093 SRI131091:SRI131093 TBE131091:TBE131093 TLA131091:TLA131093 TUW131091:TUW131093 UES131091:UES131093 UOO131091:UOO131093 UYK131091:UYK131093 VIG131091:VIG131093 VSC131091:VSC131093 WBY131091:WBY131093 WLU131091:WLU131093 WVQ131091:WVQ131093 I196627:I196629 JE196627:JE196629 TA196627:TA196629 ACW196627:ACW196629 AMS196627:AMS196629 AWO196627:AWO196629 BGK196627:BGK196629 BQG196627:BQG196629 CAC196627:CAC196629 CJY196627:CJY196629 CTU196627:CTU196629 DDQ196627:DDQ196629 DNM196627:DNM196629 DXI196627:DXI196629 EHE196627:EHE196629 ERA196627:ERA196629 FAW196627:FAW196629 FKS196627:FKS196629 FUO196627:FUO196629 GEK196627:GEK196629 GOG196627:GOG196629 GYC196627:GYC196629 HHY196627:HHY196629 HRU196627:HRU196629 IBQ196627:IBQ196629 ILM196627:ILM196629 IVI196627:IVI196629 JFE196627:JFE196629 JPA196627:JPA196629 JYW196627:JYW196629 KIS196627:KIS196629 KSO196627:KSO196629 LCK196627:LCK196629 LMG196627:LMG196629 LWC196627:LWC196629 MFY196627:MFY196629 MPU196627:MPU196629 MZQ196627:MZQ196629 NJM196627:NJM196629 NTI196627:NTI196629 ODE196627:ODE196629 ONA196627:ONA196629 OWW196627:OWW196629 PGS196627:PGS196629 PQO196627:PQO196629 QAK196627:QAK196629 QKG196627:QKG196629 QUC196627:QUC196629 RDY196627:RDY196629 RNU196627:RNU196629 RXQ196627:RXQ196629 SHM196627:SHM196629 SRI196627:SRI196629 TBE196627:TBE196629 TLA196627:TLA196629 TUW196627:TUW196629 UES196627:UES196629 UOO196627:UOO196629 UYK196627:UYK196629 VIG196627:VIG196629 VSC196627:VSC196629 WBY196627:WBY196629 WLU196627:WLU196629 WVQ196627:WVQ196629 I262163:I262165 JE262163:JE262165 TA262163:TA262165 ACW262163:ACW262165 AMS262163:AMS262165 AWO262163:AWO262165 BGK262163:BGK262165 BQG262163:BQG262165 CAC262163:CAC262165 CJY262163:CJY262165 CTU262163:CTU262165 DDQ262163:DDQ262165 DNM262163:DNM262165 DXI262163:DXI262165 EHE262163:EHE262165 ERA262163:ERA262165 FAW262163:FAW262165 FKS262163:FKS262165 FUO262163:FUO262165 GEK262163:GEK262165 GOG262163:GOG262165 GYC262163:GYC262165 HHY262163:HHY262165 HRU262163:HRU262165 IBQ262163:IBQ262165 ILM262163:ILM262165 IVI262163:IVI262165 JFE262163:JFE262165 JPA262163:JPA262165 JYW262163:JYW262165 KIS262163:KIS262165 KSO262163:KSO262165 LCK262163:LCK262165 LMG262163:LMG262165 LWC262163:LWC262165 MFY262163:MFY262165 MPU262163:MPU262165 MZQ262163:MZQ262165 NJM262163:NJM262165 NTI262163:NTI262165 ODE262163:ODE262165 ONA262163:ONA262165 OWW262163:OWW262165 PGS262163:PGS262165 PQO262163:PQO262165 QAK262163:QAK262165 QKG262163:QKG262165 QUC262163:QUC262165 RDY262163:RDY262165 RNU262163:RNU262165 RXQ262163:RXQ262165 SHM262163:SHM262165 SRI262163:SRI262165 TBE262163:TBE262165 TLA262163:TLA262165 TUW262163:TUW262165 UES262163:UES262165 UOO262163:UOO262165 UYK262163:UYK262165 VIG262163:VIG262165 VSC262163:VSC262165 WBY262163:WBY262165 WLU262163:WLU262165 WVQ262163:WVQ262165 I327699:I327701 JE327699:JE327701 TA327699:TA327701 ACW327699:ACW327701 AMS327699:AMS327701 AWO327699:AWO327701 BGK327699:BGK327701 BQG327699:BQG327701 CAC327699:CAC327701 CJY327699:CJY327701 CTU327699:CTU327701 DDQ327699:DDQ327701 DNM327699:DNM327701 DXI327699:DXI327701 EHE327699:EHE327701 ERA327699:ERA327701 FAW327699:FAW327701 FKS327699:FKS327701 FUO327699:FUO327701 GEK327699:GEK327701 GOG327699:GOG327701 GYC327699:GYC327701 HHY327699:HHY327701 HRU327699:HRU327701 IBQ327699:IBQ327701 ILM327699:ILM327701 IVI327699:IVI327701 JFE327699:JFE327701 JPA327699:JPA327701 JYW327699:JYW327701 KIS327699:KIS327701 KSO327699:KSO327701 LCK327699:LCK327701 LMG327699:LMG327701 LWC327699:LWC327701 MFY327699:MFY327701 MPU327699:MPU327701 MZQ327699:MZQ327701 NJM327699:NJM327701 NTI327699:NTI327701 ODE327699:ODE327701 ONA327699:ONA327701 OWW327699:OWW327701 PGS327699:PGS327701 PQO327699:PQO327701 QAK327699:QAK327701 QKG327699:QKG327701 QUC327699:QUC327701 RDY327699:RDY327701 RNU327699:RNU327701 RXQ327699:RXQ327701 SHM327699:SHM327701 SRI327699:SRI327701 TBE327699:TBE327701 TLA327699:TLA327701 TUW327699:TUW327701 UES327699:UES327701 UOO327699:UOO327701 UYK327699:UYK327701 VIG327699:VIG327701 VSC327699:VSC327701 WBY327699:WBY327701 WLU327699:WLU327701 WVQ327699:WVQ327701 I393235:I393237 JE393235:JE393237 TA393235:TA393237 ACW393235:ACW393237 AMS393235:AMS393237 AWO393235:AWO393237 BGK393235:BGK393237 BQG393235:BQG393237 CAC393235:CAC393237 CJY393235:CJY393237 CTU393235:CTU393237 DDQ393235:DDQ393237 DNM393235:DNM393237 DXI393235:DXI393237 EHE393235:EHE393237 ERA393235:ERA393237 FAW393235:FAW393237 FKS393235:FKS393237 FUO393235:FUO393237 GEK393235:GEK393237 GOG393235:GOG393237 GYC393235:GYC393237 HHY393235:HHY393237 HRU393235:HRU393237 IBQ393235:IBQ393237 ILM393235:ILM393237 IVI393235:IVI393237 JFE393235:JFE393237 JPA393235:JPA393237 JYW393235:JYW393237 KIS393235:KIS393237 KSO393235:KSO393237 LCK393235:LCK393237 LMG393235:LMG393237 LWC393235:LWC393237 MFY393235:MFY393237 MPU393235:MPU393237 MZQ393235:MZQ393237 NJM393235:NJM393237 NTI393235:NTI393237 ODE393235:ODE393237 ONA393235:ONA393237 OWW393235:OWW393237 PGS393235:PGS393237 PQO393235:PQO393237 QAK393235:QAK393237 QKG393235:QKG393237 QUC393235:QUC393237 RDY393235:RDY393237 RNU393235:RNU393237 RXQ393235:RXQ393237 SHM393235:SHM393237 SRI393235:SRI393237 TBE393235:TBE393237 TLA393235:TLA393237 TUW393235:TUW393237 UES393235:UES393237 UOO393235:UOO393237 UYK393235:UYK393237 VIG393235:VIG393237 VSC393235:VSC393237 WBY393235:WBY393237 WLU393235:WLU393237 WVQ393235:WVQ393237 I458771:I458773 JE458771:JE458773 TA458771:TA458773 ACW458771:ACW458773 AMS458771:AMS458773 AWO458771:AWO458773 BGK458771:BGK458773 BQG458771:BQG458773 CAC458771:CAC458773 CJY458771:CJY458773 CTU458771:CTU458773 DDQ458771:DDQ458773 DNM458771:DNM458773 DXI458771:DXI458773 EHE458771:EHE458773 ERA458771:ERA458773 FAW458771:FAW458773 FKS458771:FKS458773 FUO458771:FUO458773 GEK458771:GEK458773 GOG458771:GOG458773 GYC458771:GYC458773 HHY458771:HHY458773 HRU458771:HRU458773 IBQ458771:IBQ458773 ILM458771:ILM458773 IVI458771:IVI458773 JFE458771:JFE458773 JPA458771:JPA458773 JYW458771:JYW458773 KIS458771:KIS458773 KSO458771:KSO458773 LCK458771:LCK458773 LMG458771:LMG458773 LWC458771:LWC458773 MFY458771:MFY458773 MPU458771:MPU458773 MZQ458771:MZQ458773 NJM458771:NJM458773 NTI458771:NTI458773 ODE458771:ODE458773 ONA458771:ONA458773 OWW458771:OWW458773 PGS458771:PGS458773 PQO458771:PQO458773 QAK458771:QAK458773 QKG458771:QKG458773 QUC458771:QUC458773 RDY458771:RDY458773 RNU458771:RNU458773 RXQ458771:RXQ458773 SHM458771:SHM458773 SRI458771:SRI458773 TBE458771:TBE458773 TLA458771:TLA458773 TUW458771:TUW458773 UES458771:UES458773 UOO458771:UOO458773 UYK458771:UYK458773 VIG458771:VIG458773 VSC458771:VSC458773 WBY458771:WBY458773 WLU458771:WLU458773 WVQ458771:WVQ458773 I524307:I524309 JE524307:JE524309 TA524307:TA524309 ACW524307:ACW524309 AMS524307:AMS524309 AWO524307:AWO524309 BGK524307:BGK524309 BQG524307:BQG524309 CAC524307:CAC524309 CJY524307:CJY524309 CTU524307:CTU524309 DDQ524307:DDQ524309 DNM524307:DNM524309 DXI524307:DXI524309 EHE524307:EHE524309 ERA524307:ERA524309 FAW524307:FAW524309 FKS524307:FKS524309 FUO524307:FUO524309 GEK524307:GEK524309 GOG524307:GOG524309 GYC524307:GYC524309 HHY524307:HHY524309 HRU524307:HRU524309 IBQ524307:IBQ524309 ILM524307:ILM524309 IVI524307:IVI524309 JFE524307:JFE524309 JPA524307:JPA524309 JYW524307:JYW524309 KIS524307:KIS524309 KSO524307:KSO524309 LCK524307:LCK524309 LMG524307:LMG524309 LWC524307:LWC524309 MFY524307:MFY524309 MPU524307:MPU524309 MZQ524307:MZQ524309 NJM524307:NJM524309 NTI524307:NTI524309 ODE524307:ODE524309 ONA524307:ONA524309 OWW524307:OWW524309 PGS524307:PGS524309 PQO524307:PQO524309 QAK524307:QAK524309 QKG524307:QKG524309 QUC524307:QUC524309 RDY524307:RDY524309 RNU524307:RNU524309 RXQ524307:RXQ524309 SHM524307:SHM524309 SRI524307:SRI524309 TBE524307:TBE524309 TLA524307:TLA524309 TUW524307:TUW524309 UES524307:UES524309 UOO524307:UOO524309 UYK524307:UYK524309 VIG524307:VIG524309 VSC524307:VSC524309 WBY524307:WBY524309 WLU524307:WLU524309 WVQ524307:WVQ524309 I589843:I589845 JE589843:JE589845 TA589843:TA589845 ACW589843:ACW589845 AMS589843:AMS589845 AWO589843:AWO589845 BGK589843:BGK589845 BQG589843:BQG589845 CAC589843:CAC589845 CJY589843:CJY589845 CTU589843:CTU589845 DDQ589843:DDQ589845 DNM589843:DNM589845 DXI589843:DXI589845 EHE589843:EHE589845 ERA589843:ERA589845 FAW589843:FAW589845 FKS589843:FKS589845 FUO589843:FUO589845 GEK589843:GEK589845 GOG589843:GOG589845 GYC589843:GYC589845 HHY589843:HHY589845 HRU589843:HRU589845 IBQ589843:IBQ589845 ILM589843:ILM589845 IVI589843:IVI589845 JFE589843:JFE589845 JPA589843:JPA589845 JYW589843:JYW589845 KIS589843:KIS589845 KSO589843:KSO589845 LCK589843:LCK589845 LMG589843:LMG589845 LWC589843:LWC589845 MFY589843:MFY589845 MPU589843:MPU589845 MZQ589843:MZQ589845 NJM589843:NJM589845 NTI589843:NTI589845 ODE589843:ODE589845 ONA589843:ONA589845 OWW589843:OWW589845 PGS589843:PGS589845 PQO589843:PQO589845 QAK589843:QAK589845 QKG589843:QKG589845 QUC589843:QUC589845 RDY589843:RDY589845 RNU589843:RNU589845 RXQ589843:RXQ589845 SHM589843:SHM589845 SRI589843:SRI589845 TBE589843:TBE589845 TLA589843:TLA589845 TUW589843:TUW589845 UES589843:UES589845 UOO589843:UOO589845 UYK589843:UYK589845 VIG589843:VIG589845 VSC589843:VSC589845 WBY589843:WBY589845 WLU589843:WLU589845 WVQ589843:WVQ589845 I655379:I655381 JE655379:JE655381 TA655379:TA655381 ACW655379:ACW655381 AMS655379:AMS655381 AWO655379:AWO655381 BGK655379:BGK655381 BQG655379:BQG655381 CAC655379:CAC655381 CJY655379:CJY655381 CTU655379:CTU655381 DDQ655379:DDQ655381 DNM655379:DNM655381 DXI655379:DXI655381 EHE655379:EHE655381 ERA655379:ERA655381 FAW655379:FAW655381 FKS655379:FKS655381 FUO655379:FUO655381 GEK655379:GEK655381 GOG655379:GOG655381 GYC655379:GYC655381 HHY655379:HHY655381 HRU655379:HRU655381 IBQ655379:IBQ655381 ILM655379:ILM655381 IVI655379:IVI655381 JFE655379:JFE655381 JPA655379:JPA655381 JYW655379:JYW655381 KIS655379:KIS655381 KSO655379:KSO655381 LCK655379:LCK655381 LMG655379:LMG655381 LWC655379:LWC655381 MFY655379:MFY655381 MPU655379:MPU655381 MZQ655379:MZQ655381 NJM655379:NJM655381 NTI655379:NTI655381 ODE655379:ODE655381 ONA655379:ONA655381 OWW655379:OWW655381 PGS655379:PGS655381 PQO655379:PQO655381 QAK655379:QAK655381 QKG655379:QKG655381 QUC655379:QUC655381 RDY655379:RDY655381 RNU655379:RNU655381 RXQ655379:RXQ655381 SHM655379:SHM655381 SRI655379:SRI655381 TBE655379:TBE655381 TLA655379:TLA655381 TUW655379:TUW655381 UES655379:UES655381 UOO655379:UOO655381 UYK655379:UYK655381 VIG655379:VIG655381 VSC655379:VSC655381 WBY655379:WBY655381 WLU655379:WLU655381 WVQ655379:WVQ655381 I720915:I720917 JE720915:JE720917 TA720915:TA720917 ACW720915:ACW720917 AMS720915:AMS720917 AWO720915:AWO720917 BGK720915:BGK720917 BQG720915:BQG720917 CAC720915:CAC720917 CJY720915:CJY720917 CTU720915:CTU720917 DDQ720915:DDQ720917 DNM720915:DNM720917 DXI720915:DXI720917 EHE720915:EHE720917 ERA720915:ERA720917 FAW720915:FAW720917 FKS720915:FKS720917 FUO720915:FUO720917 GEK720915:GEK720917 GOG720915:GOG720917 GYC720915:GYC720917 HHY720915:HHY720917 HRU720915:HRU720917 IBQ720915:IBQ720917 ILM720915:ILM720917 IVI720915:IVI720917 JFE720915:JFE720917 JPA720915:JPA720917 JYW720915:JYW720917 KIS720915:KIS720917 KSO720915:KSO720917 LCK720915:LCK720917 LMG720915:LMG720917 LWC720915:LWC720917 MFY720915:MFY720917 MPU720915:MPU720917 MZQ720915:MZQ720917 NJM720915:NJM720917 NTI720915:NTI720917 ODE720915:ODE720917 ONA720915:ONA720917 OWW720915:OWW720917 PGS720915:PGS720917 PQO720915:PQO720917 QAK720915:QAK720917 QKG720915:QKG720917 QUC720915:QUC720917 RDY720915:RDY720917 RNU720915:RNU720917 RXQ720915:RXQ720917 SHM720915:SHM720917 SRI720915:SRI720917 TBE720915:TBE720917 TLA720915:TLA720917 TUW720915:TUW720917 UES720915:UES720917 UOO720915:UOO720917 UYK720915:UYK720917 VIG720915:VIG720917 VSC720915:VSC720917 WBY720915:WBY720917 WLU720915:WLU720917 WVQ720915:WVQ720917 I786451:I786453 JE786451:JE786453 TA786451:TA786453 ACW786451:ACW786453 AMS786451:AMS786453 AWO786451:AWO786453 BGK786451:BGK786453 BQG786451:BQG786453 CAC786451:CAC786453 CJY786451:CJY786453 CTU786451:CTU786453 DDQ786451:DDQ786453 DNM786451:DNM786453 DXI786451:DXI786453 EHE786451:EHE786453 ERA786451:ERA786453 FAW786451:FAW786453 FKS786451:FKS786453 FUO786451:FUO786453 GEK786451:GEK786453 GOG786451:GOG786453 GYC786451:GYC786453 HHY786451:HHY786453 HRU786451:HRU786453 IBQ786451:IBQ786453 ILM786451:ILM786453 IVI786451:IVI786453 JFE786451:JFE786453 JPA786451:JPA786453 JYW786451:JYW786453 KIS786451:KIS786453 KSO786451:KSO786453 LCK786451:LCK786453 LMG786451:LMG786453 LWC786451:LWC786453 MFY786451:MFY786453 MPU786451:MPU786453 MZQ786451:MZQ786453 NJM786451:NJM786453 NTI786451:NTI786453 ODE786451:ODE786453 ONA786451:ONA786453 OWW786451:OWW786453 PGS786451:PGS786453 PQO786451:PQO786453 QAK786451:QAK786453 QKG786451:QKG786453 QUC786451:QUC786453 RDY786451:RDY786453 RNU786451:RNU786453 RXQ786451:RXQ786453 SHM786451:SHM786453 SRI786451:SRI786453 TBE786451:TBE786453 TLA786451:TLA786453 TUW786451:TUW786453 UES786451:UES786453 UOO786451:UOO786453 UYK786451:UYK786453 VIG786451:VIG786453 VSC786451:VSC786453 WBY786451:WBY786453 WLU786451:WLU786453 WVQ786451:WVQ786453 I851987:I851989 JE851987:JE851989 TA851987:TA851989 ACW851987:ACW851989 AMS851987:AMS851989 AWO851987:AWO851989 BGK851987:BGK851989 BQG851987:BQG851989 CAC851987:CAC851989 CJY851987:CJY851989 CTU851987:CTU851989 DDQ851987:DDQ851989 DNM851987:DNM851989 DXI851987:DXI851989 EHE851987:EHE851989 ERA851987:ERA851989 FAW851987:FAW851989 FKS851987:FKS851989 FUO851987:FUO851989 GEK851987:GEK851989 GOG851987:GOG851989 GYC851987:GYC851989 HHY851987:HHY851989 HRU851987:HRU851989 IBQ851987:IBQ851989 ILM851987:ILM851989 IVI851987:IVI851989 JFE851987:JFE851989 JPA851987:JPA851989 JYW851987:JYW851989 KIS851987:KIS851989 KSO851987:KSO851989 LCK851987:LCK851989 LMG851987:LMG851989 LWC851987:LWC851989 MFY851987:MFY851989 MPU851987:MPU851989 MZQ851987:MZQ851989 NJM851987:NJM851989 NTI851987:NTI851989 ODE851987:ODE851989 ONA851987:ONA851989 OWW851987:OWW851989 PGS851987:PGS851989 PQO851987:PQO851989 QAK851987:QAK851989 QKG851987:QKG851989 QUC851987:QUC851989 RDY851987:RDY851989 RNU851987:RNU851989 RXQ851987:RXQ851989 SHM851987:SHM851989 SRI851987:SRI851989 TBE851987:TBE851989 TLA851987:TLA851989 TUW851987:TUW851989 UES851987:UES851989 UOO851987:UOO851989 UYK851987:UYK851989 VIG851987:VIG851989 VSC851987:VSC851989 WBY851987:WBY851989 WLU851987:WLU851989 WVQ851987:WVQ851989 I917523:I917525 JE917523:JE917525 TA917523:TA917525 ACW917523:ACW917525 AMS917523:AMS917525 AWO917523:AWO917525 BGK917523:BGK917525 BQG917523:BQG917525 CAC917523:CAC917525 CJY917523:CJY917525 CTU917523:CTU917525 DDQ917523:DDQ917525 DNM917523:DNM917525 DXI917523:DXI917525 EHE917523:EHE917525 ERA917523:ERA917525 FAW917523:FAW917525 FKS917523:FKS917525 FUO917523:FUO917525 GEK917523:GEK917525 GOG917523:GOG917525 GYC917523:GYC917525 HHY917523:HHY917525 HRU917523:HRU917525 IBQ917523:IBQ917525 ILM917523:ILM917525 IVI917523:IVI917525 JFE917523:JFE917525 JPA917523:JPA917525 JYW917523:JYW917525 KIS917523:KIS917525 KSO917523:KSO917525 LCK917523:LCK917525 LMG917523:LMG917525 LWC917523:LWC917525 MFY917523:MFY917525 MPU917523:MPU917525 MZQ917523:MZQ917525 NJM917523:NJM917525 NTI917523:NTI917525 ODE917523:ODE917525 ONA917523:ONA917525 OWW917523:OWW917525 PGS917523:PGS917525 PQO917523:PQO917525 QAK917523:QAK917525 QKG917523:QKG917525 QUC917523:QUC917525 RDY917523:RDY917525 RNU917523:RNU917525 RXQ917523:RXQ917525 SHM917523:SHM917525 SRI917523:SRI917525 TBE917523:TBE917525 TLA917523:TLA917525 TUW917523:TUW917525 UES917523:UES917525 UOO917523:UOO917525 UYK917523:UYK917525 VIG917523:VIG917525 VSC917523:VSC917525 WBY917523:WBY917525 WLU917523:WLU917525 WVQ917523:WVQ917525 I983059:I983061 JE983059:JE983061 TA983059:TA983061 ACW983059:ACW983061 AMS983059:AMS983061 AWO983059:AWO983061 BGK983059:BGK983061 BQG983059:BQG983061 CAC983059:CAC983061 CJY983059:CJY983061 CTU983059:CTU983061 DDQ983059:DDQ983061 DNM983059:DNM983061 DXI983059:DXI983061 EHE983059:EHE983061 ERA983059:ERA983061 FAW983059:FAW983061 FKS983059:FKS983061 FUO983059:FUO983061 GEK983059:GEK983061 GOG983059:GOG983061 GYC983059:GYC983061 HHY983059:HHY983061 HRU983059:HRU983061 IBQ983059:IBQ983061 ILM983059:ILM983061 IVI983059:IVI983061 JFE983059:JFE983061 JPA983059:JPA983061 JYW983059:JYW983061 KIS983059:KIS983061 KSO983059:KSO983061 LCK983059:LCK983061 LMG983059:LMG983061 LWC983059:LWC983061 MFY983059:MFY983061 MPU983059:MPU983061 MZQ983059:MZQ983061 NJM983059:NJM983061 NTI983059:NTI983061 ODE983059:ODE983061 ONA983059:ONA983061 OWW983059:OWW983061 PGS983059:PGS983061 PQO983059:PQO983061 QAK983059:QAK983061 QKG983059:QKG983061 QUC983059:QUC983061 RDY983059:RDY983061 RNU983059:RNU983061 RXQ983059:RXQ983061 SHM983059:SHM983061 SRI983059:SRI983061 TBE983059:TBE983061 TLA983059:TLA983061 TUW983059:TUW983061 UES983059:UES983061 UOO983059:UOO983061 UYK983059:UYK983061 VIG983059:VIG983061 VSC983059:VSC983061 WBY983059:WBY983061 WLU983059:WLU983061 WVQ983059:WVQ983061 I75:I76 JE75:JE76 TA75:TA76 ACW75:ACW76 AMS75:AMS76 AWO75:AWO76 BGK75:BGK76 BQG75:BQG76 CAC75:CAC76 CJY75:CJY76 CTU75:CTU76 DDQ75:DDQ76 DNM75:DNM76 DXI75:DXI76 EHE75:EHE76 ERA75:ERA76 FAW75:FAW76 FKS75:FKS76 FUO75:FUO76 GEK75:GEK76 GOG75:GOG76 GYC75:GYC76 HHY75:HHY76 HRU75:HRU76 IBQ75:IBQ76 ILM75:ILM76 IVI75:IVI76 JFE75:JFE76 JPA75:JPA76 JYW75:JYW76 KIS75:KIS76 KSO75:KSO76 LCK75:LCK76 LMG75:LMG76 LWC75:LWC76 MFY75:MFY76 MPU75:MPU76 MZQ75:MZQ76 NJM75:NJM76 NTI75:NTI76 ODE75:ODE76 ONA75:ONA76 OWW75:OWW76 PGS75:PGS76 PQO75:PQO76 QAK75:QAK76 QKG75:QKG76 QUC75:QUC76 RDY75:RDY76 RNU75:RNU76 RXQ75:RXQ76 SHM75:SHM76 SRI75:SRI76 TBE75:TBE76 TLA75:TLA76 TUW75:TUW76 UES75:UES76 UOO75:UOO76 UYK75:UYK76 VIG75:VIG76 VSC75:VSC76 WBY75:WBY76 WLU75:WLU76 WVQ75:WVQ76 I65607 JE65607 TA65607 ACW65607 AMS65607 AWO65607 BGK65607 BQG65607 CAC65607 CJY65607 CTU65607 DDQ65607 DNM65607 DXI65607 EHE65607 ERA65607 FAW65607 FKS65607 FUO65607 GEK65607 GOG65607 GYC65607 HHY65607 HRU65607 IBQ65607 ILM65607 IVI65607 JFE65607 JPA65607 JYW65607 KIS65607 KSO65607 LCK65607 LMG65607 LWC65607 MFY65607 MPU65607 MZQ65607 NJM65607 NTI65607 ODE65607 ONA65607 OWW65607 PGS65607 PQO65607 QAK65607 QKG65607 QUC65607 RDY65607 RNU65607 RXQ65607 SHM65607 SRI65607 TBE65607 TLA65607 TUW65607 UES65607 UOO65607 UYK65607 VIG65607 VSC65607 WBY65607 WLU65607 WVQ65607 I131143 JE131143 TA131143 ACW131143 AMS131143 AWO131143 BGK131143 BQG131143 CAC131143 CJY131143 CTU131143 DDQ131143 DNM131143 DXI131143 EHE131143 ERA131143 FAW131143 FKS131143 FUO131143 GEK131143 GOG131143 GYC131143 HHY131143 HRU131143 IBQ131143 ILM131143 IVI131143 JFE131143 JPA131143 JYW131143 KIS131143 KSO131143 LCK131143 LMG131143 LWC131143 MFY131143 MPU131143 MZQ131143 NJM131143 NTI131143 ODE131143 ONA131143 OWW131143 PGS131143 PQO131143 QAK131143 QKG131143 QUC131143 RDY131143 RNU131143 RXQ131143 SHM131143 SRI131143 TBE131143 TLA131143 TUW131143 UES131143 UOO131143 UYK131143 VIG131143 VSC131143 WBY131143 WLU131143 WVQ131143 I196679 JE196679 TA196679 ACW196679 AMS196679 AWO196679 BGK196679 BQG196679 CAC196679 CJY196679 CTU196679 DDQ196679 DNM196679 DXI196679 EHE196679 ERA196679 FAW196679 FKS196679 FUO196679 GEK196679 GOG196679 GYC196679 HHY196679 HRU196679 IBQ196679 ILM196679 IVI196679 JFE196679 JPA196679 JYW196679 KIS196679 KSO196679 LCK196679 LMG196679 LWC196679 MFY196679 MPU196679 MZQ196679 NJM196679 NTI196679 ODE196679 ONA196679 OWW196679 PGS196679 PQO196679 QAK196679 QKG196679 QUC196679 RDY196679 RNU196679 RXQ196679 SHM196679 SRI196679 TBE196679 TLA196679 TUW196679 UES196679 UOO196679 UYK196679 VIG196679 VSC196679 WBY196679 WLU196679 WVQ196679 I262215 JE262215 TA262215 ACW262215 AMS262215 AWO262215 BGK262215 BQG262215 CAC262215 CJY262215 CTU262215 DDQ262215 DNM262215 DXI262215 EHE262215 ERA262215 FAW262215 FKS262215 FUO262215 GEK262215 GOG262215 GYC262215 HHY262215 HRU262215 IBQ262215 ILM262215 IVI262215 JFE262215 JPA262215 JYW262215 KIS262215 KSO262215 LCK262215 LMG262215 LWC262215 MFY262215 MPU262215 MZQ262215 NJM262215 NTI262215 ODE262215 ONA262215 OWW262215 PGS262215 PQO262215 QAK262215 QKG262215 QUC262215 RDY262215 RNU262215 RXQ262215 SHM262215 SRI262215 TBE262215 TLA262215 TUW262215 UES262215 UOO262215 UYK262215 VIG262215 VSC262215 WBY262215 WLU262215 WVQ262215 I327751 JE327751 TA327751 ACW327751 AMS327751 AWO327751 BGK327751 BQG327751 CAC327751 CJY327751 CTU327751 DDQ327751 DNM327751 DXI327751 EHE327751 ERA327751 FAW327751 FKS327751 FUO327751 GEK327751 GOG327751 GYC327751 HHY327751 HRU327751 IBQ327751 ILM327751 IVI327751 JFE327751 JPA327751 JYW327751 KIS327751 KSO327751 LCK327751 LMG327751 LWC327751 MFY327751 MPU327751 MZQ327751 NJM327751 NTI327751 ODE327751 ONA327751 OWW327751 PGS327751 PQO327751 QAK327751 QKG327751 QUC327751 RDY327751 RNU327751 RXQ327751 SHM327751 SRI327751 TBE327751 TLA327751 TUW327751 UES327751 UOO327751 UYK327751 VIG327751 VSC327751 WBY327751 WLU327751 WVQ327751 I393287 JE393287 TA393287 ACW393287 AMS393287 AWO393287 BGK393287 BQG393287 CAC393287 CJY393287 CTU393287 DDQ393287 DNM393287 DXI393287 EHE393287 ERA393287 FAW393287 FKS393287 FUO393287 GEK393287 GOG393287 GYC393287 HHY393287 HRU393287 IBQ393287 ILM393287 IVI393287 JFE393287 JPA393287 JYW393287 KIS393287 KSO393287 LCK393287 LMG393287 LWC393287 MFY393287 MPU393287 MZQ393287 NJM393287 NTI393287 ODE393287 ONA393287 OWW393287 PGS393287 PQO393287 QAK393287 QKG393287 QUC393287 RDY393287 RNU393287 RXQ393287 SHM393287 SRI393287 TBE393287 TLA393287 TUW393287 UES393287 UOO393287 UYK393287 VIG393287 VSC393287 WBY393287 WLU393287 WVQ393287 I458823 JE458823 TA458823 ACW458823 AMS458823 AWO458823 BGK458823 BQG458823 CAC458823 CJY458823 CTU458823 DDQ458823 DNM458823 DXI458823 EHE458823 ERA458823 FAW458823 FKS458823 FUO458823 GEK458823 GOG458823 GYC458823 HHY458823 HRU458823 IBQ458823 ILM458823 IVI458823 JFE458823 JPA458823 JYW458823 KIS458823 KSO458823 LCK458823 LMG458823 LWC458823 MFY458823 MPU458823 MZQ458823 NJM458823 NTI458823 ODE458823 ONA458823 OWW458823 PGS458823 PQO458823 QAK458823 QKG458823 QUC458823 RDY458823 RNU458823 RXQ458823 SHM458823 SRI458823 TBE458823 TLA458823 TUW458823 UES458823 UOO458823 UYK458823 VIG458823 VSC458823 WBY458823 WLU458823 WVQ458823 I524359 JE524359 TA524359 ACW524359 AMS524359 AWO524359 BGK524359 BQG524359 CAC524359 CJY524359 CTU524359 DDQ524359 DNM524359 DXI524359 EHE524359 ERA524359 FAW524359 FKS524359 FUO524359 GEK524359 GOG524359 GYC524359 HHY524359 HRU524359 IBQ524359 ILM524359 IVI524359 JFE524359 JPA524359 JYW524359 KIS524359 KSO524359 LCK524359 LMG524359 LWC524359 MFY524359 MPU524359 MZQ524359 NJM524359 NTI524359 ODE524359 ONA524359 OWW524359 PGS524359 PQO524359 QAK524359 QKG524359 QUC524359 RDY524359 RNU524359 RXQ524359 SHM524359 SRI524359 TBE524359 TLA524359 TUW524359 UES524359 UOO524359 UYK524359 VIG524359 VSC524359 WBY524359 WLU524359 WVQ524359 I589895 JE589895 TA589895 ACW589895 AMS589895 AWO589895 BGK589895 BQG589895 CAC589895 CJY589895 CTU589895 DDQ589895 DNM589895 DXI589895 EHE589895 ERA589895 FAW589895 FKS589895 FUO589895 GEK589895 GOG589895 GYC589895 HHY589895 HRU589895 IBQ589895 ILM589895 IVI589895 JFE589895 JPA589895 JYW589895 KIS589895 KSO589895 LCK589895 LMG589895 LWC589895 MFY589895 MPU589895 MZQ589895 NJM589895 NTI589895 ODE589895 ONA589895 OWW589895 PGS589895 PQO589895 QAK589895 QKG589895 QUC589895 RDY589895 RNU589895 RXQ589895 SHM589895 SRI589895 TBE589895 TLA589895 TUW589895 UES589895 UOO589895 UYK589895 VIG589895 VSC589895 WBY589895 WLU589895 WVQ589895 I655431 JE655431 TA655431 ACW655431 AMS655431 AWO655431 BGK655431 BQG655431 CAC655431 CJY655431 CTU655431 DDQ655431 DNM655431 DXI655431 EHE655431 ERA655431 FAW655431 FKS655431 FUO655431 GEK655431 GOG655431 GYC655431 HHY655431 HRU655431 IBQ655431 ILM655431 IVI655431 JFE655431 JPA655431 JYW655431 KIS655431 KSO655431 LCK655431 LMG655431 LWC655431 MFY655431 MPU655431 MZQ655431 NJM655431 NTI655431 ODE655431 ONA655431 OWW655431 PGS655431 PQO655431 QAK655431 QKG655431 QUC655431 RDY655431 RNU655431 RXQ655431 SHM655431 SRI655431 TBE655431 TLA655431 TUW655431 UES655431 UOO655431 UYK655431 VIG655431 VSC655431 WBY655431 WLU655431 WVQ655431 I720967 JE720967 TA720967 ACW720967 AMS720967 AWO720967 BGK720967 BQG720967 CAC720967 CJY720967 CTU720967 DDQ720967 DNM720967 DXI720967 EHE720967 ERA720967 FAW720967 FKS720967 FUO720967 GEK720967 GOG720967 GYC720967 HHY720967 HRU720967 IBQ720967 ILM720967 IVI720967 JFE720967 JPA720967 JYW720967 KIS720967 KSO720967 LCK720967 LMG720967 LWC720967 MFY720967 MPU720967 MZQ720967 NJM720967 NTI720967 ODE720967 ONA720967 OWW720967 PGS720967 PQO720967 QAK720967 QKG720967 QUC720967 RDY720967 RNU720967 RXQ720967 SHM720967 SRI720967 TBE720967 TLA720967 TUW720967 UES720967 UOO720967 UYK720967 VIG720967 VSC720967 WBY720967 WLU720967 WVQ720967 I786503 JE786503 TA786503 ACW786503 AMS786503 AWO786503 BGK786503 BQG786503 CAC786503 CJY786503 CTU786503 DDQ786503 DNM786503 DXI786503 EHE786503 ERA786503 FAW786503 FKS786503 FUO786503 GEK786503 GOG786503 GYC786503 HHY786503 HRU786503 IBQ786503 ILM786503 IVI786503 JFE786503 JPA786503 JYW786503 KIS786503 KSO786503 LCK786503 LMG786503 LWC786503 MFY786503 MPU786503 MZQ786503 NJM786503 NTI786503 ODE786503 ONA786503 OWW786503 PGS786503 PQO786503 QAK786503 QKG786503 QUC786503 RDY786503 RNU786503 RXQ786503 SHM786503 SRI786503 TBE786503 TLA786503 TUW786503 UES786503 UOO786503 UYK786503 VIG786503 VSC786503 WBY786503 WLU786503 WVQ786503 I852039 JE852039 TA852039 ACW852039 AMS852039 AWO852039 BGK852039 BQG852039 CAC852039 CJY852039 CTU852039 DDQ852039 DNM852039 DXI852039 EHE852039 ERA852039 FAW852039 FKS852039 FUO852039 GEK852039 GOG852039 GYC852039 HHY852039 HRU852039 IBQ852039 ILM852039 IVI852039 JFE852039 JPA852039 JYW852039 KIS852039 KSO852039 LCK852039 LMG852039 LWC852039 MFY852039 MPU852039 MZQ852039 NJM852039 NTI852039 ODE852039 ONA852039 OWW852039 PGS852039 PQO852039 QAK852039 QKG852039 QUC852039 RDY852039 RNU852039 RXQ852039 SHM852039 SRI852039 TBE852039 TLA852039 TUW852039 UES852039 UOO852039 UYK852039 VIG852039 VSC852039 WBY852039 WLU852039 WVQ852039 I917575 JE917575 TA917575 ACW917575 AMS917575 AWO917575 BGK917575 BQG917575 CAC917575 CJY917575 CTU917575 DDQ917575 DNM917575 DXI917575 EHE917575 ERA917575 FAW917575 FKS917575 FUO917575 GEK917575 GOG917575 GYC917575 HHY917575 HRU917575 IBQ917575 ILM917575 IVI917575 JFE917575 JPA917575 JYW917575 KIS917575 KSO917575 LCK917575 LMG917575 LWC917575 MFY917575 MPU917575 MZQ917575 NJM917575 NTI917575 ODE917575 ONA917575 OWW917575 PGS917575 PQO917575 QAK917575 QKG917575 QUC917575 RDY917575 RNU917575 RXQ917575 SHM917575 SRI917575 TBE917575 TLA917575 TUW917575 UES917575 UOO917575 UYK917575 VIG917575 VSC917575 WBY917575 WLU917575 WVQ917575 I983111 JE983111 TA983111 ACW983111 AMS983111 AWO983111 BGK983111 BQG983111 CAC983111 CJY983111 CTU983111 DDQ983111 DNM983111 DXI983111 EHE983111 ERA983111 FAW983111 FKS983111 FUO983111 GEK983111 GOG983111 GYC983111 HHY983111 HRU983111 IBQ983111 ILM983111 IVI983111 JFE983111 JPA983111 JYW983111 KIS983111 KSO983111 LCK983111 LMG983111 LWC983111 MFY983111 MPU983111 MZQ983111 NJM983111 NTI983111 ODE983111 ONA983111 OWW983111 PGS983111 PQO983111 QAK983111 QKG983111 QUC983111 RDY983111 RNU983111 RXQ983111 SHM983111 SRI983111 TBE983111 TLA983111 TUW983111 UES983111 UOO983111 UYK983111 VIG983111 VSC983111 WBY983111 WLU983111 WVQ983111 I65567:I65574 JE65567:JE65574 TA65567:TA65574 ACW65567:ACW65574 AMS65567:AMS65574 AWO65567:AWO65574 BGK65567:BGK65574 BQG65567:BQG65574 CAC65567:CAC65574 CJY65567:CJY65574 CTU65567:CTU65574 DDQ65567:DDQ65574 DNM65567:DNM65574 DXI65567:DXI65574 EHE65567:EHE65574 ERA65567:ERA65574 FAW65567:FAW65574 FKS65567:FKS65574 FUO65567:FUO65574 GEK65567:GEK65574 GOG65567:GOG65574 GYC65567:GYC65574 HHY65567:HHY65574 HRU65567:HRU65574 IBQ65567:IBQ65574 ILM65567:ILM65574 IVI65567:IVI65574 JFE65567:JFE65574 JPA65567:JPA65574 JYW65567:JYW65574 KIS65567:KIS65574 KSO65567:KSO65574 LCK65567:LCK65574 LMG65567:LMG65574 LWC65567:LWC65574 MFY65567:MFY65574 MPU65567:MPU65574 MZQ65567:MZQ65574 NJM65567:NJM65574 NTI65567:NTI65574 ODE65567:ODE65574 ONA65567:ONA65574 OWW65567:OWW65574 PGS65567:PGS65574 PQO65567:PQO65574 QAK65567:QAK65574 QKG65567:QKG65574 QUC65567:QUC65574 RDY65567:RDY65574 RNU65567:RNU65574 RXQ65567:RXQ65574 SHM65567:SHM65574 SRI65567:SRI65574 TBE65567:TBE65574 TLA65567:TLA65574 TUW65567:TUW65574 UES65567:UES65574 UOO65567:UOO65574 UYK65567:UYK65574 VIG65567:VIG65574 VSC65567:VSC65574 WBY65567:WBY65574 WLU65567:WLU65574 WVQ65567:WVQ65574 I131103:I131110 JE131103:JE131110 TA131103:TA131110 ACW131103:ACW131110 AMS131103:AMS131110 AWO131103:AWO131110 BGK131103:BGK131110 BQG131103:BQG131110 CAC131103:CAC131110 CJY131103:CJY131110 CTU131103:CTU131110 DDQ131103:DDQ131110 DNM131103:DNM131110 DXI131103:DXI131110 EHE131103:EHE131110 ERA131103:ERA131110 FAW131103:FAW131110 FKS131103:FKS131110 FUO131103:FUO131110 GEK131103:GEK131110 GOG131103:GOG131110 GYC131103:GYC131110 HHY131103:HHY131110 HRU131103:HRU131110 IBQ131103:IBQ131110 ILM131103:ILM131110 IVI131103:IVI131110 JFE131103:JFE131110 JPA131103:JPA131110 JYW131103:JYW131110 KIS131103:KIS131110 KSO131103:KSO131110 LCK131103:LCK131110 LMG131103:LMG131110 LWC131103:LWC131110 MFY131103:MFY131110 MPU131103:MPU131110 MZQ131103:MZQ131110 NJM131103:NJM131110 NTI131103:NTI131110 ODE131103:ODE131110 ONA131103:ONA131110 OWW131103:OWW131110 PGS131103:PGS131110 PQO131103:PQO131110 QAK131103:QAK131110 QKG131103:QKG131110 QUC131103:QUC131110 RDY131103:RDY131110 RNU131103:RNU131110 RXQ131103:RXQ131110 SHM131103:SHM131110 SRI131103:SRI131110 TBE131103:TBE131110 TLA131103:TLA131110 TUW131103:TUW131110 UES131103:UES131110 UOO131103:UOO131110 UYK131103:UYK131110 VIG131103:VIG131110 VSC131103:VSC131110 WBY131103:WBY131110 WLU131103:WLU131110 WVQ131103:WVQ131110 I196639:I196646 JE196639:JE196646 TA196639:TA196646 ACW196639:ACW196646 AMS196639:AMS196646 AWO196639:AWO196646 BGK196639:BGK196646 BQG196639:BQG196646 CAC196639:CAC196646 CJY196639:CJY196646 CTU196639:CTU196646 DDQ196639:DDQ196646 DNM196639:DNM196646 DXI196639:DXI196646 EHE196639:EHE196646 ERA196639:ERA196646 FAW196639:FAW196646 FKS196639:FKS196646 FUO196639:FUO196646 GEK196639:GEK196646 GOG196639:GOG196646 GYC196639:GYC196646 HHY196639:HHY196646 HRU196639:HRU196646 IBQ196639:IBQ196646 ILM196639:ILM196646 IVI196639:IVI196646 JFE196639:JFE196646 JPA196639:JPA196646 JYW196639:JYW196646 KIS196639:KIS196646 KSO196639:KSO196646 LCK196639:LCK196646 LMG196639:LMG196646 LWC196639:LWC196646 MFY196639:MFY196646 MPU196639:MPU196646 MZQ196639:MZQ196646 NJM196639:NJM196646 NTI196639:NTI196646 ODE196639:ODE196646 ONA196639:ONA196646 OWW196639:OWW196646 PGS196639:PGS196646 PQO196639:PQO196646 QAK196639:QAK196646 QKG196639:QKG196646 QUC196639:QUC196646 RDY196639:RDY196646 RNU196639:RNU196646 RXQ196639:RXQ196646 SHM196639:SHM196646 SRI196639:SRI196646 TBE196639:TBE196646 TLA196639:TLA196646 TUW196639:TUW196646 UES196639:UES196646 UOO196639:UOO196646 UYK196639:UYK196646 VIG196639:VIG196646 VSC196639:VSC196646 WBY196639:WBY196646 WLU196639:WLU196646 WVQ196639:WVQ196646 I262175:I262182 JE262175:JE262182 TA262175:TA262182 ACW262175:ACW262182 AMS262175:AMS262182 AWO262175:AWO262182 BGK262175:BGK262182 BQG262175:BQG262182 CAC262175:CAC262182 CJY262175:CJY262182 CTU262175:CTU262182 DDQ262175:DDQ262182 DNM262175:DNM262182 DXI262175:DXI262182 EHE262175:EHE262182 ERA262175:ERA262182 FAW262175:FAW262182 FKS262175:FKS262182 FUO262175:FUO262182 GEK262175:GEK262182 GOG262175:GOG262182 GYC262175:GYC262182 HHY262175:HHY262182 HRU262175:HRU262182 IBQ262175:IBQ262182 ILM262175:ILM262182 IVI262175:IVI262182 JFE262175:JFE262182 JPA262175:JPA262182 JYW262175:JYW262182 KIS262175:KIS262182 KSO262175:KSO262182 LCK262175:LCK262182 LMG262175:LMG262182 LWC262175:LWC262182 MFY262175:MFY262182 MPU262175:MPU262182 MZQ262175:MZQ262182 NJM262175:NJM262182 NTI262175:NTI262182 ODE262175:ODE262182 ONA262175:ONA262182 OWW262175:OWW262182 PGS262175:PGS262182 PQO262175:PQO262182 QAK262175:QAK262182 QKG262175:QKG262182 QUC262175:QUC262182 RDY262175:RDY262182 RNU262175:RNU262182 RXQ262175:RXQ262182 SHM262175:SHM262182 SRI262175:SRI262182 TBE262175:TBE262182 TLA262175:TLA262182 TUW262175:TUW262182 UES262175:UES262182 UOO262175:UOO262182 UYK262175:UYK262182 VIG262175:VIG262182 VSC262175:VSC262182 WBY262175:WBY262182 WLU262175:WLU262182 WVQ262175:WVQ262182 I327711:I327718 JE327711:JE327718 TA327711:TA327718 ACW327711:ACW327718 AMS327711:AMS327718 AWO327711:AWO327718 BGK327711:BGK327718 BQG327711:BQG327718 CAC327711:CAC327718 CJY327711:CJY327718 CTU327711:CTU327718 DDQ327711:DDQ327718 DNM327711:DNM327718 DXI327711:DXI327718 EHE327711:EHE327718 ERA327711:ERA327718 FAW327711:FAW327718 FKS327711:FKS327718 FUO327711:FUO327718 GEK327711:GEK327718 GOG327711:GOG327718 GYC327711:GYC327718 HHY327711:HHY327718 HRU327711:HRU327718 IBQ327711:IBQ327718 ILM327711:ILM327718 IVI327711:IVI327718 JFE327711:JFE327718 JPA327711:JPA327718 JYW327711:JYW327718 KIS327711:KIS327718 KSO327711:KSO327718 LCK327711:LCK327718 LMG327711:LMG327718 LWC327711:LWC327718 MFY327711:MFY327718 MPU327711:MPU327718 MZQ327711:MZQ327718 NJM327711:NJM327718 NTI327711:NTI327718 ODE327711:ODE327718 ONA327711:ONA327718 OWW327711:OWW327718 PGS327711:PGS327718 PQO327711:PQO327718 QAK327711:QAK327718 QKG327711:QKG327718 QUC327711:QUC327718 RDY327711:RDY327718 RNU327711:RNU327718 RXQ327711:RXQ327718 SHM327711:SHM327718 SRI327711:SRI327718 TBE327711:TBE327718 TLA327711:TLA327718 TUW327711:TUW327718 UES327711:UES327718 UOO327711:UOO327718 UYK327711:UYK327718 VIG327711:VIG327718 VSC327711:VSC327718 WBY327711:WBY327718 WLU327711:WLU327718 WVQ327711:WVQ327718 I393247:I393254 JE393247:JE393254 TA393247:TA393254 ACW393247:ACW393254 AMS393247:AMS393254 AWO393247:AWO393254 BGK393247:BGK393254 BQG393247:BQG393254 CAC393247:CAC393254 CJY393247:CJY393254 CTU393247:CTU393254 DDQ393247:DDQ393254 DNM393247:DNM393254 DXI393247:DXI393254 EHE393247:EHE393254 ERA393247:ERA393254 FAW393247:FAW393254 FKS393247:FKS393254 FUO393247:FUO393254 GEK393247:GEK393254 GOG393247:GOG393254 GYC393247:GYC393254 HHY393247:HHY393254 HRU393247:HRU393254 IBQ393247:IBQ393254 ILM393247:ILM393254 IVI393247:IVI393254 JFE393247:JFE393254 JPA393247:JPA393254 JYW393247:JYW393254 KIS393247:KIS393254 KSO393247:KSO393254 LCK393247:LCK393254 LMG393247:LMG393254 LWC393247:LWC393254 MFY393247:MFY393254 MPU393247:MPU393254 MZQ393247:MZQ393254 NJM393247:NJM393254 NTI393247:NTI393254 ODE393247:ODE393254 ONA393247:ONA393254 OWW393247:OWW393254 PGS393247:PGS393254 PQO393247:PQO393254 QAK393247:QAK393254 QKG393247:QKG393254 QUC393247:QUC393254 RDY393247:RDY393254 RNU393247:RNU393254 RXQ393247:RXQ393254 SHM393247:SHM393254 SRI393247:SRI393254 TBE393247:TBE393254 TLA393247:TLA393254 TUW393247:TUW393254 UES393247:UES393254 UOO393247:UOO393254 UYK393247:UYK393254 VIG393247:VIG393254 VSC393247:VSC393254 WBY393247:WBY393254 WLU393247:WLU393254 WVQ393247:WVQ393254 I458783:I458790 JE458783:JE458790 TA458783:TA458790 ACW458783:ACW458790 AMS458783:AMS458790 AWO458783:AWO458790 BGK458783:BGK458790 BQG458783:BQG458790 CAC458783:CAC458790 CJY458783:CJY458790 CTU458783:CTU458790 DDQ458783:DDQ458790 DNM458783:DNM458790 DXI458783:DXI458790 EHE458783:EHE458790 ERA458783:ERA458790 FAW458783:FAW458790 FKS458783:FKS458790 FUO458783:FUO458790 GEK458783:GEK458790 GOG458783:GOG458790 GYC458783:GYC458790 HHY458783:HHY458790 HRU458783:HRU458790 IBQ458783:IBQ458790 ILM458783:ILM458790 IVI458783:IVI458790 JFE458783:JFE458790 JPA458783:JPA458790 JYW458783:JYW458790 KIS458783:KIS458790 KSO458783:KSO458790 LCK458783:LCK458790 LMG458783:LMG458790 LWC458783:LWC458790 MFY458783:MFY458790 MPU458783:MPU458790 MZQ458783:MZQ458790 NJM458783:NJM458790 NTI458783:NTI458790 ODE458783:ODE458790 ONA458783:ONA458790 OWW458783:OWW458790 PGS458783:PGS458790 PQO458783:PQO458790 QAK458783:QAK458790 QKG458783:QKG458790 QUC458783:QUC458790 RDY458783:RDY458790 RNU458783:RNU458790 RXQ458783:RXQ458790 SHM458783:SHM458790 SRI458783:SRI458790 TBE458783:TBE458790 TLA458783:TLA458790 TUW458783:TUW458790 UES458783:UES458790 UOO458783:UOO458790 UYK458783:UYK458790 VIG458783:VIG458790 VSC458783:VSC458790 WBY458783:WBY458790 WLU458783:WLU458790 WVQ458783:WVQ458790 I524319:I524326 JE524319:JE524326 TA524319:TA524326 ACW524319:ACW524326 AMS524319:AMS524326 AWO524319:AWO524326 BGK524319:BGK524326 BQG524319:BQG524326 CAC524319:CAC524326 CJY524319:CJY524326 CTU524319:CTU524326 DDQ524319:DDQ524326 DNM524319:DNM524326 DXI524319:DXI524326 EHE524319:EHE524326 ERA524319:ERA524326 FAW524319:FAW524326 FKS524319:FKS524326 FUO524319:FUO524326 GEK524319:GEK524326 GOG524319:GOG524326 GYC524319:GYC524326 HHY524319:HHY524326 HRU524319:HRU524326 IBQ524319:IBQ524326 ILM524319:ILM524326 IVI524319:IVI524326 JFE524319:JFE524326 JPA524319:JPA524326 JYW524319:JYW524326 KIS524319:KIS524326 KSO524319:KSO524326 LCK524319:LCK524326 LMG524319:LMG524326 LWC524319:LWC524326 MFY524319:MFY524326 MPU524319:MPU524326 MZQ524319:MZQ524326 NJM524319:NJM524326 NTI524319:NTI524326 ODE524319:ODE524326 ONA524319:ONA524326 OWW524319:OWW524326 PGS524319:PGS524326 PQO524319:PQO524326 QAK524319:QAK524326 QKG524319:QKG524326 QUC524319:QUC524326 RDY524319:RDY524326 RNU524319:RNU524326 RXQ524319:RXQ524326 SHM524319:SHM524326 SRI524319:SRI524326 TBE524319:TBE524326 TLA524319:TLA524326 TUW524319:TUW524326 UES524319:UES524326 UOO524319:UOO524326 UYK524319:UYK524326 VIG524319:VIG524326 VSC524319:VSC524326 WBY524319:WBY524326 WLU524319:WLU524326 WVQ524319:WVQ524326 I589855:I589862 JE589855:JE589862 TA589855:TA589862 ACW589855:ACW589862 AMS589855:AMS589862 AWO589855:AWO589862 BGK589855:BGK589862 BQG589855:BQG589862 CAC589855:CAC589862 CJY589855:CJY589862 CTU589855:CTU589862 DDQ589855:DDQ589862 DNM589855:DNM589862 DXI589855:DXI589862 EHE589855:EHE589862 ERA589855:ERA589862 FAW589855:FAW589862 FKS589855:FKS589862 FUO589855:FUO589862 GEK589855:GEK589862 GOG589855:GOG589862 GYC589855:GYC589862 HHY589855:HHY589862 HRU589855:HRU589862 IBQ589855:IBQ589862 ILM589855:ILM589862 IVI589855:IVI589862 JFE589855:JFE589862 JPA589855:JPA589862 JYW589855:JYW589862 KIS589855:KIS589862 KSO589855:KSO589862 LCK589855:LCK589862 LMG589855:LMG589862 LWC589855:LWC589862 MFY589855:MFY589862 MPU589855:MPU589862 MZQ589855:MZQ589862 NJM589855:NJM589862 NTI589855:NTI589862 ODE589855:ODE589862 ONA589855:ONA589862 OWW589855:OWW589862 PGS589855:PGS589862 PQO589855:PQO589862 QAK589855:QAK589862 QKG589855:QKG589862 QUC589855:QUC589862 RDY589855:RDY589862 RNU589855:RNU589862 RXQ589855:RXQ589862 SHM589855:SHM589862 SRI589855:SRI589862 TBE589855:TBE589862 TLA589855:TLA589862 TUW589855:TUW589862 UES589855:UES589862 UOO589855:UOO589862 UYK589855:UYK589862 VIG589855:VIG589862 VSC589855:VSC589862 WBY589855:WBY589862 WLU589855:WLU589862 WVQ589855:WVQ589862 I655391:I655398 JE655391:JE655398 TA655391:TA655398 ACW655391:ACW655398 AMS655391:AMS655398 AWO655391:AWO655398 BGK655391:BGK655398 BQG655391:BQG655398 CAC655391:CAC655398 CJY655391:CJY655398 CTU655391:CTU655398 DDQ655391:DDQ655398 DNM655391:DNM655398 DXI655391:DXI655398 EHE655391:EHE655398 ERA655391:ERA655398 FAW655391:FAW655398 FKS655391:FKS655398 FUO655391:FUO655398 GEK655391:GEK655398 GOG655391:GOG655398 GYC655391:GYC655398 HHY655391:HHY655398 HRU655391:HRU655398 IBQ655391:IBQ655398 ILM655391:ILM655398 IVI655391:IVI655398 JFE655391:JFE655398 JPA655391:JPA655398 JYW655391:JYW655398 KIS655391:KIS655398 KSO655391:KSO655398 LCK655391:LCK655398 LMG655391:LMG655398 LWC655391:LWC655398 MFY655391:MFY655398 MPU655391:MPU655398 MZQ655391:MZQ655398 NJM655391:NJM655398 NTI655391:NTI655398 ODE655391:ODE655398 ONA655391:ONA655398 OWW655391:OWW655398 PGS655391:PGS655398 PQO655391:PQO655398 QAK655391:QAK655398 QKG655391:QKG655398 QUC655391:QUC655398 RDY655391:RDY655398 RNU655391:RNU655398 RXQ655391:RXQ655398 SHM655391:SHM655398 SRI655391:SRI655398 TBE655391:TBE655398 TLA655391:TLA655398 TUW655391:TUW655398 UES655391:UES655398 UOO655391:UOO655398 UYK655391:UYK655398 VIG655391:VIG655398 VSC655391:VSC655398 WBY655391:WBY655398 WLU655391:WLU655398 WVQ655391:WVQ655398 I720927:I720934 JE720927:JE720934 TA720927:TA720934 ACW720927:ACW720934 AMS720927:AMS720934 AWO720927:AWO720934 BGK720927:BGK720934 BQG720927:BQG720934 CAC720927:CAC720934 CJY720927:CJY720934 CTU720927:CTU720934 DDQ720927:DDQ720934 DNM720927:DNM720934 DXI720927:DXI720934 EHE720927:EHE720934 ERA720927:ERA720934 FAW720927:FAW720934 FKS720927:FKS720934 FUO720927:FUO720934 GEK720927:GEK720934 GOG720927:GOG720934 GYC720927:GYC720934 HHY720927:HHY720934 HRU720927:HRU720934 IBQ720927:IBQ720934 ILM720927:ILM720934 IVI720927:IVI720934 JFE720927:JFE720934 JPA720927:JPA720934 JYW720927:JYW720934 KIS720927:KIS720934 KSO720927:KSO720934 LCK720927:LCK720934 LMG720927:LMG720934 LWC720927:LWC720934 MFY720927:MFY720934 MPU720927:MPU720934 MZQ720927:MZQ720934 NJM720927:NJM720934 NTI720927:NTI720934 ODE720927:ODE720934 ONA720927:ONA720934 OWW720927:OWW720934 PGS720927:PGS720934 PQO720927:PQO720934 QAK720927:QAK720934 QKG720927:QKG720934 QUC720927:QUC720934 RDY720927:RDY720934 RNU720927:RNU720934 RXQ720927:RXQ720934 SHM720927:SHM720934 SRI720927:SRI720934 TBE720927:TBE720934 TLA720927:TLA720934 TUW720927:TUW720934 UES720927:UES720934 UOO720927:UOO720934 UYK720927:UYK720934 VIG720927:VIG720934 VSC720927:VSC720934 WBY720927:WBY720934 WLU720927:WLU720934 WVQ720927:WVQ720934 I786463:I786470 JE786463:JE786470 TA786463:TA786470 ACW786463:ACW786470 AMS786463:AMS786470 AWO786463:AWO786470 BGK786463:BGK786470 BQG786463:BQG786470 CAC786463:CAC786470 CJY786463:CJY786470 CTU786463:CTU786470 DDQ786463:DDQ786470 DNM786463:DNM786470 DXI786463:DXI786470 EHE786463:EHE786470 ERA786463:ERA786470 FAW786463:FAW786470 FKS786463:FKS786470 FUO786463:FUO786470 GEK786463:GEK786470 GOG786463:GOG786470 GYC786463:GYC786470 HHY786463:HHY786470 HRU786463:HRU786470 IBQ786463:IBQ786470 ILM786463:ILM786470 IVI786463:IVI786470 JFE786463:JFE786470 JPA786463:JPA786470 JYW786463:JYW786470 KIS786463:KIS786470 KSO786463:KSO786470 LCK786463:LCK786470 LMG786463:LMG786470 LWC786463:LWC786470 MFY786463:MFY786470 MPU786463:MPU786470 MZQ786463:MZQ786470 NJM786463:NJM786470 NTI786463:NTI786470 ODE786463:ODE786470 ONA786463:ONA786470 OWW786463:OWW786470 PGS786463:PGS786470 PQO786463:PQO786470 QAK786463:QAK786470 QKG786463:QKG786470 QUC786463:QUC786470 RDY786463:RDY786470 RNU786463:RNU786470 RXQ786463:RXQ786470 SHM786463:SHM786470 SRI786463:SRI786470 TBE786463:TBE786470 TLA786463:TLA786470 TUW786463:TUW786470 UES786463:UES786470 UOO786463:UOO786470 UYK786463:UYK786470 VIG786463:VIG786470 VSC786463:VSC786470 WBY786463:WBY786470 WLU786463:WLU786470 WVQ786463:WVQ786470 I851999:I852006 JE851999:JE852006 TA851999:TA852006 ACW851999:ACW852006 AMS851999:AMS852006 AWO851999:AWO852006 BGK851999:BGK852006 BQG851999:BQG852006 CAC851999:CAC852006 CJY851999:CJY852006 CTU851999:CTU852006 DDQ851999:DDQ852006 DNM851999:DNM852006 DXI851999:DXI852006 EHE851999:EHE852006 ERA851999:ERA852006 FAW851999:FAW852006 FKS851999:FKS852006 FUO851999:FUO852006 GEK851999:GEK852006 GOG851999:GOG852006 GYC851999:GYC852006 HHY851999:HHY852006 HRU851999:HRU852006 IBQ851999:IBQ852006 ILM851999:ILM852006 IVI851999:IVI852006 JFE851999:JFE852006 JPA851999:JPA852006 JYW851999:JYW852006 KIS851999:KIS852006 KSO851999:KSO852006 LCK851999:LCK852006 LMG851999:LMG852006 LWC851999:LWC852006 MFY851999:MFY852006 MPU851999:MPU852006 MZQ851999:MZQ852006 NJM851999:NJM852006 NTI851999:NTI852006 ODE851999:ODE852006 ONA851999:ONA852006 OWW851999:OWW852006 PGS851999:PGS852006 PQO851999:PQO852006 QAK851999:QAK852006 QKG851999:QKG852006 QUC851999:QUC852006 RDY851999:RDY852006 RNU851999:RNU852006 RXQ851999:RXQ852006 SHM851999:SHM852006 SRI851999:SRI852006 TBE851999:TBE852006 TLA851999:TLA852006 TUW851999:TUW852006 UES851999:UES852006 UOO851999:UOO852006 UYK851999:UYK852006 VIG851999:VIG852006 VSC851999:VSC852006 WBY851999:WBY852006 WLU851999:WLU852006 WVQ851999:WVQ852006 I917535:I917542 JE917535:JE917542 TA917535:TA917542 ACW917535:ACW917542 AMS917535:AMS917542 AWO917535:AWO917542 BGK917535:BGK917542 BQG917535:BQG917542 CAC917535:CAC917542 CJY917535:CJY917542 CTU917535:CTU917542 DDQ917535:DDQ917542 DNM917535:DNM917542 DXI917535:DXI917542 EHE917535:EHE917542 ERA917535:ERA917542 FAW917535:FAW917542 FKS917535:FKS917542 FUO917535:FUO917542 GEK917535:GEK917542 GOG917535:GOG917542 GYC917535:GYC917542 HHY917535:HHY917542 HRU917535:HRU917542 IBQ917535:IBQ917542 ILM917535:ILM917542 IVI917535:IVI917542 JFE917535:JFE917542 JPA917535:JPA917542 JYW917535:JYW917542 KIS917535:KIS917542 KSO917535:KSO917542 LCK917535:LCK917542 LMG917535:LMG917542 LWC917535:LWC917542 MFY917535:MFY917542 MPU917535:MPU917542 MZQ917535:MZQ917542 NJM917535:NJM917542 NTI917535:NTI917542 ODE917535:ODE917542 ONA917535:ONA917542 OWW917535:OWW917542 PGS917535:PGS917542 PQO917535:PQO917542 QAK917535:QAK917542 QKG917535:QKG917542 QUC917535:QUC917542 RDY917535:RDY917542 RNU917535:RNU917542 RXQ917535:RXQ917542 SHM917535:SHM917542 SRI917535:SRI917542 TBE917535:TBE917542 TLA917535:TLA917542 TUW917535:TUW917542 UES917535:UES917542 UOO917535:UOO917542 UYK917535:UYK917542 VIG917535:VIG917542 VSC917535:VSC917542 WBY917535:WBY917542 WLU917535:WLU917542 WVQ917535:WVQ917542 I983071:I983078 JE983071:JE983078 TA983071:TA983078 ACW983071:ACW983078 AMS983071:AMS983078 AWO983071:AWO983078 BGK983071:BGK983078 BQG983071:BQG983078 CAC983071:CAC983078 CJY983071:CJY983078 CTU983071:CTU983078 DDQ983071:DDQ983078 DNM983071:DNM983078 DXI983071:DXI983078 EHE983071:EHE983078 ERA983071:ERA983078 FAW983071:FAW983078 FKS983071:FKS983078 FUO983071:FUO983078 GEK983071:GEK983078 GOG983071:GOG983078 GYC983071:GYC983078 HHY983071:HHY983078 HRU983071:HRU983078 IBQ983071:IBQ983078 ILM983071:ILM983078 IVI983071:IVI983078 JFE983071:JFE983078 JPA983071:JPA983078 JYW983071:JYW983078 KIS983071:KIS983078 KSO983071:KSO983078 LCK983071:LCK983078 LMG983071:LMG983078 LWC983071:LWC983078 MFY983071:MFY983078 MPU983071:MPU983078 MZQ983071:MZQ983078 NJM983071:NJM983078 NTI983071:NTI983078 ODE983071:ODE983078 ONA983071:ONA983078 OWW983071:OWW983078 PGS983071:PGS983078 PQO983071:PQO983078 QAK983071:QAK983078 QKG983071:QKG983078 QUC983071:QUC983078 RDY983071:RDY983078 RNU983071:RNU983078 RXQ983071:RXQ983078 SHM983071:SHM983078 SRI983071:SRI983078 TBE983071:TBE983078 TLA983071:TLA983078 TUW983071:TUW983078 UES983071:UES983078 UOO983071:UOO983078 UYK983071:UYK983078 VIG983071:VIG983078 VSC983071:VSC983078 WBY983071:WBY983078 WLU983071:WLU983078 WVQ983071:WVQ983078 AMS46:AMS48 AWO46:AWO48 BGK46:BGK48 BQG46:BQG48 CAC46:CAC48 CJY46:CJY48 CTU46:CTU48 DDQ46:DDQ48 DNM46:DNM48 DXI46:DXI48 EHE46:EHE48 ERA46:ERA48 FAW46:FAW48 FKS46:FKS48 FUO46:FUO48 GEK46:GEK48 GOG46:GOG48 GYC46:GYC48 HHY46:HHY48 HRU46:HRU48 IBQ46:IBQ48 ILM46:ILM48 IVI46:IVI48 JFE46:JFE48 JPA46:JPA48 JYW46:JYW48 KIS46:KIS48 KSO46:KSO48 LCK46:LCK48 LMG46:LMG48 LWC46:LWC48 MFY46:MFY48 MPU46:MPU48 MZQ46:MZQ48 NJM46:NJM48 NTI46:NTI48 ODE46:ODE48 ONA46:ONA48 OWW46:OWW48 PGS46:PGS48 PQO46:PQO48 QAK46:QAK48 QKG46:QKG48 QUC46:QUC48 RDY46:RDY48 RNU46:RNU48 RXQ46:RXQ48 SHM46:SHM48 SRI46:SRI48 TBE46:TBE48 TLA46:TLA48 TUW46:TUW48 UES46:UES48 UOO46:UOO48 UYK46:UYK48 VIG46:VIG48 VSC46:VSC48 WBY46:WBY48 WLU46:WLU48 WVQ46:WVQ48 I46:I48 JE46:JE48 ACW28:ACW33 I65583:I65584 JE65583:JE65584 TA65583:TA65584 ACW65583:ACW65584 AMS65583:AMS65584 AWO65583:AWO65584 BGK65583:BGK65584 BQG65583:BQG65584 CAC65583:CAC65584 CJY65583:CJY65584 CTU65583:CTU65584 DDQ65583:DDQ65584 DNM65583:DNM65584 DXI65583:DXI65584 EHE65583:EHE65584 ERA65583:ERA65584 FAW65583:FAW65584 FKS65583:FKS65584 FUO65583:FUO65584 GEK65583:GEK65584 GOG65583:GOG65584 GYC65583:GYC65584 HHY65583:HHY65584 HRU65583:HRU65584 IBQ65583:IBQ65584 ILM65583:ILM65584 IVI65583:IVI65584 JFE65583:JFE65584 JPA65583:JPA65584 JYW65583:JYW65584 KIS65583:KIS65584 KSO65583:KSO65584 LCK65583:LCK65584 LMG65583:LMG65584 LWC65583:LWC65584 MFY65583:MFY65584 MPU65583:MPU65584 MZQ65583:MZQ65584 NJM65583:NJM65584 NTI65583:NTI65584 ODE65583:ODE65584 ONA65583:ONA65584 OWW65583:OWW65584 PGS65583:PGS65584 PQO65583:PQO65584 QAK65583:QAK65584 QKG65583:QKG65584 QUC65583:QUC65584 RDY65583:RDY65584 RNU65583:RNU65584 RXQ65583:RXQ65584 SHM65583:SHM65584 SRI65583:SRI65584 TBE65583:TBE65584 TLA65583:TLA65584 TUW65583:TUW65584 UES65583:UES65584 UOO65583:UOO65584 UYK65583:UYK65584 VIG65583:VIG65584 VSC65583:VSC65584 WBY65583:WBY65584 WLU65583:WLU65584 WVQ65583:WVQ65584 I131119:I131120 JE131119:JE131120 TA131119:TA131120 ACW131119:ACW131120 AMS131119:AMS131120 AWO131119:AWO131120 BGK131119:BGK131120 BQG131119:BQG131120 CAC131119:CAC131120 CJY131119:CJY131120 CTU131119:CTU131120 DDQ131119:DDQ131120 DNM131119:DNM131120 DXI131119:DXI131120 EHE131119:EHE131120 ERA131119:ERA131120 FAW131119:FAW131120 FKS131119:FKS131120 FUO131119:FUO131120 GEK131119:GEK131120 GOG131119:GOG131120 GYC131119:GYC131120 HHY131119:HHY131120 HRU131119:HRU131120 IBQ131119:IBQ131120 ILM131119:ILM131120 IVI131119:IVI131120 JFE131119:JFE131120 JPA131119:JPA131120 JYW131119:JYW131120 KIS131119:KIS131120 KSO131119:KSO131120 LCK131119:LCK131120 LMG131119:LMG131120 LWC131119:LWC131120 MFY131119:MFY131120 MPU131119:MPU131120 MZQ131119:MZQ131120 NJM131119:NJM131120 NTI131119:NTI131120 ODE131119:ODE131120 ONA131119:ONA131120 OWW131119:OWW131120 PGS131119:PGS131120 PQO131119:PQO131120 QAK131119:QAK131120 QKG131119:QKG131120 QUC131119:QUC131120 RDY131119:RDY131120 RNU131119:RNU131120 RXQ131119:RXQ131120 SHM131119:SHM131120 SRI131119:SRI131120 TBE131119:TBE131120 TLA131119:TLA131120 TUW131119:TUW131120 UES131119:UES131120 UOO131119:UOO131120 UYK131119:UYK131120 VIG131119:VIG131120 VSC131119:VSC131120 WBY131119:WBY131120 WLU131119:WLU131120 WVQ131119:WVQ131120 I196655:I196656 JE196655:JE196656 TA196655:TA196656 ACW196655:ACW196656 AMS196655:AMS196656 AWO196655:AWO196656 BGK196655:BGK196656 BQG196655:BQG196656 CAC196655:CAC196656 CJY196655:CJY196656 CTU196655:CTU196656 DDQ196655:DDQ196656 DNM196655:DNM196656 DXI196655:DXI196656 EHE196655:EHE196656 ERA196655:ERA196656 FAW196655:FAW196656 FKS196655:FKS196656 FUO196655:FUO196656 GEK196655:GEK196656 GOG196655:GOG196656 GYC196655:GYC196656 HHY196655:HHY196656 HRU196655:HRU196656 IBQ196655:IBQ196656 ILM196655:ILM196656 IVI196655:IVI196656 JFE196655:JFE196656 JPA196655:JPA196656 JYW196655:JYW196656 KIS196655:KIS196656 KSO196655:KSO196656 LCK196655:LCK196656 LMG196655:LMG196656 LWC196655:LWC196656 MFY196655:MFY196656 MPU196655:MPU196656 MZQ196655:MZQ196656 NJM196655:NJM196656 NTI196655:NTI196656 ODE196655:ODE196656 ONA196655:ONA196656 OWW196655:OWW196656 PGS196655:PGS196656 PQO196655:PQO196656 QAK196655:QAK196656 QKG196655:QKG196656 QUC196655:QUC196656 RDY196655:RDY196656 RNU196655:RNU196656 RXQ196655:RXQ196656 SHM196655:SHM196656 SRI196655:SRI196656 TBE196655:TBE196656 TLA196655:TLA196656 TUW196655:TUW196656 UES196655:UES196656 UOO196655:UOO196656 UYK196655:UYK196656 VIG196655:VIG196656 VSC196655:VSC196656 WBY196655:WBY196656 WLU196655:WLU196656 WVQ196655:WVQ196656 I262191:I262192 JE262191:JE262192 TA262191:TA262192 ACW262191:ACW262192 AMS262191:AMS262192 AWO262191:AWO262192 BGK262191:BGK262192 BQG262191:BQG262192 CAC262191:CAC262192 CJY262191:CJY262192 CTU262191:CTU262192 DDQ262191:DDQ262192 DNM262191:DNM262192 DXI262191:DXI262192 EHE262191:EHE262192 ERA262191:ERA262192 FAW262191:FAW262192 FKS262191:FKS262192 FUO262191:FUO262192 GEK262191:GEK262192 GOG262191:GOG262192 GYC262191:GYC262192 HHY262191:HHY262192 HRU262191:HRU262192 IBQ262191:IBQ262192 ILM262191:ILM262192 IVI262191:IVI262192 JFE262191:JFE262192 JPA262191:JPA262192 JYW262191:JYW262192 KIS262191:KIS262192 KSO262191:KSO262192 LCK262191:LCK262192 LMG262191:LMG262192 LWC262191:LWC262192 MFY262191:MFY262192 MPU262191:MPU262192 MZQ262191:MZQ262192 NJM262191:NJM262192 NTI262191:NTI262192 ODE262191:ODE262192 ONA262191:ONA262192 OWW262191:OWW262192 PGS262191:PGS262192 PQO262191:PQO262192 QAK262191:QAK262192 QKG262191:QKG262192 QUC262191:QUC262192 RDY262191:RDY262192 RNU262191:RNU262192 RXQ262191:RXQ262192 SHM262191:SHM262192 SRI262191:SRI262192 TBE262191:TBE262192 TLA262191:TLA262192 TUW262191:TUW262192 UES262191:UES262192 UOO262191:UOO262192 UYK262191:UYK262192 VIG262191:VIG262192 VSC262191:VSC262192 WBY262191:WBY262192 WLU262191:WLU262192 WVQ262191:WVQ262192 I327727:I327728 JE327727:JE327728 TA327727:TA327728 ACW327727:ACW327728 AMS327727:AMS327728 AWO327727:AWO327728 BGK327727:BGK327728 BQG327727:BQG327728 CAC327727:CAC327728 CJY327727:CJY327728 CTU327727:CTU327728 DDQ327727:DDQ327728 DNM327727:DNM327728 DXI327727:DXI327728 EHE327727:EHE327728 ERA327727:ERA327728 FAW327727:FAW327728 FKS327727:FKS327728 FUO327727:FUO327728 GEK327727:GEK327728 GOG327727:GOG327728 GYC327727:GYC327728 HHY327727:HHY327728 HRU327727:HRU327728 IBQ327727:IBQ327728 ILM327727:ILM327728 IVI327727:IVI327728 JFE327727:JFE327728 JPA327727:JPA327728 JYW327727:JYW327728 KIS327727:KIS327728 KSO327727:KSO327728 LCK327727:LCK327728 LMG327727:LMG327728 LWC327727:LWC327728 MFY327727:MFY327728 MPU327727:MPU327728 MZQ327727:MZQ327728 NJM327727:NJM327728 NTI327727:NTI327728 ODE327727:ODE327728 ONA327727:ONA327728 OWW327727:OWW327728 PGS327727:PGS327728 PQO327727:PQO327728 QAK327727:QAK327728 QKG327727:QKG327728 QUC327727:QUC327728 RDY327727:RDY327728 RNU327727:RNU327728 RXQ327727:RXQ327728 SHM327727:SHM327728 SRI327727:SRI327728 TBE327727:TBE327728 TLA327727:TLA327728 TUW327727:TUW327728 UES327727:UES327728 UOO327727:UOO327728 UYK327727:UYK327728 VIG327727:VIG327728 VSC327727:VSC327728 WBY327727:WBY327728 WLU327727:WLU327728 WVQ327727:WVQ327728 I393263:I393264 JE393263:JE393264 TA393263:TA393264 ACW393263:ACW393264 AMS393263:AMS393264 AWO393263:AWO393264 BGK393263:BGK393264 BQG393263:BQG393264 CAC393263:CAC393264 CJY393263:CJY393264 CTU393263:CTU393264 DDQ393263:DDQ393264 DNM393263:DNM393264 DXI393263:DXI393264 EHE393263:EHE393264 ERA393263:ERA393264 FAW393263:FAW393264 FKS393263:FKS393264 FUO393263:FUO393264 GEK393263:GEK393264 GOG393263:GOG393264 GYC393263:GYC393264 HHY393263:HHY393264 HRU393263:HRU393264 IBQ393263:IBQ393264 ILM393263:ILM393264 IVI393263:IVI393264 JFE393263:JFE393264 JPA393263:JPA393264 JYW393263:JYW393264 KIS393263:KIS393264 KSO393263:KSO393264 LCK393263:LCK393264 LMG393263:LMG393264 LWC393263:LWC393264 MFY393263:MFY393264 MPU393263:MPU393264 MZQ393263:MZQ393264 NJM393263:NJM393264 NTI393263:NTI393264 ODE393263:ODE393264 ONA393263:ONA393264 OWW393263:OWW393264 PGS393263:PGS393264 PQO393263:PQO393264 QAK393263:QAK393264 QKG393263:QKG393264 QUC393263:QUC393264 RDY393263:RDY393264 RNU393263:RNU393264 RXQ393263:RXQ393264 SHM393263:SHM393264 SRI393263:SRI393264 TBE393263:TBE393264 TLA393263:TLA393264 TUW393263:TUW393264 UES393263:UES393264 UOO393263:UOO393264 UYK393263:UYK393264 VIG393263:VIG393264 VSC393263:VSC393264 WBY393263:WBY393264 WLU393263:WLU393264 WVQ393263:WVQ393264 I458799:I458800 JE458799:JE458800 TA458799:TA458800 ACW458799:ACW458800 AMS458799:AMS458800 AWO458799:AWO458800 BGK458799:BGK458800 BQG458799:BQG458800 CAC458799:CAC458800 CJY458799:CJY458800 CTU458799:CTU458800 DDQ458799:DDQ458800 DNM458799:DNM458800 DXI458799:DXI458800 EHE458799:EHE458800 ERA458799:ERA458800 FAW458799:FAW458800 FKS458799:FKS458800 FUO458799:FUO458800 GEK458799:GEK458800 GOG458799:GOG458800 GYC458799:GYC458800 HHY458799:HHY458800 HRU458799:HRU458800 IBQ458799:IBQ458800 ILM458799:ILM458800 IVI458799:IVI458800 JFE458799:JFE458800 JPA458799:JPA458800 JYW458799:JYW458800 KIS458799:KIS458800 KSO458799:KSO458800 LCK458799:LCK458800 LMG458799:LMG458800 LWC458799:LWC458800 MFY458799:MFY458800 MPU458799:MPU458800 MZQ458799:MZQ458800 NJM458799:NJM458800 NTI458799:NTI458800 ODE458799:ODE458800 ONA458799:ONA458800 OWW458799:OWW458800 PGS458799:PGS458800 PQO458799:PQO458800 QAK458799:QAK458800 QKG458799:QKG458800 QUC458799:QUC458800 RDY458799:RDY458800 RNU458799:RNU458800 RXQ458799:RXQ458800 SHM458799:SHM458800 SRI458799:SRI458800 TBE458799:TBE458800 TLA458799:TLA458800 TUW458799:TUW458800 UES458799:UES458800 UOO458799:UOO458800 UYK458799:UYK458800 VIG458799:VIG458800 VSC458799:VSC458800 WBY458799:WBY458800 WLU458799:WLU458800 WVQ458799:WVQ458800 I524335:I524336 JE524335:JE524336 TA524335:TA524336 ACW524335:ACW524336 AMS524335:AMS524336 AWO524335:AWO524336 BGK524335:BGK524336 BQG524335:BQG524336 CAC524335:CAC524336 CJY524335:CJY524336 CTU524335:CTU524336 DDQ524335:DDQ524336 DNM524335:DNM524336 DXI524335:DXI524336 EHE524335:EHE524336 ERA524335:ERA524336 FAW524335:FAW524336 FKS524335:FKS524336 FUO524335:FUO524336 GEK524335:GEK524336 GOG524335:GOG524336 GYC524335:GYC524336 HHY524335:HHY524336 HRU524335:HRU524336 IBQ524335:IBQ524336 ILM524335:ILM524336 IVI524335:IVI524336 JFE524335:JFE524336 JPA524335:JPA524336 JYW524335:JYW524336 KIS524335:KIS524336 KSO524335:KSO524336 LCK524335:LCK524336 LMG524335:LMG524336 LWC524335:LWC524336 MFY524335:MFY524336 MPU524335:MPU524336 MZQ524335:MZQ524336 NJM524335:NJM524336 NTI524335:NTI524336 ODE524335:ODE524336 ONA524335:ONA524336 OWW524335:OWW524336 PGS524335:PGS524336 PQO524335:PQO524336 QAK524335:QAK524336 QKG524335:QKG524336 QUC524335:QUC524336 RDY524335:RDY524336 RNU524335:RNU524336 RXQ524335:RXQ524336 SHM524335:SHM524336 SRI524335:SRI524336 TBE524335:TBE524336 TLA524335:TLA524336 TUW524335:TUW524336 UES524335:UES524336 UOO524335:UOO524336 UYK524335:UYK524336 VIG524335:VIG524336 VSC524335:VSC524336 WBY524335:WBY524336 WLU524335:WLU524336 WVQ524335:WVQ524336 I589871:I589872 JE589871:JE589872 TA589871:TA589872 ACW589871:ACW589872 AMS589871:AMS589872 AWO589871:AWO589872 BGK589871:BGK589872 BQG589871:BQG589872 CAC589871:CAC589872 CJY589871:CJY589872 CTU589871:CTU589872 DDQ589871:DDQ589872 DNM589871:DNM589872 DXI589871:DXI589872 EHE589871:EHE589872 ERA589871:ERA589872 FAW589871:FAW589872 FKS589871:FKS589872 FUO589871:FUO589872 GEK589871:GEK589872 GOG589871:GOG589872 GYC589871:GYC589872 HHY589871:HHY589872 HRU589871:HRU589872 IBQ589871:IBQ589872 ILM589871:ILM589872 IVI589871:IVI589872 JFE589871:JFE589872 JPA589871:JPA589872 JYW589871:JYW589872 KIS589871:KIS589872 KSO589871:KSO589872 LCK589871:LCK589872 LMG589871:LMG589872 LWC589871:LWC589872 MFY589871:MFY589872 MPU589871:MPU589872 MZQ589871:MZQ589872 NJM589871:NJM589872 NTI589871:NTI589872 ODE589871:ODE589872 ONA589871:ONA589872 OWW589871:OWW589872 PGS589871:PGS589872 PQO589871:PQO589872 QAK589871:QAK589872 QKG589871:QKG589872 QUC589871:QUC589872 RDY589871:RDY589872 RNU589871:RNU589872 RXQ589871:RXQ589872 SHM589871:SHM589872 SRI589871:SRI589872 TBE589871:TBE589872 TLA589871:TLA589872 TUW589871:TUW589872 UES589871:UES589872 UOO589871:UOO589872 UYK589871:UYK589872 VIG589871:VIG589872 VSC589871:VSC589872 WBY589871:WBY589872 WLU589871:WLU589872 WVQ589871:WVQ589872 I655407:I655408 JE655407:JE655408 TA655407:TA655408 ACW655407:ACW655408 AMS655407:AMS655408 AWO655407:AWO655408 BGK655407:BGK655408 BQG655407:BQG655408 CAC655407:CAC655408 CJY655407:CJY655408 CTU655407:CTU655408 DDQ655407:DDQ655408 DNM655407:DNM655408 DXI655407:DXI655408 EHE655407:EHE655408 ERA655407:ERA655408 FAW655407:FAW655408 FKS655407:FKS655408 FUO655407:FUO655408 GEK655407:GEK655408 GOG655407:GOG655408 GYC655407:GYC655408 HHY655407:HHY655408 HRU655407:HRU655408 IBQ655407:IBQ655408 ILM655407:ILM655408 IVI655407:IVI655408 JFE655407:JFE655408 JPA655407:JPA655408 JYW655407:JYW655408 KIS655407:KIS655408 KSO655407:KSO655408 LCK655407:LCK655408 LMG655407:LMG655408 LWC655407:LWC655408 MFY655407:MFY655408 MPU655407:MPU655408 MZQ655407:MZQ655408 NJM655407:NJM655408 NTI655407:NTI655408 ODE655407:ODE655408 ONA655407:ONA655408 OWW655407:OWW655408 PGS655407:PGS655408 PQO655407:PQO655408 QAK655407:QAK655408 QKG655407:QKG655408 QUC655407:QUC655408 RDY655407:RDY655408 RNU655407:RNU655408 RXQ655407:RXQ655408 SHM655407:SHM655408 SRI655407:SRI655408 TBE655407:TBE655408 TLA655407:TLA655408 TUW655407:TUW655408 UES655407:UES655408 UOO655407:UOO655408 UYK655407:UYK655408 VIG655407:VIG655408 VSC655407:VSC655408 WBY655407:WBY655408 WLU655407:WLU655408 WVQ655407:WVQ655408 I720943:I720944 JE720943:JE720944 TA720943:TA720944 ACW720943:ACW720944 AMS720943:AMS720944 AWO720943:AWO720944 BGK720943:BGK720944 BQG720943:BQG720944 CAC720943:CAC720944 CJY720943:CJY720944 CTU720943:CTU720944 DDQ720943:DDQ720944 DNM720943:DNM720944 DXI720943:DXI720944 EHE720943:EHE720944 ERA720943:ERA720944 FAW720943:FAW720944 FKS720943:FKS720944 FUO720943:FUO720944 GEK720943:GEK720944 GOG720943:GOG720944 GYC720943:GYC720944 HHY720943:HHY720944 HRU720943:HRU720944 IBQ720943:IBQ720944 ILM720943:ILM720944 IVI720943:IVI720944 JFE720943:JFE720944 JPA720943:JPA720944 JYW720943:JYW720944 KIS720943:KIS720944 KSO720943:KSO720944 LCK720943:LCK720944 LMG720943:LMG720944 LWC720943:LWC720944 MFY720943:MFY720944 MPU720943:MPU720944 MZQ720943:MZQ720944 NJM720943:NJM720944 NTI720943:NTI720944 ODE720943:ODE720944 ONA720943:ONA720944 OWW720943:OWW720944 PGS720943:PGS720944 PQO720943:PQO720944 QAK720943:QAK720944 QKG720943:QKG720944 QUC720943:QUC720944 RDY720943:RDY720944 RNU720943:RNU720944 RXQ720943:RXQ720944 SHM720943:SHM720944 SRI720943:SRI720944 TBE720943:TBE720944 TLA720943:TLA720944 TUW720943:TUW720944 UES720943:UES720944 UOO720943:UOO720944 UYK720943:UYK720944 VIG720943:VIG720944 VSC720943:VSC720944 WBY720943:WBY720944 WLU720943:WLU720944 WVQ720943:WVQ720944 I786479:I786480 JE786479:JE786480 TA786479:TA786480 ACW786479:ACW786480 AMS786479:AMS786480 AWO786479:AWO786480 BGK786479:BGK786480 BQG786479:BQG786480 CAC786479:CAC786480 CJY786479:CJY786480 CTU786479:CTU786480 DDQ786479:DDQ786480 DNM786479:DNM786480 DXI786479:DXI786480 EHE786479:EHE786480 ERA786479:ERA786480 FAW786479:FAW786480 FKS786479:FKS786480 FUO786479:FUO786480 GEK786479:GEK786480 GOG786479:GOG786480 GYC786479:GYC786480 HHY786479:HHY786480 HRU786479:HRU786480 IBQ786479:IBQ786480 ILM786479:ILM786480 IVI786479:IVI786480 JFE786479:JFE786480 JPA786479:JPA786480 JYW786479:JYW786480 KIS786479:KIS786480 KSO786479:KSO786480 LCK786479:LCK786480 LMG786479:LMG786480 LWC786479:LWC786480 MFY786479:MFY786480 MPU786479:MPU786480 MZQ786479:MZQ786480 NJM786479:NJM786480 NTI786479:NTI786480 ODE786479:ODE786480 ONA786479:ONA786480 OWW786479:OWW786480 PGS786479:PGS786480 PQO786479:PQO786480 QAK786479:QAK786480 QKG786479:QKG786480 QUC786479:QUC786480 RDY786479:RDY786480 RNU786479:RNU786480 RXQ786479:RXQ786480 SHM786479:SHM786480 SRI786479:SRI786480 TBE786479:TBE786480 TLA786479:TLA786480 TUW786479:TUW786480 UES786479:UES786480 UOO786479:UOO786480 UYK786479:UYK786480 VIG786479:VIG786480 VSC786479:VSC786480 WBY786479:WBY786480 WLU786479:WLU786480 WVQ786479:WVQ786480 I852015:I852016 JE852015:JE852016 TA852015:TA852016 ACW852015:ACW852016 AMS852015:AMS852016 AWO852015:AWO852016 BGK852015:BGK852016 BQG852015:BQG852016 CAC852015:CAC852016 CJY852015:CJY852016 CTU852015:CTU852016 DDQ852015:DDQ852016 DNM852015:DNM852016 DXI852015:DXI852016 EHE852015:EHE852016 ERA852015:ERA852016 FAW852015:FAW852016 FKS852015:FKS852016 FUO852015:FUO852016 GEK852015:GEK852016 GOG852015:GOG852016 GYC852015:GYC852016 HHY852015:HHY852016 HRU852015:HRU852016 IBQ852015:IBQ852016 ILM852015:ILM852016 IVI852015:IVI852016 JFE852015:JFE852016 JPA852015:JPA852016 JYW852015:JYW852016 KIS852015:KIS852016 KSO852015:KSO852016 LCK852015:LCK852016 LMG852015:LMG852016 LWC852015:LWC852016 MFY852015:MFY852016 MPU852015:MPU852016 MZQ852015:MZQ852016 NJM852015:NJM852016 NTI852015:NTI852016 ODE852015:ODE852016 ONA852015:ONA852016 OWW852015:OWW852016 PGS852015:PGS852016 PQO852015:PQO852016 QAK852015:QAK852016 QKG852015:QKG852016 QUC852015:QUC852016 RDY852015:RDY852016 RNU852015:RNU852016 RXQ852015:RXQ852016 SHM852015:SHM852016 SRI852015:SRI852016 TBE852015:TBE852016 TLA852015:TLA852016 TUW852015:TUW852016 UES852015:UES852016 UOO852015:UOO852016 UYK852015:UYK852016 VIG852015:VIG852016 VSC852015:VSC852016 WBY852015:WBY852016 WLU852015:WLU852016 WVQ852015:WVQ852016 I917551:I917552 JE917551:JE917552 TA917551:TA917552 ACW917551:ACW917552 AMS917551:AMS917552 AWO917551:AWO917552 BGK917551:BGK917552 BQG917551:BQG917552 CAC917551:CAC917552 CJY917551:CJY917552 CTU917551:CTU917552 DDQ917551:DDQ917552 DNM917551:DNM917552 DXI917551:DXI917552 EHE917551:EHE917552 ERA917551:ERA917552 FAW917551:FAW917552 FKS917551:FKS917552 FUO917551:FUO917552 GEK917551:GEK917552 GOG917551:GOG917552 GYC917551:GYC917552 HHY917551:HHY917552 HRU917551:HRU917552 IBQ917551:IBQ917552 ILM917551:ILM917552 IVI917551:IVI917552 JFE917551:JFE917552 JPA917551:JPA917552 JYW917551:JYW917552 KIS917551:KIS917552 KSO917551:KSO917552 LCK917551:LCK917552 LMG917551:LMG917552 LWC917551:LWC917552 MFY917551:MFY917552 MPU917551:MPU917552 MZQ917551:MZQ917552 NJM917551:NJM917552 NTI917551:NTI917552 ODE917551:ODE917552 ONA917551:ONA917552 OWW917551:OWW917552 PGS917551:PGS917552 PQO917551:PQO917552 QAK917551:QAK917552 QKG917551:QKG917552 QUC917551:QUC917552 RDY917551:RDY917552 RNU917551:RNU917552 RXQ917551:RXQ917552 SHM917551:SHM917552 SRI917551:SRI917552 TBE917551:TBE917552 TLA917551:TLA917552 TUW917551:TUW917552 UES917551:UES917552 UOO917551:UOO917552 UYK917551:UYK917552 VIG917551:VIG917552 VSC917551:VSC917552 WBY917551:WBY917552 WLU917551:WLU917552 WVQ917551:WVQ917552 I983087:I983088 JE983087:JE983088 TA983087:TA983088 ACW983087:ACW983088 AMS983087:AMS983088 AWO983087:AWO983088 BGK983087:BGK983088 BQG983087:BQG983088 CAC983087:CAC983088 CJY983087:CJY983088 CTU983087:CTU983088 DDQ983087:DDQ983088 DNM983087:DNM983088 DXI983087:DXI983088 EHE983087:EHE983088 ERA983087:ERA983088 FAW983087:FAW983088 FKS983087:FKS983088 FUO983087:FUO983088 GEK983087:GEK983088 GOG983087:GOG983088 GYC983087:GYC983088 HHY983087:HHY983088 HRU983087:HRU983088 IBQ983087:IBQ983088 ILM983087:ILM983088 IVI983087:IVI983088 JFE983087:JFE983088 JPA983087:JPA983088 JYW983087:JYW983088 KIS983087:KIS983088 KSO983087:KSO983088 LCK983087:LCK983088 LMG983087:LMG983088 LWC983087:LWC983088 MFY983087:MFY983088 MPU983087:MPU983088 MZQ983087:MZQ983088 NJM983087:NJM983088 NTI983087:NTI983088 ODE983087:ODE983088 ONA983087:ONA983088 OWW983087:OWW983088 PGS983087:PGS983088 PQO983087:PQO983088 QAK983087:QAK983088 QKG983087:QKG983088 QUC983087:QUC983088 RDY983087:RDY983088 RNU983087:RNU983088 RXQ983087:RXQ983088 SHM983087:SHM983088 SRI983087:SRI983088 TBE983087:TBE983088 TLA983087:TLA983088 TUW983087:TUW983088 UES983087:UES983088 UOO983087:UOO983088 UYK983087:UYK983088 VIG983087:VIG983088 VSC983087:VSC983088 WBY983087:WBY983088 WLU983087:WLU983088 WVQ983087:WVQ983088 I65588:I65590 JE65588:JE65590 TA65588:TA65590 ACW65588:ACW65590 AMS65588:AMS65590 AWO65588:AWO65590 BGK65588:BGK65590 BQG65588:BQG65590 CAC65588:CAC65590 CJY65588:CJY65590 CTU65588:CTU65590 DDQ65588:DDQ65590 DNM65588:DNM65590 DXI65588:DXI65590 EHE65588:EHE65590 ERA65588:ERA65590 FAW65588:FAW65590 FKS65588:FKS65590 FUO65588:FUO65590 GEK65588:GEK65590 GOG65588:GOG65590 GYC65588:GYC65590 HHY65588:HHY65590 HRU65588:HRU65590 IBQ65588:IBQ65590 ILM65588:ILM65590 IVI65588:IVI65590 JFE65588:JFE65590 JPA65588:JPA65590 JYW65588:JYW65590 KIS65588:KIS65590 KSO65588:KSO65590 LCK65588:LCK65590 LMG65588:LMG65590 LWC65588:LWC65590 MFY65588:MFY65590 MPU65588:MPU65590 MZQ65588:MZQ65590 NJM65588:NJM65590 NTI65588:NTI65590 ODE65588:ODE65590 ONA65588:ONA65590 OWW65588:OWW65590 PGS65588:PGS65590 PQO65588:PQO65590 QAK65588:QAK65590 QKG65588:QKG65590 QUC65588:QUC65590 RDY65588:RDY65590 RNU65588:RNU65590 RXQ65588:RXQ65590 SHM65588:SHM65590 SRI65588:SRI65590 TBE65588:TBE65590 TLA65588:TLA65590 TUW65588:TUW65590 UES65588:UES65590 UOO65588:UOO65590 UYK65588:UYK65590 VIG65588:VIG65590 VSC65588:VSC65590 WBY65588:WBY65590 WLU65588:WLU65590 WVQ65588:WVQ65590 I131124:I131126 JE131124:JE131126 TA131124:TA131126 ACW131124:ACW131126 AMS131124:AMS131126 AWO131124:AWO131126 BGK131124:BGK131126 BQG131124:BQG131126 CAC131124:CAC131126 CJY131124:CJY131126 CTU131124:CTU131126 DDQ131124:DDQ131126 DNM131124:DNM131126 DXI131124:DXI131126 EHE131124:EHE131126 ERA131124:ERA131126 FAW131124:FAW131126 FKS131124:FKS131126 FUO131124:FUO131126 GEK131124:GEK131126 GOG131124:GOG131126 GYC131124:GYC131126 HHY131124:HHY131126 HRU131124:HRU131126 IBQ131124:IBQ131126 ILM131124:ILM131126 IVI131124:IVI131126 JFE131124:JFE131126 JPA131124:JPA131126 JYW131124:JYW131126 KIS131124:KIS131126 KSO131124:KSO131126 LCK131124:LCK131126 LMG131124:LMG131126 LWC131124:LWC131126 MFY131124:MFY131126 MPU131124:MPU131126 MZQ131124:MZQ131126 NJM131124:NJM131126 NTI131124:NTI131126 ODE131124:ODE131126 ONA131124:ONA131126 OWW131124:OWW131126 PGS131124:PGS131126 PQO131124:PQO131126 QAK131124:QAK131126 QKG131124:QKG131126 QUC131124:QUC131126 RDY131124:RDY131126 RNU131124:RNU131126 RXQ131124:RXQ131126 SHM131124:SHM131126 SRI131124:SRI131126 TBE131124:TBE131126 TLA131124:TLA131126 TUW131124:TUW131126 UES131124:UES131126 UOO131124:UOO131126 UYK131124:UYK131126 VIG131124:VIG131126 VSC131124:VSC131126 WBY131124:WBY131126 WLU131124:WLU131126 WVQ131124:WVQ131126 I196660:I196662 JE196660:JE196662 TA196660:TA196662 ACW196660:ACW196662 AMS196660:AMS196662 AWO196660:AWO196662 BGK196660:BGK196662 BQG196660:BQG196662 CAC196660:CAC196662 CJY196660:CJY196662 CTU196660:CTU196662 DDQ196660:DDQ196662 DNM196660:DNM196662 DXI196660:DXI196662 EHE196660:EHE196662 ERA196660:ERA196662 FAW196660:FAW196662 FKS196660:FKS196662 FUO196660:FUO196662 GEK196660:GEK196662 GOG196660:GOG196662 GYC196660:GYC196662 HHY196660:HHY196662 HRU196660:HRU196662 IBQ196660:IBQ196662 ILM196660:ILM196662 IVI196660:IVI196662 JFE196660:JFE196662 JPA196660:JPA196662 JYW196660:JYW196662 KIS196660:KIS196662 KSO196660:KSO196662 LCK196660:LCK196662 LMG196660:LMG196662 LWC196660:LWC196662 MFY196660:MFY196662 MPU196660:MPU196662 MZQ196660:MZQ196662 NJM196660:NJM196662 NTI196660:NTI196662 ODE196660:ODE196662 ONA196660:ONA196662 OWW196660:OWW196662 PGS196660:PGS196662 PQO196660:PQO196662 QAK196660:QAK196662 QKG196660:QKG196662 QUC196660:QUC196662 RDY196660:RDY196662 RNU196660:RNU196662 RXQ196660:RXQ196662 SHM196660:SHM196662 SRI196660:SRI196662 TBE196660:TBE196662 TLA196660:TLA196662 TUW196660:TUW196662 UES196660:UES196662 UOO196660:UOO196662 UYK196660:UYK196662 VIG196660:VIG196662 VSC196660:VSC196662 WBY196660:WBY196662 WLU196660:WLU196662 WVQ196660:WVQ196662 I262196:I262198 JE262196:JE262198 TA262196:TA262198 ACW262196:ACW262198 AMS262196:AMS262198 AWO262196:AWO262198 BGK262196:BGK262198 BQG262196:BQG262198 CAC262196:CAC262198 CJY262196:CJY262198 CTU262196:CTU262198 DDQ262196:DDQ262198 DNM262196:DNM262198 DXI262196:DXI262198 EHE262196:EHE262198 ERA262196:ERA262198 FAW262196:FAW262198 FKS262196:FKS262198 FUO262196:FUO262198 GEK262196:GEK262198 GOG262196:GOG262198 GYC262196:GYC262198 HHY262196:HHY262198 HRU262196:HRU262198 IBQ262196:IBQ262198 ILM262196:ILM262198 IVI262196:IVI262198 JFE262196:JFE262198 JPA262196:JPA262198 JYW262196:JYW262198 KIS262196:KIS262198 KSO262196:KSO262198 LCK262196:LCK262198 LMG262196:LMG262198 LWC262196:LWC262198 MFY262196:MFY262198 MPU262196:MPU262198 MZQ262196:MZQ262198 NJM262196:NJM262198 NTI262196:NTI262198 ODE262196:ODE262198 ONA262196:ONA262198 OWW262196:OWW262198 PGS262196:PGS262198 PQO262196:PQO262198 QAK262196:QAK262198 QKG262196:QKG262198 QUC262196:QUC262198 RDY262196:RDY262198 RNU262196:RNU262198 RXQ262196:RXQ262198 SHM262196:SHM262198 SRI262196:SRI262198 TBE262196:TBE262198 TLA262196:TLA262198 TUW262196:TUW262198 UES262196:UES262198 UOO262196:UOO262198 UYK262196:UYK262198 VIG262196:VIG262198 VSC262196:VSC262198 WBY262196:WBY262198 WLU262196:WLU262198 WVQ262196:WVQ262198 I327732:I327734 JE327732:JE327734 TA327732:TA327734 ACW327732:ACW327734 AMS327732:AMS327734 AWO327732:AWO327734 BGK327732:BGK327734 BQG327732:BQG327734 CAC327732:CAC327734 CJY327732:CJY327734 CTU327732:CTU327734 DDQ327732:DDQ327734 DNM327732:DNM327734 DXI327732:DXI327734 EHE327732:EHE327734 ERA327732:ERA327734 FAW327732:FAW327734 FKS327732:FKS327734 FUO327732:FUO327734 GEK327732:GEK327734 GOG327732:GOG327734 GYC327732:GYC327734 HHY327732:HHY327734 HRU327732:HRU327734 IBQ327732:IBQ327734 ILM327732:ILM327734 IVI327732:IVI327734 JFE327732:JFE327734 JPA327732:JPA327734 JYW327732:JYW327734 KIS327732:KIS327734 KSO327732:KSO327734 LCK327732:LCK327734 LMG327732:LMG327734 LWC327732:LWC327734 MFY327732:MFY327734 MPU327732:MPU327734 MZQ327732:MZQ327734 NJM327732:NJM327734 NTI327732:NTI327734 ODE327732:ODE327734 ONA327732:ONA327734 OWW327732:OWW327734 PGS327732:PGS327734 PQO327732:PQO327734 QAK327732:QAK327734 QKG327732:QKG327734 QUC327732:QUC327734 RDY327732:RDY327734 RNU327732:RNU327734 RXQ327732:RXQ327734 SHM327732:SHM327734 SRI327732:SRI327734 TBE327732:TBE327734 TLA327732:TLA327734 TUW327732:TUW327734 UES327732:UES327734 UOO327732:UOO327734 UYK327732:UYK327734 VIG327732:VIG327734 VSC327732:VSC327734 WBY327732:WBY327734 WLU327732:WLU327734 WVQ327732:WVQ327734 I393268:I393270 JE393268:JE393270 TA393268:TA393270 ACW393268:ACW393270 AMS393268:AMS393270 AWO393268:AWO393270 BGK393268:BGK393270 BQG393268:BQG393270 CAC393268:CAC393270 CJY393268:CJY393270 CTU393268:CTU393270 DDQ393268:DDQ393270 DNM393268:DNM393270 DXI393268:DXI393270 EHE393268:EHE393270 ERA393268:ERA393270 FAW393268:FAW393270 FKS393268:FKS393270 FUO393268:FUO393270 GEK393268:GEK393270 GOG393268:GOG393270 GYC393268:GYC393270 HHY393268:HHY393270 HRU393268:HRU393270 IBQ393268:IBQ393270 ILM393268:ILM393270 IVI393268:IVI393270 JFE393268:JFE393270 JPA393268:JPA393270 JYW393268:JYW393270 KIS393268:KIS393270 KSO393268:KSO393270 LCK393268:LCK393270 LMG393268:LMG393270 LWC393268:LWC393270 MFY393268:MFY393270 MPU393268:MPU393270 MZQ393268:MZQ393270 NJM393268:NJM393270 NTI393268:NTI393270 ODE393268:ODE393270 ONA393268:ONA393270 OWW393268:OWW393270 PGS393268:PGS393270 PQO393268:PQO393270 QAK393268:QAK393270 QKG393268:QKG393270 QUC393268:QUC393270 RDY393268:RDY393270 RNU393268:RNU393270 RXQ393268:RXQ393270 SHM393268:SHM393270 SRI393268:SRI393270 TBE393268:TBE393270 TLA393268:TLA393270 TUW393268:TUW393270 UES393268:UES393270 UOO393268:UOO393270 UYK393268:UYK393270 VIG393268:VIG393270 VSC393268:VSC393270 WBY393268:WBY393270 WLU393268:WLU393270 WVQ393268:WVQ393270 I458804:I458806 JE458804:JE458806 TA458804:TA458806 ACW458804:ACW458806 AMS458804:AMS458806 AWO458804:AWO458806 BGK458804:BGK458806 BQG458804:BQG458806 CAC458804:CAC458806 CJY458804:CJY458806 CTU458804:CTU458806 DDQ458804:DDQ458806 DNM458804:DNM458806 DXI458804:DXI458806 EHE458804:EHE458806 ERA458804:ERA458806 FAW458804:FAW458806 FKS458804:FKS458806 FUO458804:FUO458806 GEK458804:GEK458806 GOG458804:GOG458806 GYC458804:GYC458806 HHY458804:HHY458806 HRU458804:HRU458806 IBQ458804:IBQ458806 ILM458804:ILM458806 IVI458804:IVI458806 JFE458804:JFE458806 JPA458804:JPA458806 JYW458804:JYW458806 KIS458804:KIS458806 KSO458804:KSO458806 LCK458804:LCK458806 LMG458804:LMG458806 LWC458804:LWC458806 MFY458804:MFY458806 MPU458804:MPU458806 MZQ458804:MZQ458806 NJM458804:NJM458806 NTI458804:NTI458806 ODE458804:ODE458806 ONA458804:ONA458806 OWW458804:OWW458806 PGS458804:PGS458806 PQO458804:PQO458806 QAK458804:QAK458806 QKG458804:QKG458806 QUC458804:QUC458806 RDY458804:RDY458806 RNU458804:RNU458806 RXQ458804:RXQ458806 SHM458804:SHM458806 SRI458804:SRI458806 TBE458804:TBE458806 TLA458804:TLA458806 TUW458804:TUW458806 UES458804:UES458806 UOO458804:UOO458806 UYK458804:UYK458806 VIG458804:VIG458806 VSC458804:VSC458806 WBY458804:WBY458806 WLU458804:WLU458806 WVQ458804:WVQ458806 I524340:I524342 JE524340:JE524342 TA524340:TA524342 ACW524340:ACW524342 AMS524340:AMS524342 AWO524340:AWO524342 BGK524340:BGK524342 BQG524340:BQG524342 CAC524340:CAC524342 CJY524340:CJY524342 CTU524340:CTU524342 DDQ524340:DDQ524342 DNM524340:DNM524342 DXI524340:DXI524342 EHE524340:EHE524342 ERA524340:ERA524342 FAW524340:FAW524342 FKS524340:FKS524342 FUO524340:FUO524342 GEK524340:GEK524342 GOG524340:GOG524342 GYC524340:GYC524342 HHY524340:HHY524342 HRU524340:HRU524342 IBQ524340:IBQ524342 ILM524340:ILM524342 IVI524340:IVI524342 JFE524340:JFE524342 JPA524340:JPA524342 JYW524340:JYW524342 KIS524340:KIS524342 KSO524340:KSO524342 LCK524340:LCK524342 LMG524340:LMG524342 LWC524340:LWC524342 MFY524340:MFY524342 MPU524340:MPU524342 MZQ524340:MZQ524342 NJM524340:NJM524342 NTI524340:NTI524342 ODE524340:ODE524342 ONA524340:ONA524342 OWW524340:OWW524342 PGS524340:PGS524342 PQO524340:PQO524342 QAK524340:QAK524342 QKG524340:QKG524342 QUC524340:QUC524342 RDY524340:RDY524342 RNU524340:RNU524342 RXQ524340:RXQ524342 SHM524340:SHM524342 SRI524340:SRI524342 TBE524340:TBE524342 TLA524340:TLA524342 TUW524340:TUW524342 UES524340:UES524342 UOO524340:UOO524342 UYK524340:UYK524342 VIG524340:VIG524342 VSC524340:VSC524342 WBY524340:WBY524342 WLU524340:WLU524342 WVQ524340:WVQ524342 I589876:I589878 JE589876:JE589878 TA589876:TA589878 ACW589876:ACW589878 AMS589876:AMS589878 AWO589876:AWO589878 BGK589876:BGK589878 BQG589876:BQG589878 CAC589876:CAC589878 CJY589876:CJY589878 CTU589876:CTU589878 DDQ589876:DDQ589878 DNM589876:DNM589878 DXI589876:DXI589878 EHE589876:EHE589878 ERA589876:ERA589878 FAW589876:FAW589878 FKS589876:FKS589878 FUO589876:FUO589878 GEK589876:GEK589878 GOG589876:GOG589878 GYC589876:GYC589878 HHY589876:HHY589878 HRU589876:HRU589878 IBQ589876:IBQ589878 ILM589876:ILM589878 IVI589876:IVI589878 JFE589876:JFE589878 JPA589876:JPA589878 JYW589876:JYW589878 KIS589876:KIS589878 KSO589876:KSO589878 LCK589876:LCK589878 LMG589876:LMG589878 LWC589876:LWC589878 MFY589876:MFY589878 MPU589876:MPU589878 MZQ589876:MZQ589878 NJM589876:NJM589878 NTI589876:NTI589878 ODE589876:ODE589878 ONA589876:ONA589878 OWW589876:OWW589878 PGS589876:PGS589878 PQO589876:PQO589878 QAK589876:QAK589878 QKG589876:QKG589878 QUC589876:QUC589878 RDY589876:RDY589878 RNU589876:RNU589878 RXQ589876:RXQ589878 SHM589876:SHM589878 SRI589876:SRI589878 TBE589876:TBE589878 TLA589876:TLA589878 TUW589876:TUW589878 UES589876:UES589878 UOO589876:UOO589878 UYK589876:UYK589878 VIG589876:VIG589878 VSC589876:VSC589878 WBY589876:WBY589878 WLU589876:WLU589878 WVQ589876:WVQ589878 I655412:I655414 JE655412:JE655414 TA655412:TA655414 ACW655412:ACW655414 AMS655412:AMS655414 AWO655412:AWO655414 BGK655412:BGK655414 BQG655412:BQG655414 CAC655412:CAC655414 CJY655412:CJY655414 CTU655412:CTU655414 DDQ655412:DDQ655414 DNM655412:DNM655414 DXI655412:DXI655414 EHE655412:EHE655414 ERA655412:ERA655414 FAW655412:FAW655414 FKS655412:FKS655414 FUO655412:FUO655414 GEK655412:GEK655414 GOG655412:GOG655414 GYC655412:GYC655414 HHY655412:HHY655414 HRU655412:HRU655414 IBQ655412:IBQ655414 ILM655412:ILM655414 IVI655412:IVI655414 JFE655412:JFE655414 JPA655412:JPA655414 JYW655412:JYW655414 KIS655412:KIS655414 KSO655412:KSO655414 LCK655412:LCK655414 LMG655412:LMG655414 LWC655412:LWC655414 MFY655412:MFY655414 MPU655412:MPU655414 MZQ655412:MZQ655414 NJM655412:NJM655414 NTI655412:NTI655414 ODE655412:ODE655414 ONA655412:ONA655414 OWW655412:OWW655414 PGS655412:PGS655414 PQO655412:PQO655414 QAK655412:QAK655414 QKG655412:QKG655414 QUC655412:QUC655414 RDY655412:RDY655414 RNU655412:RNU655414 RXQ655412:RXQ655414 SHM655412:SHM655414 SRI655412:SRI655414 TBE655412:TBE655414 TLA655412:TLA655414 TUW655412:TUW655414 UES655412:UES655414 UOO655412:UOO655414 UYK655412:UYK655414 VIG655412:VIG655414 VSC655412:VSC655414 WBY655412:WBY655414 WLU655412:WLU655414 WVQ655412:WVQ655414 I720948:I720950 JE720948:JE720950 TA720948:TA720950 ACW720948:ACW720950 AMS720948:AMS720950 AWO720948:AWO720950 BGK720948:BGK720950 BQG720948:BQG720950 CAC720948:CAC720950 CJY720948:CJY720950 CTU720948:CTU720950 DDQ720948:DDQ720950 DNM720948:DNM720950 DXI720948:DXI720950 EHE720948:EHE720950 ERA720948:ERA720950 FAW720948:FAW720950 FKS720948:FKS720950 FUO720948:FUO720950 GEK720948:GEK720950 GOG720948:GOG720950 GYC720948:GYC720950 HHY720948:HHY720950 HRU720948:HRU720950 IBQ720948:IBQ720950 ILM720948:ILM720950 IVI720948:IVI720950 JFE720948:JFE720950 JPA720948:JPA720950 JYW720948:JYW720950 KIS720948:KIS720950 KSO720948:KSO720950 LCK720948:LCK720950 LMG720948:LMG720950 LWC720948:LWC720950 MFY720948:MFY720950 MPU720948:MPU720950 MZQ720948:MZQ720950 NJM720948:NJM720950 NTI720948:NTI720950 ODE720948:ODE720950 ONA720948:ONA720950 OWW720948:OWW720950 PGS720948:PGS720950 PQO720948:PQO720950 QAK720948:QAK720950 QKG720948:QKG720950 QUC720948:QUC720950 RDY720948:RDY720950 RNU720948:RNU720950 RXQ720948:RXQ720950 SHM720948:SHM720950 SRI720948:SRI720950 TBE720948:TBE720950 TLA720948:TLA720950 TUW720948:TUW720950 UES720948:UES720950 UOO720948:UOO720950 UYK720948:UYK720950 VIG720948:VIG720950 VSC720948:VSC720950 WBY720948:WBY720950 WLU720948:WLU720950 WVQ720948:WVQ720950 I786484:I786486 JE786484:JE786486 TA786484:TA786486 ACW786484:ACW786486 AMS786484:AMS786486 AWO786484:AWO786486 BGK786484:BGK786486 BQG786484:BQG786486 CAC786484:CAC786486 CJY786484:CJY786486 CTU786484:CTU786486 DDQ786484:DDQ786486 DNM786484:DNM786486 DXI786484:DXI786486 EHE786484:EHE786486 ERA786484:ERA786486 FAW786484:FAW786486 FKS786484:FKS786486 FUO786484:FUO786486 GEK786484:GEK786486 GOG786484:GOG786486 GYC786484:GYC786486 HHY786484:HHY786486 HRU786484:HRU786486 IBQ786484:IBQ786486 ILM786484:ILM786486 IVI786484:IVI786486 JFE786484:JFE786486 JPA786484:JPA786486 JYW786484:JYW786486 KIS786484:KIS786486 KSO786484:KSO786486 LCK786484:LCK786486 LMG786484:LMG786486 LWC786484:LWC786486 MFY786484:MFY786486 MPU786484:MPU786486 MZQ786484:MZQ786486 NJM786484:NJM786486 NTI786484:NTI786486 ODE786484:ODE786486 ONA786484:ONA786486 OWW786484:OWW786486 PGS786484:PGS786486 PQO786484:PQO786486 QAK786484:QAK786486 QKG786484:QKG786486 QUC786484:QUC786486 RDY786484:RDY786486 RNU786484:RNU786486 RXQ786484:RXQ786486 SHM786484:SHM786486 SRI786484:SRI786486 TBE786484:TBE786486 TLA786484:TLA786486 TUW786484:TUW786486 UES786484:UES786486 UOO786484:UOO786486 UYK786484:UYK786486 VIG786484:VIG786486 VSC786484:VSC786486 WBY786484:WBY786486 WLU786484:WLU786486 WVQ786484:WVQ786486 I852020:I852022 JE852020:JE852022 TA852020:TA852022 ACW852020:ACW852022 AMS852020:AMS852022 AWO852020:AWO852022 BGK852020:BGK852022 BQG852020:BQG852022 CAC852020:CAC852022 CJY852020:CJY852022 CTU852020:CTU852022 DDQ852020:DDQ852022 DNM852020:DNM852022 DXI852020:DXI852022 EHE852020:EHE852022 ERA852020:ERA852022 FAW852020:FAW852022 FKS852020:FKS852022 FUO852020:FUO852022 GEK852020:GEK852022 GOG852020:GOG852022 GYC852020:GYC852022 HHY852020:HHY852022 HRU852020:HRU852022 IBQ852020:IBQ852022 ILM852020:ILM852022 IVI852020:IVI852022 JFE852020:JFE852022 JPA852020:JPA852022 JYW852020:JYW852022 KIS852020:KIS852022 KSO852020:KSO852022 LCK852020:LCK852022 LMG852020:LMG852022 LWC852020:LWC852022 MFY852020:MFY852022 MPU852020:MPU852022 MZQ852020:MZQ852022 NJM852020:NJM852022 NTI852020:NTI852022 ODE852020:ODE852022 ONA852020:ONA852022 OWW852020:OWW852022 PGS852020:PGS852022 PQO852020:PQO852022 QAK852020:QAK852022 QKG852020:QKG852022 QUC852020:QUC852022 RDY852020:RDY852022 RNU852020:RNU852022 RXQ852020:RXQ852022 SHM852020:SHM852022 SRI852020:SRI852022 TBE852020:TBE852022 TLA852020:TLA852022 TUW852020:TUW852022 UES852020:UES852022 UOO852020:UOO852022 UYK852020:UYK852022 VIG852020:VIG852022 VSC852020:VSC852022 WBY852020:WBY852022 WLU852020:WLU852022 WVQ852020:WVQ852022 I917556:I917558 JE917556:JE917558 TA917556:TA917558 ACW917556:ACW917558 AMS917556:AMS917558 AWO917556:AWO917558 BGK917556:BGK917558 BQG917556:BQG917558 CAC917556:CAC917558 CJY917556:CJY917558 CTU917556:CTU917558 DDQ917556:DDQ917558 DNM917556:DNM917558 DXI917556:DXI917558 EHE917556:EHE917558 ERA917556:ERA917558 FAW917556:FAW917558 FKS917556:FKS917558 FUO917556:FUO917558 GEK917556:GEK917558 GOG917556:GOG917558 GYC917556:GYC917558 HHY917556:HHY917558 HRU917556:HRU917558 IBQ917556:IBQ917558 ILM917556:ILM917558 IVI917556:IVI917558 JFE917556:JFE917558 JPA917556:JPA917558 JYW917556:JYW917558 KIS917556:KIS917558 KSO917556:KSO917558 LCK917556:LCK917558 LMG917556:LMG917558 LWC917556:LWC917558 MFY917556:MFY917558 MPU917556:MPU917558 MZQ917556:MZQ917558 NJM917556:NJM917558 NTI917556:NTI917558 ODE917556:ODE917558 ONA917556:ONA917558 OWW917556:OWW917558 PGS917556:PGS917558 PQO917556:PQO917558 QAK917556:QAK917558 QKG917556:QKG917558 QUC917556:QUC917558 RDY917556:RDY917558 RNU917556:RNU917558 RXQ917556:RXQ917558 SHM917556:SHM917558 SRI917556:SRI917558 TBE917556:TBE917558 TLA917556:TLA917558 TUW917556:TUW917558 UES917556:UES917558 UOO917556:UOO917558 UYK917556:UYK917558 VIG917556:VIG917558 VSC917556:VSC917558 WBY917556:WBY917558 WLU917556:WLU917558 WVQ917556:WVQ917558 I983092:I983094 JE983092:JE983094 TA983092:TA983094 ACW983092:ACW983094 AMS983092:AMS983094 AWO983092:AWO983094 BGK983092:BGK983094 BQG983092:BQG983094 CAC983092:CAC983094 CJY983092:CJY983094 CTU983092:CTU983094 DDQ983092:DDQ983094 DNM983092:DNM983094 DXI983092:DXI983094 EHE983092:EHE983094 ERA983092:ERA983094 FAW983092:FAW983094 FKS983092:FKS983094 FUO983092:FUO983094 GEK983092:GEK983094 GOG983092:GOG983094 GYC983092:GYC983094 HHY983092:HHY983094 HRU983092:HRU983094 IBQ983092:IBQ983094 ILM983092:ILM983094 IVI983092:IVI983094 JFE983092:JFE983094 JPA983092:JPA983094 JYW983092:JYW983094 KIS983092:KIS983094 KSO983092:KSO983094 LCK983092:LCK983094 LMG983092:LMG983094 LWC983092:LWC983094 MFY983092:MFY983094 MPU983092:MPU983094 MZQ983092:MZQ983094 NJM983092:NJM983094 NTI983092:NTI983094 ODE983092:ODE983094 ONA983092:ONA983094 OWW983092:OWW983094 PGS983092:PGS983094 PQO983092:PQO983094 QAK983092:QAK983094 QKG983092:QKG983094 QUC983092:QUC983094 RDY983092:RDY983094 RNU983092:RNU983094 RXQ983092:RXQ983094 SHM983092:SHM983094 SRI983092:SRI983094 TBE983092:TBE983094 TLA983092:TLA983094 TUW983092:TUW983094 UES983092:UES983094 UOO983092:UOO983094 UYK983092:UYK983094 VIG983092:VIG983094 VSC983092:VSC983094 WBY983092:WBY983094 WLU983092:WLU983094 WVQ983092:WVQ983094 I65599 JE65599 TA65599 ACW65599 AMS65599 AWO65599 BGK65599 BQG65599 CAC65599 CJY65599 CTU65599 DDQ65599 DNM65599 DXI65599 EHE65599 ERA65599 FAW65599 FKS65599 FUO65599 GEK65599 GOG65599 GYC65599 HHY65599 HRU65599 IBQ65599 ILM65599 IVI65599 JFE65599 JPA65599 JYW65599 KIS65599 KSO65599 LCK65599 LMG65599 LWC65599 MFY65599 MPU65599 MZQ65599 NJM65599 NTI65599 ODE65599 ONA65599 OWW65599 PGS65599 PQO65599 QAK65599 QKG65599 QUC65599 RDY65599 RNU65599 RXQ65599 SHM65599 SRI65599 TBE65599 TLA65599 TUW65599 UES65599 UOO65599 UYK65599 VIG65599 VSC65599 WBY65599 WLU65599 WVQ65599 I131135 JE131135 TA131135 ACW131135 AMS131135 AWO131135 BGK131135 BQG131135 CAC131135 CJY131135 CTU131135 DDQ131135 DNM131135 DXI131135 EHE131135 ERA131135 FAW131135 FKS131135 FUO131135 GEK131135 GOG131135 GYC131135 HHY131135 HRU131135 IBQ131135 ILM131135 IVI131135 JFE131135 JPA131135 JYW131135 KIS131135 KSO131135 LCK131135 LMG131135 LWC131135 MFY131135 MPU131135 MZQ131135 NJM131135 NTI131135 ODE131135 ONA131135 OWW131135 PGS131135 PQO131135 QAK131135 QKG131135 QUC131135 RDY131135 RNU131135 RXQ131135 SHM131135 SRI131135 TBE131135 TLA131135 TUW131135 UES131135 UOO131135 UYK131135 VIG131135 VSC131135 WBY131135 WLU131135 WVQ131135 I196671 JE196671 TA196671 ACW196671 AMS196671 AWO196671 BGK196671 BQG196671 CAC196671 CJY196671 CTU196671 DDQ196671 DNM196671 DXI196671 EHE196671 ERA196671 FAW196671 FKS196671 FUO196671 GEK196671 GOG196671 GYC196671 HHY196671 HRU196671 IBQ196671 ILM196671 IVI196671 JFE196671 JPA196671 JYW196671 KIS196671 KSO196671 LCK196671 LMG196671 LWC196671 MFY196671 MPU196671 MZQ196671 NJM196671 NTI196671 ODE196671 ONA196671 OWW196671 PGS196671 PQO196671 QAK196671 QKG196671 QUC196671 RDY196671 RNU196671 RXQ196671 SHM196671 SRI196671 TBE196671 TLA196671 TUW196671 UES196671 UOO196671 UYK196671 VIG196671 VSC196671 WBY196671 WLU196671 WVQ196671 I262207 JE262207 TA262207 ACW262207 AMS262207 AWO262207 BGK262207 BQG262207 CAC262207 CJY262207 CTU262207 DDQ262207 DNM262207 DXI262207 EHE262207 ERA262207 FAW262207 FKS262207 FUO262207 GEK262207 GOG262207 GYC262207 HHY262207 HRU262207 IBQ262207 ILM262207 IVI262207 JFE262207 JPA262207 JYW262207 KIS262207 KSO262207 LCK262207 LMG262207 LWC262207 MFY262207 MPU262207 MZQ262207 NJM262207 NTI262207 ODE262207 ONA262207 OWW262207 PGS262207 PQO262207 QAK262207 QKG262207 QUC262207 RDY262207 RNU262207 RXQ262207 SHM262207 SRI262207 TBE262207 TLA262207 TUW262207 UES262207 UOO262207 UYK262207 VIG262207 VSC262207 WBY262207 WLU262207 WVQ262207 I327743 JE327743 TA327743 ACW327743 AMS327743 AWO327743 BGK327743 BQG327743 CAC327743 CJY327743 CTU327743 DDQ327743 DNM327743 DXI327743 EHE327743 ERA327743 FAW327743 FKS327743 FUO327743 GEK327743 GOG327743 GYC327743 HHY327743 HRU327743 IBQ327743 ILM327743 IVI327743 JFE327743 JPA327743 JYW327743 KIS327743 KSO327743 LCK327743 LMG327743 LWC327743 MFY327743 MPU327743 MZQ327743 NJM327743 NTI327743 ODE327743 ONA327743 OWW327743 PGS327743 PQO327743 QAK327743 QKG327743 QUC327743 RDY327743 RNU327743 RXQ327743 SHM327743 SRI327743 TBE327743 TLA327743 TUW327743 UES327743 UOO327743 UYK327743 VIG327743 VSC327743 WBY327743 WLU327743 WVQ327743 I393279 JE393279 TA393279 ACW393279 AMS393279 AWO393279 BGK393279 BQG393279 CAC393279 CJY393279 CTU393279 DDQ393279 DNM393279 DXI393279 EHE393279 ERA393279 FAW393279 FKS393279 FUO393279 GEK393279 GOG393279 GYC393279 HHY393279 HRU393279 IBQ393279 ILM393279 IVI393279 JFE393279 JPA393279 JYW393279 KIS393279 KSO393279 LCK393279 LMG393279 LWC393279 MFY393279 MPU393279 MZQ393279 NJM393279 NTI393279 ODE393279 ONA393279 OWW393279 PGS393279 PQO393279 QAK393279 QKG393279 QUC393279 RDY393279 RNU393279 RXQ393279 SHM393279 SRI393279 TBE393279 TLA393279 TUW393279 UES393279 UOO393279 UYK393279 VIG393279 VSC393279 WBY393279 WLU393279 WVQ393279 I458815 JE458815 TA458815 ACW458815 AMS458815 AWO458815 BGK458815 BQG458815 CAC458815 CJY458815 CTU458815 DDQ458815 DNM458815 DXI458815 EHE458815 ERA458815 FAW458815 FKS458815 FUO458815 GEK458815 GOG458815 GYC458815 HHY458815 HRU458815 IBQ458815 ILM458815 IVI458815 JFE458815 JPA458815 JYW458815 KIS458815 KSO458815 LCK458815 LMG458815 LWC458815 MFY458815 MPU458815 MZQ458815 NJM458815 NTI458815 ODE458815 ONA458815 OWW458815 PGS458815 PQO458815 QAK458815 QKG458815 QUC458815 RDY458815 RNU458815 RXQ458815 SHM458815 SRI458815 TBE458815 TLA458815 TUW458815 UES458815 UOO458815 UYK458815 VIG458815 VSC458815 WBY458815 WLU458815 WVQ458815 I524351 JE524351 TA524351 ACW524351 AMS524351 AWO524351 BGK524351 BQG524351 CAC524351 CJY524351 CTU524351 DDQ524351 DNM524351 DXI524351 EHE524351 ERA524351 FAW524351 FKS524351 FUO524351 GEK524351 GOG524351 GYC524351 HHY524351 HRU524351 IBQ524351 ILM524351 IVI524351 JFE524351 JPA524351 JYW524351 KIS524351 KSO524351 LCK524351 LMG524351 LWC524351 MFY524351 MPU524351 MZQ524351 NJM524351 NTI524351 ODE524351 ONA524351 OWW524351 PGS524351 PQO524351 QAK524351 QKG524351 QUC524351 RDY524351 RNU524351 RXQ524351 SHM524351 SRI524351 TBE524351 TLA524351 TUW524351 UES524351 UOO524351 UYK524351 VIG524351 VSC524351 WBY524351 WLU524351 WVQ524351 I589887 JE589887 TA589887 ACW589887 AMS589887 AWO589887 BGK589887 BQG589887 CAC589887 CJY589887 CTU589887 DDQ589887 DNM589887 DXI589887 EHE589887 ERA589887 FAW589887 FKS589887 FUO589887 GEK589887 GOG589887 GYC589887 HHY589887 HRU589887 IBQ589887 ILM589887 IVI589887 JFE589887 JPA589887 JYW589887 KIS589887 KSO589887 LCK589887 LMG589887 LWC589887 MFY589887 MPU589887 MZQ589887 NJM589887 NTI589887 ODE589887 ONA589887 OWW589887 PGS589887 PQO589887 QAK589887 QKG589887 QUC589887 RDY589887 RNU589887 RXQ589887 SHM589887 SRI589887 TBE589887 TLA589887 TUW589887 UES589887 UOO589887 UYK589887 VIG589887 VSC589887 WBY589887 WLU589887 WVQ589887 I655423 JE655423 TA655423 ACW655423 AMS655423 AWO655423 BGK655423 BQG655423 CAC655423 CJY655423 CTU655423 DDQ655423 DNM655423 DXI655423 EHE655423 ERA655423 FAW655423 FKS655423 FUO655423 GEK655423 GOG655423 GYC655423 HHY655423 HRU655423 IBQ655423 ILM655423 IVI655423 JFE655423 JPA655423 JYW655423 KIS655423 KSO655423 LCK655423 LMG655423 LWC655423 MFY655423 MPU655423 MZQ655423 NJM655423 NTI655423 ODE655423 ONA655423 OWW655423 PGS655423 PQO655423 QAK655423 QKG655423 QUC655423 RDY655423 RNU655423 RXQ655423 SHM655423 SRI655423 TBE655423 TLA655423 TUW655423 UES655423 UOO655423 UYK655423 VIG655423 VSC655423 WBY655423 WLU655423 WVQ655423 I720959 JE720959 TA720959 ACW720959 AMS720959 AWO720959 BGK720959 BQG720959 CAC720959 CJY720959 CTU720959 DDQ720959 DNM720959 DXI720959 EHE720959 ERA720959 FAW720959 FKS720959 FUO720959 GEK720959 GOG720959 GYC720959 HHY720959 HRU720959 IBQ720959 ILM720959 IVI720959 JFE720959 JPA720959 JYW720959 KIS720959 KSO720959 LCK720959 LMG720959 LWC720959 MFY720959 MPU720959 MZQ720959 NJM720959 NTI720959 ODE720959 ONA720959 OWW720959 PGS720959 PQO720959 QAK720959 QKG720959 QUC720959 RDY720959 RNU720959 RXQ720959 SHM720959 SRI720959 TBE720959 TLA720959 TUW720959 UES720959 UOO720959 UYK720959 VIG720959 VSC720959 WBY720959 WLU720959 WVQ720959 I786495 JE786495 TA786495 ACW786495 AMS786495 AWO786495 BGK786495 BQG786495 CAC786495 CJY786495 CTU786495 DDQ786495 DNM786495 DXI786495 EHE786495 ERA786495 FAW786495 FKS786495 FUO786495 GEK786495 GOG786495 GYC786495 HHY786495 HRU786495 IBQ786495 ILM786495 IVI786495 JFE786495 JPA786495 JYW786495 KIS786495 KSO786495 LCK786495 LMG786495 LWC786495 MFY786495 MPU786495 MZQ786495 NJM786495 NTI786495 ODE786495 ONA786495 OWW786495 PGS786495 PQO786495 QAK786495 QKG786495 QUC786495 RDY786495 RNU786495 RXQ786495 SHM786495 SRI786495 TBE786495 TLA786495 TUW786495 UES786495 UOO786495 UYK786495 VIG786495 VSC786495 WBY786495 WLU786495 WVQ786495 I852031 JE852031 TA852031 ACW852031 AMS852031 AWO852031 BGK852031 BQG852031 CAC852031 CJY852031 CTU852031 DDQ852031 DNM852031 DXI852031 EHE852031 ERA852031 FAW852031 FKS852031 FUO852031 GEK852031 GOG852031 GYC852031 HHY852031 HRU852031 IBQ852031 ILM852031 IVI852031 JFE852031 JPA852031 JYW852031 KIS852031 KSO852031 LCK852031 LMG852031 LWC852031 MFY852031 MPU852031 MZQ852031 NJM852031 NTI852031 ODE852031 ONA852031 OWW852031 PGS852031 PQO852031 QAK852031 QKG852031 QUC852031 RDY852031 RNU852031 RXQ852031 SHM852031 SRI852031 TBE852031 TLA852031 TUW852031 UES852031 UOO852031 UYK852031 VIG852031 VSC852031 WBY852031 WLU852031 WVQ852031 I917567 JE917567 TA917567 ACW917567 AMS917567 AWO917567 BGK917567 BQG917567 CAC917567 CJY917567 CTU917567 DDQ917567 DNM917567 DXI917567 EHE917567 ERA917567 FAW917567 FKS917567 FUO917567 GEK917567 GOG917567 GYC917567 HHY917567 HRU917567 IBQ917567 ILM917567 IVI917567 JFE917567 JPA917567 JYW917567 KIS917567 KSO917567 LCK917567 LMG917567 LWC917567 MFY917567 MPU917567 MZQ917567 NJM917567 NTI917567 ODE917567 ONA917567 OWW917567 PGS917567 PQO917567 QAK917567 QKG917567 QUC917567 RDY917567 RNU917567 RXQ917567 SHM917567 SRI917567 TBE917567 TLA917567 TUW917567 UES917567 UOO917567 UYK917567 VIG917567 VSC917567 WBY917567 WLU917567 WVQ917567 I983103 JE983103 TA983103 ACW983103 AMS983103 AWO983103 BGK983103 BQG983103 CAC983103 CJY983103 CTU983103 DDQ983103 DNM983103 DXI983103 EHE983103 ERA983103 FAW983103 FKS983103 FUO983103 GEK983103 GOG983103 GYC983103 HHY983103 HRU983103 IBQ983103 ILM983103 IVI983103 JFE983103 JPA983103 JYW983103 KIS983103 KSO983103 LCK983103 LMG983103 LWC983103 MFY983103 MPU983103 MZQ983103 NJM983103 NTI983103 ODE983103 ONA983103 OWW983103 PGS983103 PQO983103 QAK983103 QKG983103 QUC983103 RDY983103 RNU983103 RXQ983103 SHM983103 SRI983103 TBE983103 TLA983103 TUW983103 UES983103 UOO983103 UYK983103 VIG983103 VSC983103 WBY983103 WLU983103 WLU37:WLU42 WVQ37:WVQ42 WBY37:WBY42 VSC37:VSC42 VIG37:VIG42 UYK37:UYK42 UOO37:UOO42 UES37:UES42 TUW37:TUW42 TLA37:TLA42 TBE37:TBE42 SRI37:SRI42 SHM37:SHM42 RXQ37:RXQ42 RNU37:RNU42 RDY37:RDY42 QUC37:QUC42 QKG37:QKG42 QAK37:QAK42 PQO37:PQO42 PGS37:PGS42 OWW37:OWW42 ONA37:ONA42 ODE37:ODE42 NTI37:NTI42 NJM37:NJM42 MZQ37:MZQ42 MPU37:MPU42 MFY37:MFY42 LWC37:LWC42 LMG37:LMG42 LCK37:LCK42 KSO37:KSO42 KIS37:KIS42 JYW37:JYW42 JPA37:JPA42 JFE37:JFE42 IVI37:IVI42 ILM37:ILM42 IBQ37:IBQ42 HRU37:HRU42 HHY37:HHY42 GYC37:GYC42 GOG37:GOG42 GEK37:GEK42 FUO37:FUO42 FKS37:FKS42 FAW37:FAW42 ERA37:ERA42 EHE37:EHE42 DXI37:DXI42 DNM37:DNM42 DDQ37:DDQ42 CTU37:CTU42 CJY37:CJY42 CAC37:CAC42 BQG37:BQG42 BGK37:BGK42 AWO37:AWO42 AMS37:AMS42 ACW37:ACW42 TA37:TA42 I21:I24 I52:I57 JE37:JE42 TA46:TA48 AMS28:AMS33 AWO28:AWO33 BGK28:BGK33 BQG28:BQG33 CAC28:CAC33 CJY28:CJY33 CTU28:CTU33 DDQ28:DDQ33 DNM28:DNM33 DXI28:DXI33 EHE28:EHE33 ERA28:ERA33 FAW28:FAW33 FKS28:FKS33 FUO28:FUO33 GEK28:GEK33 GOG28:GOG33 GYC28:GYC33 HHY28:HHY33 HRU28:HRU33 IBQ28:IBQ33 ILM28:ILM33 IVI28:IVI33 JFE28:JFE33 JPA28:JPA33 JYW28:JYW33 KIS28:KIS33 KSO28:KSO33 LCK28:LCK33 LMG28:LMG33 LWC28:LWC33 MFY28:MFY33 MPU28:MPU33 MZQ28:MZQ33 NJM28:NJM33 NTI28:NTI33 ODE28:ODE33 ONA28:ONA33 OWW28:OWW33 PGS28:PGS33 PQO28:PQO33 QAK28:QAK33 QKG28:QKG33 QUC28:QUC33 RDY28:RDY33 RNU28:RNU33 RXQ28:RXQ33 SHM28:SHM33 SRI28:SRI33 TBE28:TBE33 TLA28:TLA33 TUW28:TUW33 UES28:UES33 UOO28:UOO33 UYK28:UYK33 VIG28:VIG33 VSC28:VSC33 WBY28:WBY33 WLU28:WLU33 WVQ28:WVQ33 JE28:JE33 I28:I33 TA28:TA33 WVQ52:WVQ57 WLU52:WLU57 WBY52:WBY57 VSC52:VSC57 VIG52:VIG57 UYK52:UYK57 UOO52:UOO57 UES52:UES57 TUW52:TUW57 TLA52:TLA57 TBE52:TBE57 SRI52:SRI57 SHM52:SHM57 RXQ52:RXQ57 RNU52:RNU57 RDY52:RDY57 QUC52:QUC57 QKG52:QKG57 QAK52:QAK57 PQO52:PQO57 PGS52:PGS57 OWW52:OWW57 ONA52:ONA57 ODE52:ODE57 NTI52:NTI57 NJM52:NJM57 MZQ52:MZQ57 MPU52:MPU57 MFY52:MFY57 LWC52:LWC57 LMG52:LMG57 LCK52:LCK57 KSO52:KSO57 KIS52:KIS57 JYW52:JYW57 JPA52:JPA57 JFE52:JFE57 IVI52:IVI57 ILM52:ILM57 IBQ52:IBQ57 HRU52:HRU57 HHY52:HHY57 GYC52:GYC57 GOG52:GOG57 GEK52:GEK57 FUO52:FUO57 FKS52:FKS57 FAW52:FAW57 ERA52:ERA57 EHE52:EHE57 DXI52:DXI57 DNM52:DNM57 DDQ52:DDQ57 CTU52:CTU57 CJY52:CJY57 CAC52:CAC57 BQG52:BQG57 BGK52:BGK57 AWO52:AWO57 AMS52:AMS57 ACW52:ACW57 TA52:TA57 JE52:JE57 ACW61:ACW64 AMS61:AMS64 AWO61:AWO64 BGK61:BGK64 BQG61:BQG64 CAC61:CAC64 CJY61:CJY64 CTU61:CTU64 DDQ61:DDQ64 DNM61:DNM64 DXI61:DXI64 EHE61:EHE64 ERA61:ERA64 FAW61:FAW64 FKS61:FKS64 FUO61:FUO64 GEK61:GEK64 GOG61:GOG64 GYC61:GYC64 HHY61:HHY64 HRU61:HRU64 IBQ61:IBQ64 ILM61:ILM64 IVI61:IVI64 JFE61:JFE64 JPA61:JPA64 JYW61:JYW64 KIS61:KIS64 KSO61:KSO64 LCK61:LCK64 LMG61:LMG64 LWC61:LWC64 MFY61:MFY64 MPU61:MPU64 MZQ61:MZQ64 NJM61:NJM64 NTI61:NTI64 ODE61:ODE64 ONA61:ONA64 OWW61:OWW64 PGS61:PGS64 PQO61:PQO64 QAK61:QAK64 QKG61:QKG64 QUC61:QUC64 RDY61:RDY64 RNU61:RNU64 RXQ61:RXQ64 SHM61:SHM64 SRI61:SRI64 TBE61:TBE64 TLA61:TLA64 TUW61:TUW64 UES61:UES64 UOO61:UOO64 UYK61:UYK64 VIG61:VIG64 VSC61:VSC64 WBY61:WBY64 WLU61:WLU64 WVQ61:WVQ64 I61:I64 JE61:JE64 JE80:JE84 I68:I71 WVQ80:WVQ84 WLU80:WLU84 WBY80:WBY84 VSC80:VSC84 VIG80:VIG84 UYK80:UYK84 UOO80:UOO84 UES80:UES84 TUW80:TUW84 TLA80:TLA84 TBE80:TBE84 SRI80:SRI84 SHM80:SHM84 RXQ80:RXQ84 RNU80:RNU84 RDY80:RDY84 QUC80:QUC84 QKG80:QKG84 QAK80:QAK84 PQO80:PQO84 PGS80:PGS84 OWW80:OWW84 ONA80:ONA84 ODE80:ODE84 NTI80:NTI84 NJM80:NJM84 MZQ80:MZQ84 MPU80:MPU84 MFY80:MFY84 LWC80:LWC84 LMG80:LMG84 LCK80:LCK84 KSO80:KSO84 KIS80:KIS84 JYW80:JYW84 JPA80:JPA84 JFE80:JFE84 IVI80:IVI84 ILM80:ILM84 IBQ80:IBQ84 HRU80:HRU84 HHY80:HHY84 GYC80:GYC84 GOG80:GOG84 GEK80:GEK84 FUO80:FUO84 FKS80:FKS84 FAW80:FAW84 ERA80:ERA84 EHE80:EHE84 DXI80:DXI84 DNM80:DNM84 DDQ80:DDQ84 CTU80:CTU84 CJY80:CJY84 CAC80:CAC84 BQG80:BQG84 BGK80:BGK84 AWO80:AWO84 AMS80:AMS84 ACW80:ACW84 TA80:TA84 ACW68:ACW71 WVQ21:WVQ24 WLU21:WLU24 WBY21:WBY24 VSC21:VSC24 VIG21:VIG24 UYK21:UYK24 UOO21:UOO24 UES21:UES24 TUW21:TUW24 TLA21:TLA24 TBE21:TBE24 SRI21:SRI24 SHM21:SHM24 RXQ21:RXQ24 RNU21:RNU24 RDY21:RDY24 QUC21:QUC24 QKG21:QKG24 QAK21:QAK24 PQO21:PQO24 PGS21:PGS24 OWW21:OWW24 ONA21:ONA24 ODE21:ODE24 NTI21:NTI24 NJM21:NJM24 MZQ21:MZQ24 MPU21:MPU24 MFY21:MFY24 LWC21:LWC24 LMG21:LMG24 LCK21:LCK24 KSO21:KSO24 KIS21:KIS24 JYW21:JYW24 JPA21:JPA24 JFE21:JFE24 IVI21:IVI24 ILM21:ILM24 IBQ21:IBQ24 HRU21:HRU24 HHY21:HHY24 GYC21:GYC24 GOG21:GOG24 GEK21:GEK24 FUO21:FUO24 FKS21:FKS24 FAW21:FAW24 ERA21:ERA24 EHE21:EHE24 DXI21:DXI24 DNM21:DNM24 DDQ21:DDQ24 CTU21:CTU24 CJY21:CJY24 CAC21:CAC24 BQG21:BQG24 BGK21:BGK24 AWO21:AWO24 AMS21:AMS24 ACW21:ACW24 TA21:TA24 JE21:JE24 I80:I84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L24"/>
  <sheetViews>
    <sheetView topLeftCell="D1" zoomScale="85" zoomScaleNormal="85" workbookViewId="0">
      <selection activeCell="J21" sqref="J21"/>
    </sheetView>
  </sheetViews>
  <sheetFormatPr defaultColWidth="9.1796875" defaultRowHeight="10" x14ac:dyDescent="0.2"/>
  <cols>
    <col min="1" max="1" width="1" style="365" customWidth="1"/>
    <col min="2" max="2" width="4.90625" style="365" customWidth="1"/>
    <col min="3" max="3" width="9.26953125" style="365" customWidth="1"/>
    <col min="4" max="4" width="39.81640625" style="365" customWidth="1"/>
    <col min="5" max="5" width="39.26953125" style="365" customWidth="1"/>
    <col min="6" max="6" width="7.26953125" style="364" customWidth="1"/>
    <col min="7" max="7" width="41.453125" style="365" customWidth="1"/>
    <col min="8" max="8" width="7.81640625" style="365" customWidth="1"/>
    <col min="9" max="9" width="7.453125" style="365" customWidth="1"/>
    <col min="10" max="10" width="9.81640625" style="365" customWidth="1"/>
    <col min="11" max="11" width="42.453125" style="365" customWidth="1"/>
    <col min="12" max="12" width="30.1796875" style="365" customWidth="1"/>
    <col min="13" max="16384" width="9.1796875" style="365"/>
  </cols>
  <sheetData>
    <row r="2" spans="2:12" ht="11.25" customHeight="1" thickBot="1" x14ac:dyDescent="0.25">
      <c r="B2" s="364"/>
      <c r="D2" s="364"/>
      <c r="E2" s="364"/>
    </row>
    <row r="3" spans="2:12" ht="16.5" customHeight="1" thickBot="1" x14ac:dyDescent="0.25">
      <c r="B3" s="366" t="s">
        <v>210</v>
      </c>
      <c r="C3" s="367"/>
      <c r="D3" s="367"/>
      <c r="E3" s="367"/>
      <c r="F3" s="367"/>
      <c r="G3" s="367"/>
      <c r="H3" s="367"/>
      <c r="I3" s="367"/>
      <c r="J3" s="367"/>
      <c r="K3" s="369"/>
    </row>
    <row r="4" spans="2:12" ht="33" customHeight="1" x14ac:dyDescent="0.2">
      <c r="B4" s="521" t="s">
        <v>465</v>
      </c>
      <c r="C4" s="522" t="s">
        <v>213</v>
      </c>
      <c r="D4" s="523" t="s">
        <v>214</v>
      </c>
      <c r="E4" s="523" t="s">
        <v>215</v>
      </c>
      <c r="F4" s="523" t="s">
        <v>216</v>
      </c>
      <c r="G4" s="523" t="s">
        <v>217</v>
      </c>
      <c r="H4" s="523" t="s">
        <v>218</v>
      </c>
      <c r="I4" s="523" t="s">
        <v>2</v>
      </c>
      <c r="J4" s="523" t="s">
        <v>219</v>
      </c>
      <c r="K4" s="524" t="s">
        <v>221</v>
      </c>
    </row>
    <row r="5" spans="2:12" s="379" customFormat="1" ht="50" hidden="1" x14ac:dyDescent="0.35">
      <c r="B5" s="537">
        <v>1</v>
      </c>
      <c r="C5" s="538" t="s">
        <v>0</v>
      </c>
      <c r="D5" s="525" t="s">
        <v>410</v>
      </c>
      <c r="E5" s="526" t="s">
        <v>440</v>
      </c>
      <c r="F5" s="527" t="s">
        <v>222</v>
      </c>
      <c r="G5" s="526" t="s">
        <v>438</v>
      </c>
      <c r="H5" s="527" t="s">
        <v>393</v>
      </c>
      <c r="I5" s="527" t="s">
        <v>135</v>
      </c>
      <c r="J5" s="528">
        <v>44578</v>
      </c>
      <c r="K5" s="529" t="s">
        <v>566</v>
      </c>
      <c r="L5" s="379" t="s">
        <v>560</v>
      </c>
    </row>
    <row r="6" spans="2:12" s="379" customFormat="1" ht="17.5" customHeight="1" x14ac:dyDescent="0.35">
      <c r="B6" s="537">
        <v>2</v>
      </c>
      <c r="C6" s="538" t="s">
        <v>0</v>
      </c>
      <c r="D6" s="525" t="s">
        <v>441</v>
      </c>
      <c r="E6" s="526" t="s">
        <v>411</v>
      </c>
      <c r="F6" s="527" t="s">
        <v>223</v>
      </c>
      <c r="G6" s="526" t="s">
        <v>408</v>
      </c>
      <c r="H6" s="527" t="s">
        <v>393</v>
      </c>
      <c r="I6" s="527" t="s">
        <v>135</v>
      </c>
      <c r="J6" s="528">
        <v>44613</v>
      </c>
      <c r="K6" s="529"/>
    </row>
    <row r="7" spans="2:12" s="379" customFormat="1" ht="37.5" hidden="1" x14ac:dyDescent="0.35">
      <c r="B7" s="537">
        <v>3</v>
      </c>
      <c r="C7" s="538" t="s">
        <v>0</v>
      </c>
      <c r="D7" s="525" t="s">
        <v>442</v>
      </c>
      <c r="E7" s="526" t="s">
        <v>443</v>
      </c>
      <c r="F7" s="527" t="s">
        <v>223</v>
      </c>
      <c r="G7" s="526" t="s">
        <v>444</v>
      </c>
      <c r="H7" s="527" t="s">
        <v>393</v>
      </c>
      <c r="I7" s="527" t="s">
        <v>135</v>
      </c>
      <c r="J7" s="528"/>
      <c r="K7" s="529" t="s">
        <v>551</v>
      </c>
    </row>
    <row r="8" spans="2:12" s="379" customFormat="1" ht="18" customHeight="1" x14ac:dyDescent="0.35">
      <c r="B8" s="537">
        <v>4</v>
      </c>
      <c r="C8" s="538" t="s">
        <v>0</v>
      </c>
      <c r="D8" s="525" t="s">
        <v>446</v>
      </c>
      <c r="E8" s="526" t="s">
        <v>445</v>
      </c>
      <c r="F8" s="527" t="s">
        <v>223</v>
      </c>
      <c r="G8" s="526" t="s">
        <v>431</v>
      </c>
      <c r="H8" s="527" t="s">
        <v>113</v>
      </c>
      <c r="I8" s="527" t="s">
        <v>135</v>
      </c>
      <c r="J8" s="528">
        <v>44593</v>
      </c>
      <c r="K8" s="529"/>
    </row>
    <row r="9" spans="2:12" s="379" customFormat="1" ht="62.5" hidden="1" x14ac:dyDescent="0.35">
      <c r="B9" s="537">
        <v>5</v>
      </c>
      <c r="C9" s="538" t="s">
        <v>0</v>
      </c>
      <c r="D9" s="525" t="s">
        <v>447</v>
      </c>
      <c r="E9" s="526" t="s">
        <v>412</v>
      </c>
      <c r="F9" s="527" t="s">
        <v>234</v>
      </c>
      <c r="G9" s="526" t="s">
        <v>448</v>
      </c>
      <c r="H9" s="527" t="s">
        <v>113</v>
      </c>
      <c r="I9" s="527" t="s">
        <v>135</v>
      </c>
      <c r="J9" s="528"/>
      <c r="K9" s="529" t="s">
        <v>549</v>
      </c>
    </row>
    <row r="10" spans="2:12" s="379" customFormat="1" ht="87.5" hidden="1" x14ac:dyDescent="0.35">
      <c r="B10" s="537">
        <v>6</v>
      </c>
      <c r="C10" s="538" t="s">
        <v>0</v>
      </c>
      <c r="D10" s="525" t="s">
        <v>409</v>
      </c>
      <c r="E10" s="526" t="s">
        <v>550</v>
      </c>
      <c r="F10" s="527" t="s">
        <v>222</v>
      </c>
      <c r="G10" s="526" t="s">
        <v>426</v>
      </c>
      <c r="H10" s="527" t="s">
        <v>113</v>
      </c>
      <c r="I10" s="527" t="s">
        <v>135</v>
      </c>
      <c r="J10" s="528">
        <v>44620</v>
      </c>
      <c r="K10" s="529" t="s">
        <v>561</v>
      </c>
    </row>
    <row r="11" spans="2:12" s="379" customFormat="1" ht="37.5" x14ac:dyDescent="0.35">
      <c r="B11" s="537">
        <v>7</v>
      </c>
      <c r="C11" s="538" t="s">
        <v>0</v>
      </c>
      <c r="D11" s="530" t="s">
        <v>449</v>
      </c>
      <c r="E11" s="526" t="s">
        <v>450</v>
      </c>
      <c r="F11" s="527" t="s">
        <v>222</v>
      </c>
      <c r="G11" s="526" t="s">
        <v>427</v>
      </c>
      <c r="H11" s="527" t="s">
        <v>393</v>
      </c>
      <c r="I11" s="527" t="s">
        <v>135</v>
      </c>
      <c r="J11" s="528">
        <v>44620</v>
      </c>
      <c r="K11" s="531" t="s">
        <v>592</v>
      </c>
    </row>
    <row r="12" spans="2:12" s="379" customFormat="1" ht="37.5" hidden="1" x14ac:dyDescent="0.35">
      <c r="B12" s="537">
        <v>8</v>
      </c>
      <c r="C12" s="538" t="s">
        <v>0</v>
      </c>
      <c r="D12" s="525" t="s">
        <v>451</v>
      </c>
      <c r="E12" s="526" t="s">
        <v>413</v>
      </c>
      <c r="F12" s="527" t="s">
        <v>222</v>
      </c>
      <c r="G12" s="526" t="s">
        <v>428</v>
      </c>
      <c r="H12" s="527" t="s">
        <v>432</v>
      </c>
      <c r="I12" s="527" t="s">
        <v>539</v>
      </c>
      <c r="J12" s="528"/>
      <c r="K12" s="529" t="s">
        <v>567</v>
      </c>
      <c r="L12" s="379" t="s">
        <v>548</v>
      </c>
    </row>
    <row r="13" spans="2:12" s="379" customFormat="1" ht="34" hidden="1" customHeight="1" x14ac:dyDescent="0.35">
      <c r="B13" s="537">
        <v>9</v>
      </c>
      <c r="C13" s="538" t="s">
        <v>21</v>
      </c>
      <c r="D13" s="525" t="s">
        <v>452</v>
      </c>
      <c r="E13" s="526" t="s">
        <v>414</v>
      </c>
      <c r="F13" s="527" t="s">
        <v>223</v>
      </c>
      <c r="G13" s="526" t="s">
        <v>453</v>
      </c>
      <c r="H13" s="527" t="s">
        <v>113</v>
      </c>
      <c r="I13" s="527" t="s">
        <v>135</v>
      </c>
      <c r="J13" s="535"/>
      <c r="K13" s="529" t="s">
        <v>553</v>
      </c>
    </row>
    <row r="14" spans="2:12" s="379" customFormat="1" ht="37.5" hidden="1" x14ac:dyDescent="0.35">
      <c r="B14" s="537">
        <v>10</v>
      </c>
      <c r="C14" s="538" t="s">
        <v>21</v>
      </c>
      <c r="D14" s="525" t="s">
        <v>416</v>
      </c>
      <c r="E14" s="526" t="s">
        <v>415</v>
      </c>
      <c r="F14" s="527" t="s">
        <v>222</v>
      </c>
      <c r="G14" s="526" t="s">
        <v>429</v>
      </c>
      <c r="H14" s="527" t="s">
        <v>461</v>
      </c>
      <c r="I14" s="527" t="s">
        <v>135</v>
      </c>
      <c r="J14" s="535"/>
      <c r="K14" s="529" t="s">
        <v>582</v>
      </c>
    </row>
    <row r="15" spans="2:12" s="379" customFormat="1" ht="25" x14ac:dyDescent="0.35">
      <c r="B15" s="537">
        <v>11</v>
      </c>
      <c r="C15" s="538" t="s">
        <v>21</v>
      </c>
      <c r="D15" s="525" t="s">
        <v>433</v>
      </c>
      <c r="E15" s="526" t="s">
        <v>454</v>
      </c>
      <c r="F15" s="527" t="s">
        <v>234</v>
      </c>
      <c r="G15" s="526" t="s">
        <v>434</v>
      </c>
      <c r="H15" s="527" t="s">
        <v>461</v>
      </c>
      <c r="I15" s="527" t="s">
        <v>135</v>
      </c>
      <c r="J15" s="528">
        <v>44613</v>
      </c>
      <c r="K15" s="529"/>
    </row>
    <row r="16" spans="2:12" s="379" customFormat="1" ht="37.5" hidden="1" x14ac:dyDescent="0.35">
      <c r="B16" s="537">
        <v>12</v>
      </c>
      <c r="C16" s="538" t="s">
        <v>0</v>
      </c>
      <c r="D16" s="525" t="s">
        <v>435</v>
      </c>
      <c r="E16" s="526" t="s">
        <v>455</v>
      </c>
      <c r="F16" s="527" t="s">
        <v>223</v>
      </c>
      <c r="G16" s="526" t="s">
        <v>456</v>
      </c>
      <c r="H16" s="527" t="s">
        <v>113</v>
      </c>
      <c r="I16" s="527" t="s">
        <v>135</v>
      </c>
      <c r="J16" s="535"/>
      <c r="K16" s="529" t="s">
        <v>555</v>
      </c>
    </row>
    <row r="17" spans="2:12" s="379" customFormat="1" ht="75" hidden="1" x14ac:dyDescent="0.35">
      <c r="B17" s="537">
        <v>13</v>
      </c>
      <c r="C17" s="538" t="s">
        <v>21</v>
      </c>
      <c r="D17" s="525" t="s">
        <v>459</v>
      </c>
      <c r="E17" s="526" t="s">
        <v>457</v>
      </c>
      <c r="F17" s="527" t="s">
        <v>222</v>
      </c>
      <c r="G17" s="526" t="s">
        <v>458</v>
      </c>
      <c r="H17" s="527" t="s">
        <v>432</v>
      </c>
      <c r="I17" s="527" t="s">
        <v>135</v>
      </c>
      <c r="J17" s="535"/>
      <c r="K17" s="529" t="s">
        <v>540</v>
      </c>
    </row>
    <row r="18" spans="2:12" s="379" customFormat="1" ht="62.5" x14ac:dyDescent="0.35">
      <c r="B18" s="537">
        <v>14</v>
      </c>
      <c r="C18" s="538" t="s">
        <v>22</v>
      </c>
      <c r="D18" s="525" t="s">
        <v>402</v>
      </c>
      <c r="E18" s="526" t="s">
        <v>403</v>
      </c>
      <c r="F18" s="527" t="s">
        <v>234</v>
      </c>
      <c r="G18" s="526" t="s">
        <v>439</v>
      </c>
      <c r="H18" s="527" t="s">
        <v>113</v>
      </c>
      <c r="I18" s="527" t="s">
        <v>135</v>
      </c>
      <c r="J18" s="528">
        <v>44593</v>
      </c>
      <c r="K18" s="531"/>
    </row>
    <row r="19" spans="2:12" s="379" customFormat="1" ht="37.5" x14ac:dyDescent="0.35">
      <c r="B19" s="537">
        <v>15</v>
      </c>
      <c r="C19" s="538" t="s">
        <v>22</v>
      </c>
      <c r="D19" s="525" t="s">
        <v>407</v>
      </c>
      <c r="E19" s="526" t="s">
        <v>460</v>
      </c>
      <c r="F19" s="527" t="s">
        <v>222</v>
      </c>
      <c r="G19" s="526" t="s">
        <v>424</v>
      </c>
      <c r="H19" s="527" t="s">
        <v>425</v>
      </c>
      <c r="I19" s="527" t="s">
        <v>135</v>
      </c>
      <c r="J19" s="528">
        <v>44620</v>
      </c>
      <c r="K19" s="529"/>
    </row>
    <row r="20" spans="2:12" s="379" customFormat="1" ht="26" x14ac:dyDescent="0.35">
      <c r="B20" s="539">
        <v>16</v>
      </c>
      <c r="C20" s="540" t="s">
        <v>21</v>
      </c>
      <c r="D20" s="532" t="s">
        <v>541</v>
      </c>
      <c r="E20" s="533" t="s">
        <v>572</v>
      </c>
      <c r="F20" s="534" t="s">
        <v>222</v>
      </c>
      <c r="G20" s="533" t="s">
        <v>571</v>
      </c>
      <c r="H20" s="534" t="s">
        <v>393</v>
      </c>
      <c r="I20" s="534" t="s">
        <v>135</v>
      </c>
      <c r="J20" s="528">
        <v>44607</v>
      </c>
      <c r="K20" s="536"/>
      <c r="L20" s="379" t="s">
        <v>547</v>
      </c>
    </row>
    <row r="21" spans="2:12" s="379" customFormat="1" ht="10.5" thickBot="1" x14ac:dyDescent="0.4">
      <c r="B21" s="381"/>
      <c r="C21" s="382"/>
      <c r="D21" s="382"/>
      <c r="E21" s="382"/>
      <c r="F21" s="383"/>
      <c r="G21" s="382"/>
      <c r="H21" s="382"/>
      <c r="I21" s="382"/>
      <c r="J21" s="382"/>
      <c r="K21" s="384"/>
    </row>
    <row r="22" spans="2:12" s="385" customFormat="1" x14ac:dyDescent="0.2">
      <c r="F22" s="386"/>
    </row>
    <row r="24" spans="2:12" x14ac:dyDescent="0.2">
      <c r="E24" s="387"/>
    </row>
  </sheetData>
  <autoFilter ref="B4:L20">
    <filterColumn colId="9">
      <filters blank="1"/>
    </filterColumn>
  </autoFilter>
  <conditionalFormatting sqref="I21 I8:I10 I5">
    <cfRule type="cellIs" dxfId="338" priority="91" operator="equal">
      <formula>"Closed"</formula>
    </cfRule>
    <cfRule type="cellIs" dxfId="337" priority="92" operator="equal">
      <formula>"At Risk"</formula>
    </cfRule>
    <cfRule type="cellIs" dxfId="336" priority="93" operator="equal">
      <formula>"Open"</formula>
    </cfRule>
  </conditionalFormatting>
  <conditionalFormatting sqref="F21 F8:F11 F5">
    <cfRule type="cellIs" dxfId="335" priority="88" operator="equal">
      <formula>"Low"</formula>
    </cfRule>
    <cfRule type="cellIs" dxfId="334" priority="89" operator="equal">
      <formula>"Medium"</formula>
    </cfRule>
    <cfRule type="cellIs" dxfId="333" priority="90" operator="equal">
      <formula>"High"</formula>
    </cfRule>
  </conditionalFormatting>
  <conditionalFormatting sqref="F15:F17">
    <cfRule type="cellIs" dxfId="332" priority="52" operator="equal">
      <formula>"Low"</formula>
    </cfRule>
    <cfRule type="cellIs" dxfId="331" priority="53" operator="equal">
      <formula>"Medium"</formula>
    </cfRule>
    <cfRule type="cellIs" dxfId="330" priority="54" operator="equal">
      <formula>"High"</formula>
    </cfRule>
  </conditionalFormatting>
  <conditionalFormatting sqref="F12">
    <cfRule type="cellIs" dxfId="329" priority="46" operator="equal">
      <formula>"Low"</formula>
    </cfRule>
    <cfRule type="cellIs" dxfId="328" priority="47" operator="equal">
      <formula>"Medium"</formula>
    </cfRule>
    <cfRule type="cellIs" dxfId="327" priority="48" operator="equal">
      <formula>"High"</formula>
    </cfRule>
  </conditionalFormatting>
  <conditionalFormatting sqref="F14">
    <cfRule type="cellIs" dxfId="326" priority="40" operator="equal">
      <formula>"Low"</formula>
    </cfRule>
    <cfRule type="cellIs" dxfId="325" priority="41" operator="equal">
      <formula>"Medium"</formula>
    </cfRule>
    <cfRule type="cellIs" dxfId="324" priority="42" operator="equal">
      <formula>"High"</formula>
    </cfRule>
  </conditionalFormatting>
  <conditionalFormatting sqref="F13">
    <cfRule type="cellIs" dxfId="323" priority="34" operator="equal">
      <formula>"Low"</formula>
    </cfRule>
    <cfRule type="cellIs" dxfId="322" priority="35" operator="equal">
      <formula>"Medium"</formula>
    </cfRule>
    <cfRule type="cellIs" dxfId="321" priority="36" operator="equal">
      <formula>"High"</formula>
    </cfRule>
  </conditionalFormatting>
  <conditionalFormatting sqref="F6:F7">
    <cfRule type="cellIs" dxfId="320" priority="28" operator="equal">
      <formula>"Low"</formula>
    </cfRule>
    <cfRule type="cellIs" dxfId="319" priority="29" operator="equal">
      <formula>"Medium"</formula>
    </cfRule>
    <cfRule type="cellIs" dxfId="318" priority="30" operator="equal">
      <formula>"High"</formula>
    </cfRule>
  </conditionalFormatting>
  <conditionalFormatting sqref="I6">
    <cfRule type="cellIs" dxfId="317" priority="25" operator="equal">
      <formula>"Closed"</formula>
    </cfRule>
    <cfRule type="cellIs" dxfId="316" priority="26" operator="equal">
      <formula>"At Risk"</formula>
    </cfRule>
    <cfRule type="cellIs" dxfId="315" priority="27" operator="equal">
      <formula>"Open"</formula>
    </cfRule>
  </conditionalFormatting>
  <conditionalFormatting sqref="I7">
    <cfRule type="cellIs" dxfId="314" priority="19" operator="equal">
      <formula>"Closed"</formula>
    </cfRule>
    <cfRule type="cellIs" dxfId="313" priority="20" operator="equal">
      <formula>"At Risk"</formula>
    </cfRule>
    <cfRule type="cellIs" dxfId="312" priority="21" operator="equal">
      <formula>"Open"</formula>
    </cfRule>
  </conditionalFormatting>
  <conditionalFormatting sqref="I15:I17">
    <cfRule type="cellIs" dxfId="311" priority="16" operator="equal">
      <formula>"Closed"</formula>
    </cfRule>
    <cfRule type="cellIs" dxfId="310" priority="17" operator="equal">
      <formula>"At Risk"</formula>
    </cfRule>
    <cfRule type="cellIs" dxfId="309" priority="18" operator="equal">
      <formula>"Open"</formula>
    </cfRule>
  </conditionalFormatting>
  <conditionalFormatting sqref="I11:I14">
    <cfRule type="cellIs" dxfId="308" priority="13" operator="equal">
      <formula>"Closed"</formula>
    </cfRule>
    <cfRule type="cellIs" dxfId="307" priority="14" operator="equal">
      <formula>"At Risk"</formula>
    </cfRule>
    <cfRule type="cellIs" dxfId="306" priority="15" operator="equal">
      <formula>"Open"</formula>
    </cfRule>
  </conditionalFormatting>
  <conditionalFormatting sqref="F18">
    <cfRule type="cellIs" dxfId="305" priority="10" operator="equal">
      <formula>"Low"</formula>
    </cfRule>
    <cfRule type="cellIs" dxfId="304" priority="11" operator="equal">
      <formula>"Medium"</formula>
    </cfRule>
    <cfRule type="cellIs" dxfId="303" priority="12" operator="equal">
      <formula>"High"</formula>
    </cfRule>
  </conditionalFormatting>
  <conditionalFormatting sqref="I19:I20">
    <cfRule type="cellIs" dxfId="302" priority="7" operator="equal">
      <formula>"Closed"</formula>
    </cfRule>
    <cfRule type="cellIs" dxfId="301" priority="8" operator="equal">
      <formula>"At Risk"</formula>
    </cfRule>
    <cfRule type="cellIs" dxfId="300" priority="9" operator="equal">
      <formula>"Open"</formula>
    </cfRule>
  </conditionalFormatting>
  <conditionalFormatting sqref="F19:F20">
    <cfRule type="cellIs" dxfId="299" priority="4" operator="equal">
      <formula>"Low"</formula>
    </cfRule>
    <cfRule type="cellIs" dxfId="298" priority="5" operator="equal">
      <formula>"Medium"</formula>
    </cfRule>
    <cfRule type="cellIs" dxfId="297" priority="6" operator="equal">
      <formula>"High"</formula>
    </cfRule>
  </conditionalFormatting>
  <conditionalFormatting sqref="I18">
    <cfRule type="cellIs" dxfId="296" priority="1" operator="equal">
      <formula>"Closed"</formula>
    </cfRule>
    <cfRule type="cellIs" dxfId="295" priority="2" operator="equal">
      <formula>"At Risk"</formula>
    </cfRule>
    <cfRule type="cellIs" dxfId="294" priority="3" operator="equal">
      <formula>"Open"</formula>
    </cfRule>
  </conditionalFormatting>
  <dataValidations count="2">
    <dataValidation type="list" allowBlank="1" showInputMessage="1" showErrorMessage="1" sqref="F5:F21">
      <formula1>"High, Medium,Low"</formula1>
    </dataValidation>
    <dataValidation type="list" allowBlank="1" showInputMessage="1" showErrorMessage="1" sqref="I5:I21">
      <formula1>"Open, At Risk, Closed"</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outlinePr summaryBelow="0"/>
  </sheetPr>
  <dimension ref="A1:H100"/>
  <sheetViews>
    <sheetView showGridLines="0" tabSelected="1" topLeftCell="A2" zoomScaleNormal="100" workbookViewId="0">
      <pane xSplit="2" ySplit="4" topLeftCell="D27" activePane="bottomRight" state="frozen"/>
      <selection activeCell="C25" sqref="C25:K51"/>
      <selection pane="topRight" activeCell="C25" sqref="C25:K51"/>
      <selection pane="bottomLeft" activeCell="C25" sqref="C25:K51"/>
      <selection pane="bottomRight" activeCell="E22" sqref="E22"/>
    </sheetView>
  </sheetViews>
  <sheetFormatPr defaultRowHeight="14.5" x14ac:dyDescent="0.35"/>
  <cols>
    <col min="1" max="1" width="4.6328125" customWidth="1"/>
    <col min="2" max="2" width="44.7265625" customWidth="1"/>
    <col min="3" max="3" width="10.36328125" customWidth="1"/>
    <col min="4" max="4" width="11.54296875" customWidth="1"/>
    <col min="5" max="5" width="26.26953125" customWidth="1"/>
    <col min="6" max="6" width="71.54296875" customWidth="1"/>
    <col min="7" max="7" width="3.54296875" customWidth="1"/>
    <col min="8" max="8" width="59.54296875" customWidth="1"/>
  </cols>
  <sheetData>
    <row r="1" spans="1:8" ht="15" hidden="1" thickBot="1" x14ac:dyDescent="0.4"/>
    <row r="2" spans="1:8" ht="9.75" customHeight="1" thickTop="1" x14ac:dyDescent="0.35">
      <c r="A2" s="1"/>
      <c r="B2" s="2"/>
      <c r="C2" s="1"/>
      <c r="D2" s="2"/>
      <c r="E2" s="1"/>
      <c r="F2" s="2"/>
      <c r="G2" s="3"/>
    </row>
    <row r="3" spans="1:8" ht="23.5" x14ac:dyDescent="0.35">
      <c r="A3" s="577" t="s">
        <v>1</v>
      </c>
      <c r="B3" s="577"/>
      <c r="C3" s="577"/>
      <c r="D3" s="577"/>
      <c r="E3" s="577"/>
      <c r="F3" s="577"/>
      <c r="G3" s="4"/>
    </row>
    <row r="4" spans="1:8" ht="6" customHeight="1" x14ac:dyDescent="0.35">
      <c r="A4" s="5"/>
      <c r="B4" s="5"/>
      <c r="C4" s="5"/>
      <c r="D4" s="5"/>
      <c r="E4" s="13"/>
      <c r="F4" s="5"/>
      <c r="G4" s="4"/>
    </row>
    <row r="5" spans="1:8" ht="31" x14ac:dyDescent="0.35">
      <c r="A5" s="212" t="s">
        <v>38</v>
      </c>
      <c r="B5" s="212" t="s">
        <v>29</v>
      </c>
      <c r="C5" s="212" t="s">
        <v>30</v>
      </c>
      <c r="D5" s="212" t="s">
        <v>12</v>
      </c>
      <c r="E5" s="212" t="s">
        <v>2</v>
      </c>
      <c r="F5" s="212" t="s">
        <v>542</v>
      </c>
      <c r="G5" s="4"/>
    </row>
    <row r="6" spans="1:8" s="205" customFormat="1" ht="35.25" customHeight="1" x14ac:dyDescent="0.35">
      <c r="A6" s="14">
        <v>1</v>
      </c>
      <c r="B6" s="6" t="s">
        <v>141</v>
      </c>
      <c r="C6" s="15" t="s">
        <v>31</v>
      </c>
      <c r="D6" s="198">
        <v>44582</v>
      </c>
      <c r="E6" s="7" t="s">
        <v>4</v>
      </c>
      <c r="F6" s="97"/>
      <c r="G6" s="9"/>
    </row>
    <row r="7" spans="1:8" s="205" customFormat="1" ht="36" customHeight="1" x14ac:dyDescent="0.35">
      <c r="A7" s="14">
        <v>3</v>
      </c>
      <c r="B7" s="6" t="s">
        <v>395</v>
      </c>
      <c r="C7" s="15" t="s">
        <v>113</v>
      </c>
      <c r="D7" s="198">
        <v>44570</v>
      </c>
      <c r="E7" s="7" t="s">
        <v>462</v>
      </c>
      <c r="F7" s="97" t="s">
        <v>578</v>
      </c>
      <c r="G7" s="9"/>
    </row>
    <row r="8" spans="1:8" s="205" customFormat="1" ht="26" x14ac:dyDescent="0.35">
      <c r="A8" s="14">
        <v>7</v>
      </c>
      <c r="B8" s="6" t="s">
        <v>464</v>
      </c>
      <c r="C8" s="15" t="s">
        <v>113</v>
      </c>
      <c r="D8" s="198">
        <v>44575</v>
      </c>
      <c r="E8" s="7" t="s">
        <v>4</v>
      </c>
      <c r="F8" s="208"/>
      <c r="G8" s="9"/>
    </row>
    <row r="9" spans="1:8" s="205" customFormat="1" ht="26" x14ac:dyDescent="0.35">
      <c r="A9" s="14">
        <v>8</v>
      </c>
      <c r="B9" s="6" t="s">
        <v>463</v>
      </c>
      <c r="C9" s="15" t="s">
        <v>113</v>
      </c>
      <c r="D9" s="198">
        <v>44582</v>
      </c>
      <c r="E9" s="7" t="s">
        <v>4</v>
      </c>
      <c r="F9" s="516" t="s">
        <v>573</v>
      </c>
      <c r="G9" s="9"/>
    </row>
    <row r="10" spans="1:8" s="205" customFormat="1" x14ac:dyDescent="0.35">
      <c r="A10" s="14">
        <v>9</v>
      </c>
      <c r="B10" s="6" t="s">
        <v>436</v>
      </c>
      <c r="C10" s="15" t="s">
        <v>113</v>
      </c>
      <c r="D10" s="198">
        <v>44621</v>
      </c>
      <c r="E10" s="7" t="s">
        <v>4</v>
      </c>
      <c r="F10" s="208"/>
      <c r="G10" s="9"/>
    </row>
    <row r="11" spans="1:8" s="205" customFormat="1" ht="36" customHeight="1" x14ac:dyDescent="0.35">
      <c r="A11" s="14">
        <v>10</v>
      </c>
      <c r="B11" s="6" t="s">
        <v>437</v>
      </c>
      <c r="C11" s="15" t="s">
        <v>113</v>
      </c>
      <c r="D11" s="198">
        <v>44635</v>
      </c>
      <c r="E11" s="7" t="s">
        <v>4</v>
      </c>
      <c r="F11" s="208"/>
      <c r="G11" s="9"/>
    </row>
    <row r="12" spans="1:8" s="205" customFormat="1" ht="39" x14ac:dyDescent="0.35">
      <c r="A12" s="14">
        <v>11</v>
      </c>
      <c r="B12" s="516" t="s">
        <v>562</v>
      </c>
      <c r="C12" s="517" t="s">
        <v>393</v>
      </c>
      <c r="D12" s="198">
        <v>44607</v>
      </c>
      <c r="E12" s="7" t="s">
        <v>4</v>
      </c>
      <c r="F12" s="520" t="s">
        <v>577</v>
      </c>
      <c r="G12" s="9"/>
      <c r="H12" s="205" t="s">
        <v>544</v>
      </c>
    </row>
    <row r="13" spans="1:8" s="205" customFormat="1" ht="36" customHeight="1" x14ac:dyDescent="0.35">
      <c r="A13" s="14">
        <v>12</v>
      </c>
      <c r="B13" s="516" t="s">
        <v>564</v>
      </c>
      <c r="C13" s="517" t="s">
        <v>393</v>
      </c>
      <c r="D13" s="198">
        <v>44607</v>
      </c>
      <c r="E13" s="7" t="s">
        <v>4</v>
      </c>
      <c r="F13" s="520" t="s">
        <v>551</v>
      </c>
      <c r="G13" s="9"/>
    </row>
    <row r="14" spans="1:8" s="205" customFormat="1" ht="39" x14ac:dyDescent="0.35">
      <c r="A14" s="14">
        <v>13</v>
      </c>
      <c r="B14" s="516" t="s">
        <v>563</v>
      </c>
      <c r="C14" s="517" t="s">
        <v>113</v>
      </c>
      <c r="D14" s="198">
        <v>44607</v>
      </c>
      <c r="E14" s="7" t="s">
        <v>4</v>
      </c>
      <c r="F14" s="520" t="s">
        <v>552</v>
      </c>
      <c r="G14" s="9"/>
    </row>
    <row r="15" spans="1:8" s="205" customFormat="1" ht="65" x14ac:dyDescent="0.35">
      <c r="A15" s="14">
        <v>14</v>
      </c>
      <c r="B15" s="516" t="s">
        <v>559</v>
      </c>
      <c r="C15" s="15" t="s">
        <v>113</v>
      </c>
      <c r="D15" s="198">
        <v>44681</v>
      </c>
      <c r="E15" s="7" t="s">
        <v>4</v>
      </c>
      <c r="F15" s="520" t="s">
        <v>574</v>
      </c>
      <c r="G15" s="9"/>
    </row>
    <row r="16" spans="1:8" s="205" customFormat="1" ht="36" customHeight="1" x14ac:dyDescent="0.35">
      <c r="A16" s="14">
        <v>15</v>
      </c>
      <c r="B16" s="516" t="s">
        <v>557</v>
      </c>
      <c r="C16" s="15" t="s">
        <v>113</v>
      </c>
      <c r="D16" s="198">
        <v>44607</v>
      </c>
      <c r="E16" s="7" t="s">
        <v>4</v>
      </c>
      <c r="F16" s="520" t="s">
        <v>553</v>
      </c>
      <c r="G16" s="8"/>
    </row>
    <row r="17" spans="1:8" s="205" customFormat="1" ht="36" customHeight="1" x14ac:dyDescent="0.35">
      <c r="A17" s="14">
        <v>16</v>
      </c>
      <c r="B17" s="516" t="s">
        <v>556</v>
      </c>
      <c r="C17" s="15" t="s">
        <v>113</v>
      </c>
      <c r="D17" s="198">
        <v>44575</v>
      </c>
      <c r="E17" s="7" t="s">
        <v>462</v>
      </c>
      <c r="F17" s="520" t="s">
        <v>568</v>
      </c>
      <c r="G17" s="8"/>
    </row>
    <row r="18" spans="1:8" s="205" customFormat="1" ht="36" customHeight="1" x14ac:dyDescent="0.35">
      <c r="A18" s="14">
        <v>17</v>
      </c>
      <c r="B18" s="516" t="s">
        <v>554</v>
      </c>
      <c r="C18" s="15" t="s">
        <v>113</v>
      </c>
      <c r="D18" s="198">
        <v>44635</v>
      </c>
      <c r="E18" s="7" t="s">
        <v>4</v>
      </c>
      <c r="F18" s="520" t="s">
        <v>555</v>
      </c>
      <c r="G18" s="8"/>
    </row>
    <row r="19" spans="1:8" ht="52" x14ac:dyDescent="0.35">
      <c r="A19" s="14">
        <v>18</v>
      </c>
      <c r="B19" s="516" t="s">
        <v>558</v>
      </c>
      <c r="C19" s="15"/>
      <c r="D19" s="198">
        <v>44620</v>
      </c>
      <c r="E19" s="7" t="s">
        <v>4</v>
      </c>
      <c r="F19" s="520" t="s">
        <v>565</v>
      </c>
      <c r="G19" s="9"/>
    </row>
    <row r="20" spans="1:8" ht="52" x14ac:dyDescent="0.35">
      <c r="A20" s="14">
        <v>19</v>
      </c>
      <c r="B20" s="516" t="s">
        <v>528</v>
      </c>
      <c r="C20" s="517"/>
      <c r="D20" s="198"/>
      <c r="E20" s="519" t="s">
        <v>462</v>
      </c>
      <c r="F20" s="520" t="s">
        <v>575</v>
      </c>
      <c r="G20" s="9"/>
    </row>
    <row r="21" spans="1:8" ht="36" customHeight="1" x14ac:dyDescent="0.35">
      <c r="A21" s="14">
        <v>20</v>
      </c>
      <c r="B21" s="516" t="s">
        <v>590</v>
      </c>
      <c r="C21" s="517"/>
      <c r="D21" s="198">
        <v>44582</v>
      </c>
      <c r="E21" s="7" t="s">
        <v>4</v>
      </c>
      <c r="F21" s="520" t="s">
        <v>569</v>
      </c>
      <c r="G21" s="8"/>
    </row>
    <row r="22" spans="1:8" ht="52" x14ac:dyDescent="0.35">
      <c r="A22" s="14">
        <v>21</v>
      </c>
      <c r="B22" s="659" t="s">
        <v>588</v>
      </c>
      <c r="C22" s="517"/>
      <c r="D22" s="518" t="s">
        <v>3</v>
      </c>
      <c r="E22" s="7" t="s">
        <v>4</v>
      </c>
      <c r="F22" s="520" t="s">
        <v>576</v>
      </c>
      <c r="G22" s="8"/>
      <c r="H22" t="s">
        <v>545</v>
      </c>
    </row>
    <row r="23" spans="1:8" s="210" customFormat="1" ht="96.75" customHeight="1" x14ac:dyDescent="0.35">
      <c r="A23" s="14">
        <v>22</v>
      </c>
      <c r="B23" s="516" t="s">
        <v>543</v>
      </c>
      <c r="C23" s="15"/>
      <c r="D23" s="198">
        <v>44620</v>
      </c>
      <c r="E23" s="7" t="s">
        <v>4</v>
      </c>
      <c r="F23" s="520" t="s">
        <v>570</v>
      </c>
      <c r="G23" s="209"/>
    </row>
    <row r="24" spans="1:8" ht="36" customHeight="1" x14ac:dyDescent="0.35">
      <c r="A24" s="14">
        <v>23</v>
      </c>
      <c r="B24" s="6" t="s">
        <v>589</v>
      </c>
      <c r="C24" s="15" t="s">
        <v>113</v>
      </c>
      <c r="D24" s="198">
        <v>44607</v>
      </c>
      <c r="E24" s="7" t="s">
        <v>4</v>
      </c>
      <c r="F24" s="97"/>
      <c r="G24" s="8"/>
    </row>
    <row r="25" spans="1:8" ht="36" customHeight="1" x14ac:dyDescent="0.35">
      <c r="A25" s="14">
        <v>24</v>
      </c>
      <c r="B25" s="6" t="s">
        <v>396</v>
      </c>
      <c r="C25" s="15" t="s">
        <v>393</v>
      </c>
      <c r="D25" s="198">
        <v>44620</v>
      </c>
      <c r="E25" s="7" t="s">
        <v>4</v>
      </c>
      <c r="F25" s="97"/>
      <c r="G25" s="8"/>
    </row>
    <row r="26" spans="1:8" s="159" customFormat="1" ht="36" customHeight="1" x14ac:dyDescent="0.35">
      <c r="A26" s="14">
        <v>25</v>
      </c>
      <c r="B26" s="6" t="s">
        <v>401</v>
      </c>
      <c r="C26" s="15" t="s">
        <v>393</v>
      </c>
      <c r="D26" s="198">
        <v>44620</v>
      </c>
      <c r="E26" s="7" t="s">
        <v>4</v>
      </c>
      <c r="F26" s="250"/>
      <c r="G26" s="206"/>
    </row>
    <row r="27" spans="1:8" s="205" customFormat="1" ht="36" customHeight="1" x14ac:dyDescent="0.35">
      <c r="A27" s="14">
        <v>33</v>
      </c>
      <c r="B27" s="6" t="s">
        <v>385</v>
      </c>
      <c r="C27" s="15"/>
      <c r="D27" s="198">
        <v>44620</v>
      </c>
      <c r="E27" s="7"/>
      <c r="F27" s="185" t="s">
        <v>591</v>
      </c>
      <c r="G27" s="9"/>
    </row>
    <row r="28" spans="1:8" s="205" customFormat="1" ht="36" customHeight="1" x14ac:dyDescent="0.35">
      <c r="A28" s="14">
        <v>35</v>
      </c>
      <c r="B28" s="6" t="s">
        <v>386</v>
      </c>
      <c r="C28" s="15"/>
      <c r="D28" s="198">
        <v>44607</v>
      </c>
      <c r="E28" s="7"/>
      <c r="F28" s="185"/>
      <c r="G28" s="8"/>
    </row>
    <row r="29" spans="1:8" s="205" customFormat="1" ht="60.75" customHeight="1" x14ac:dyDescent="0.35">
      <c r="A29" s="14">
        <v>38</v>
      </c>
      <c r="B29" s="6" t="s">
        <v>505</v>
      </c>
      <c r="C29" s="15"/>
      <c r="D29" s="198">
        <v>44607</v>
      </c>
      <c r="E29" s="7"/>
      <c r="F29" s="97"/>
      <c r="G29" s="8"/>
    </row>
    <row r="30" spans="1:8" s="205" customFormat="1" ht="52.5" customHeight="1" x14ac:dyDescent="0.35">
      <c r="A30" s="14">
        <v>39</v>
      </c>
      <c r="B30" s="6" t="s">
        <v>388</v>
      </c>
      <c r="C30" s="15"/>
      <c r="D30" s="198">
        <v>44620</v>
      </c>
      <c r="E30" s="7"/>
      <c r="F30" s="185"/>
      <c r="G30" s="8"/>
    </row>
    <row r="31" spans="1:8" s="205" customFormat="1" ht="73.5" customHeight="1" x14ac:dyDescent="0.35">
      <c r="A31" s="14">
        <v>41</v>
      </c>
      <c r="B31" s="6"/>
      <c r="C31" s="15"/>
      <c r="D31" s="198"/>
      <c r="E31" s="7"/>
      <c r="F31" s="185"/>
      <c r="G31" s="8"/>
    </row>
    <row r="32" spans="1:8" s="205" customFormat="1" ht="49.5" customHeight="1" x14ac:dyDescent="0.35">
      <c r="A32" s="14">
        <v>42</v>
      </c>
      <c r="B32" s="6"/>
      <c r="C32" s="15"/>
      <c r="D32" s="198"/>
      <c r="E32" s="7"/>
      <c r="F32" s="185"/>
      <c r="G32" s="8"/>
    </row>
    <row r="33" spans="1:7" s="205" customFormat="1" ht="41.25" customHeight="1" x14ac:dyDescent="0.35">
      <c r="A33" s="14">
        <v>43</v>
      </c>
      <c r="B33" s="6"/>
      <c r="C33" s="15"/>
      <c r="D33" s="198"/>
      <c r="E33" s="7"/>
      <c r="F33" s="185"/>
      <c r="G33" s="8"/>
    </row>
    <row r="34" spans="1:7" s="205" customFormat="1" ht="45.75" customHeight="1" x14ac:dyDescent="0.35">
      <c r="A34" s="14">
        <v>44</v>
      </c>
      <c r="B34" s="6"/>
      <c r="C34" s="15"/>
      <c r="D34" s="198"/>
      <c r="E34" s="7"/>
      <c r="F34" s="97"/>
      <c r="G34" s="8"/>
    </row>
    <row r="35" spans="1:7" s="205" customFormat="1" ht="36" customHeight="1" x14ac:dyDescent="0.35">
      <c r="A35" s="14">
        <v>45</v>
      </c>
      <c r="B35" s="6"/>
      <c r="C35" s="15"/>
      <c r="D35" s="198"/>
      <c r="E35" s="7"/>
      <c r="F35" s="445"/>
      <c r="G35" s="8"/>
    </row>
    <row r="36" spans="1:7" s="205" customFormat="1" ht="36" customHeight="1" x14ac:dyDescent="0.35">
      <c r="A36" s="14">
        <v>46</v>
      </c>
      <c r="B36" s="6"/>
      <c r="C36" s="15"/>
      <c r="D36" s="198"/>
      <c r="E36" s="7"/>
      <c r="F36" s="185"/>
      <c r="G36" s="8"/>
    </row>
    <row r="37" spans="1:7" s="205" customFormat="1" ht="59.25" customHeight="1" x14ac:dyDescent="0.35">
      <c r="A37" s="14">
        <v>47</v>
      </c>
      <c r="B37" s="6"/>
      <c r="C37" s="15"/>
      <c r="D37" s="198"/>
      <c r="E37" s="7"/>
      <c r="F37" s="185"/>
      <c r="G37" s="8"/>
    </row>
    <row r="38" spans="1:7" s="205" customFormat="1" ht="36" customHeight="1" x14ac:dyDescent="0.35">
      <c r="A38" s="14">
        <v>48</v>
      </c>
      <c r="B38" s="6"/>
      <c r="C38" s="15"/>
      <c r="D38" s="198"/>
      <c r="E38" s="7"/>
      <c r="F38" s="185"/>
      <c r="G38" s="8"/>
    </row>
    <row r="39" spans="1:7" s="205" customFormat="1" ht="36" customHeight="1" x14ac:dyDescent="0.35">
      <c r="A39" s="14">
        <v>49</v>
      </c>
      <c r="B39" s="6"/>
      <c r="C39" s="15"/>
      <c r="D39" s="198"/>
      <c r="E39" s="7"/>
      <c r="F39" s="185"/>
      <c r="G39" s="8"/>
    </row>
    <row r="40" spans="1:7" s="205" customFormat="1" x14ac:dyDescent="0.35">
      <c r="A40" s="14">
        <v>50</v>
      </c>
      <c r="B40" s="6"/>
      <c r="C40" s="15"/>
      <c r="D40" s="198"/>
      <c r="E40" s="7"/>
      <c r="F40" s="445"/>
      <c r="G40" s="8"/>
    </row>
    <row r="41" spans="1:7" s="205" customFormat="1" ht="36" customHeight="1" x14ac:dyDescent="0.35">
      <c r="A41" s="14">
        <v>51</v>
      </c>
      <c r="B41" s="6"/>
      <c r="C41" s="15"/>
      <c r="D41" s="198"/>
      <c r="E41" s="7"/>
      <c r="F41" s="97"/>
      <c r="G41" s="8"/>
    </row>
    <row r="42" spans="1:7" s="205" customFormat="1" ht="36" customHeight="1" x14ac:dyDescent="0.35">
      <c r="A42" s="14">
        <v>52</v>
      </c>
      <c r="B42" s="6"/>
      <c r="C42" s="15"/>
      <c r="D42" s="198"/>
      <c r="E42" s="7"/>
      <c r="F42" s="97"/>
      <c r="G42" s="8"/>
    </row>
    <row r="43" spans="1:7" s="205" customFormat="1" ht="36" customHeight="1" x14ac:dyDescent="0.35">
      <c r="A43" s="14">
        <v>53</v>
      </c>
      <c r="B43" s="6"/>
      <c r="C43" s="15"/>
      <c r="D43" s="198"/>
      <c r="E43" s="7"/>
      <c r="F43" s="97"/>
      <c r="G43" s="8"/>
    </row>
    <row r="44" spans="1:7" s="205" customFormat="1" ht="46.5" customHeight="1" x14ac:dyDescent="0.35">
      <c r="A44" s="14">
        <v>54</v>
      </c>
      <c r="B44" s="6"/>
      <c r="C44" s="15"/>
      <c r="D44" s="198"/>
      <c r="E44" s="7"/>
      <c r="F44" s="97"/>
      <c r="G44" s="8"/>
    </row>
    <row r="45" spans="1:7" s="205" customFormat="1" ht="36" customHeight="1" x14ac:dyDescent="0.35">
      <c r="A45" s="14">
        <v>55</v>
      </c>
      <c r="B45" s="6"/>
      <c r="C45" s="15"/>
      <c r="D45" s="198"/>
      <c r="E45" s="7"/>
      <c r="F45" s="97"/>
      <c r="G45" s="8"/>
    </row>
    <row r="46" spans="1:7" s="205" customFormat="1" ht="70.5" customHeight="1" x14ac:dyDescent="0.35">
      <c r="A46" s="14">
        <v>56</v>
      </c>
      <c r="B46" s="6"/>
      <c r="C46" s="15"/>
      <c r="D46" s="198"/>
      <c r="E46" s="7"/>
      <c r="F46" s="97"/>
      <c r="G46" s="8"/>
    </row>
    <row r="47" spans="1:7" s="205" customFormat="1" ht="36" customHeight="1" x14ac:dyDescent="0.35">
      <c r="A47" s="14">
        <v>57</v>
      </c>
      <c r="B47" s="6"/>
      <c r="C47" s="15"/>
      <c r="D47" s="198"/>
      <c r="E47" s="7"/>
      <c r="F47" s="185"/>
      <c r="G47" s="8"/>
    </row>
    <row r="48" spans="1:7" s="205" customFormat="1" ht="36" customHeight="1" x14ac:dyDescent="0.35">
      <c r="A48" s="14">
        <v>58</v>
      </c>
      <c r="B48" s="6"/>
      <c r="C48" s="15"/>
      <c r="D48" s="198"/>
      <c r="E48" s="7"/>
      <c r="F48" s="185"/>
      <c r="G48" s="8"/>
    </row>
    <row r="49" spans="1:7" s="205" customFormat="1" ht="36" customHeight="1" x14ac:dyDescent="0.35">
      <c r="A49" s="14">
        <v>59</v>
      </c>
      <c r="B49" s="6"/>
      <c r="C49" s="15"/>
      <c r="D49" s="198"/>
      <c r="E49" s="7"/>
      <c r="F49" s="97"/>
      <c r="G49" s="9"/>
    </row>
    <row r="50" spans="1:7" s="205" customFormat="1" ht="36" customHeight="1" x14ac:dyDescent="0.35">
      <c r="A50" s="14"/>
      <c r="B50" s="6"/>
      <c r="C50" s="15"/>
      <c r="D50" s="198"/>
      <c r="E50" s="7"/>
      <c r="F50" s="185"/>
      <c r="G50" s="8"/>
    </row>
    <row r="51" spans="1:7" s="205" customFormat="1" ht="36" customHeight="1" x14ac:dyDescent="0.35">
      <c r="A51" s="14"/>
      <c r="B51" s="6"/>
      <c r="C51" s="15"/>
      <c r="D51" s="198"/>
      <c r="E51" s="7"/>
      <c r="F51" s="97"/>
      <c r="G51" s="8"/>
    </row>
    <row r="52" spans="1:7" s="205" customFormat="1" ht="36" customHeight="1" x14ac:dyDescent="0.35">
      <c r="A52" s="14"/>
      <c r="B52" s="6"/>
      <c r="C52" s="15"/>
      <c r="D52" s="198"/>
      <c r="E52" s="7"/>
      <c r="F52" s="97"/>
      <c r="G52" s="8"/>
    </row>
    <row r="53" spans="1:7" s="205" customFormat="1" ht="36" customHeight="1" x14ac:dyDescent="0.35">
      <c r="A53" s="14"/>
      <c r="B53" s="6"/>
      <c r="C53" s="15"/>
      <c r="D53" s="198"/>
      <c r="E53" s="7"/>
      <c r="F53" s="97"/>
      <c r="G53" s="8"/>
    </row>
    <row r="54" spans="1:7" s="205" customFormat="1" ht="36" customHeight="1" x14ac:dyDescent="0.35">
      <c r="A54" s="14"/>
      <c r="B54" s="6"/>
      <c r="C54" s="15"/>
      <c r="D54" s="198"/>
      <c r="E54" s="7"/>
      <c r="F54" s="97"/>
      <c r="G54" s="8"/>
    </row>
    <row r="55" spans="1:7" s="205" customFormat="1" ht="36" customHeight="1" x14ac:dyDescent="0.35">
      <c r="A55" s="14"/>
      <c r="B55" s="6"/>
      <c r="C55" s="15"/>
      <c r="D55" s="198"/>
      <c r="E55" s="7"/>
      <c r="F55" s="97"/>
      <c r="G55" s="8"/>
    </row>
    <row r="56" spans="1:7" s="205" customFormat="1" ht="36" customHeight="1" x14ac:dyDescent="0.35">
      <c r="A56" s="14"/>
      <c r="B56" s="6"/>
      <c r="C56" s="15"/>
      <c r="D56" s="198"/>
      <c r="E56" s="7"/>
      <c r="F56" s="97"/>
      <c r="G56" s="8"/>
    </row>
    <row r="57" spans="1:7" s="205" customFormat="1" ht="70.5" customHeight="1" x14ac:dyDescent="0.35">
      <c r="A57" s="14"/>
      <c r="B57" s="6"/>
      <c r="C57" s="15"/>
      <c r="D57" s="198"/>
      <c r="E57" s="7"/>
      <c r="F57" s="97"/>
      <c r="G57" s="8"/>
    </row>
    <row r="58" spans="1:7" s="205" customFormat="1" ht="36" customHeight="1" x14ac:dyDescent="0.35">
      <c r="A58" s="14"/>
      <c r="B58" s="6"/>
      <c r="C58" s="15"/>
      <c r="D58" s="198"/>
      <c r="E58" s="7"/>
      <c r="F58" s="97"/>
      <c r="G58" s="8"/>
    </row>
    <row r="59" spans="1:7" s="205" customFormat="1" ht="66.75" customHeight="1" x14ac:dyDescent="0.35">
      <c r="A59" s="14"/>
      <c r="B59" s="6"/>
      <c r="C59" s="15"/>
      <c r="D59" s="198"/>
      <c r="E59" s="7"/>
      <c r="F59" s="97"/>
      <c r="G59" s="8"/>
    </row>
    <row r="60" spans="1:7" s="205" customFormat="1" ht="36" customHeight="1" x14ac:dyDescent="0.35">
      <c r="A60" s="14"/>
      <c r="B60" s="6"/>
      <c r="C60" s="15"/>
      <c r="D60" s="198"/>
      <c r="E60" s="7"/>
      <c r="F60" s="185"/>
      <c r="G60" s="8"/>
    </row>
    <row r="61" spans="1:7" s="205" customFormat="1" ht="36" customHeight="1" x14ac:dyDescent="0.35">
      <c r="A61" s="14"/>
      <c r="B61" s="6"/>
      <c r="C61" s="15"/>
      <c r="D61" s="198"/>
      <c r="E61" s="7"/>
      <c r="F61" s="97"/>
      <c r="G61" s="8"/>
    </row>
    <row r="62" spans="1:7" s="205" customFormat="1" ht="36" customHeight="1" x14ac:dyDescent="0.35">
      <c r="A62" s="14"/>
      <c r="B62" s="6"/>
      <c r="C62" s="15"/>
      <c r="D62" s="198"/>
      <c r="E62" s="7"/>
      <c r="F62" s="185"/>
      <c r="G62" s="8"/>
    </row>
    <row r="63" spans="1:7" s="205" customFormat="1" ht="36" customHeight="1" x14ac:dyDescent="0.35">
      <c r="A63" s="14"/>
      <c r="B63" s="6"/>
      <c r="C63" s="15"/>
      <c r="D63" s="198"/>
      <c r="E63" s="7"/>
      <c r="F63" s="185"/>
      <c r="G63" s="8"/>
    </row>
    <row r="64" spans="1:7" s="205" customFormat="1" ht="84.75" customHeight="1" x14ac:dyDescent="0.35">
      <c r="A64" s="14"/>
      <c r="B64" s="6"/>
      <c r="C64" s="15"/>
      <c r="D64" s="198"/>
      <c r="E64" s="7"/>
      <c r="F64" s="97"/>
      <c r="G64" s="8"/>
    </row>
    <row r="65" spans="1:7" s="205" customFormat="1" ht="48" customHeight="1" x14ac:dyDescent="0.35">
      <c r="A65" s="14"/>
      <c r="B65" s="6"/>
      <c r="C65" s="15"/>
      <c r="D65" s="198"/>
      <c r="E65" s="7"/>
      <c r="F65" s="97"/>
      <c r="G65" s="8"/>
    </row>
    <row r="66" spans="1:7" s="205" customFormat="1" ht="36" customHeight="1" x14ac:dyDescent="0.35">
      <c r="A66" s="14"/>
      <c r="B66" s="6"/>
      <c r="C66" s="15"/>
      <c r="D66" s="198"/>
      <c r="E66" s="7"/>
      <c r="F66" s="97"/>
      <c r="G66" s="8"/>
    </row>
    <row r="67" spans="1:7" s="205" customFormat="1" ht="36" customHeight="1" x14ac:dyDescent="0.35">
      <c r="A67" s="14"/>
      <c r="B67" s="6"/>
      <c r="C67" s="15"/>
      <c r="D67" s="198"/>
      <c r="E67" s="7"/>
      <c r="F67" s="97"/>
      <c r="G67" s="8"/>
    </row>
    <row r="68" spans="1:7" s="205" customFormat="1" ht="36" customHeight="1" x14ac:dyDescent="0.35">
      <c r="A68" s="14"/>
      <c r="B68" s="6"/>
      <c r="C68" s="15"/>
      <c r="D68" s="198"/>
      <c r="E68" s="7"/>
      <c r="F68" s="97"/>
      <c r="G68" s="8"/>
    </row>
    <row r="69" spans="1:7" s="205" customFormat="1" x14ac:dyDescent="0.35">
      <c r="A69" s="14"/>
      <c r="B69" s="6"/>
      <c r="C69" s="15"/>
      <c r="D69" s="198"/>
      <c r="E69" s="7"/>
      <c r="F69" s="185"/>
      <c r="G69" s="8"/>
    </row>
    <row r="70" spans="1:7" s="205" customFormat="1" x14ac:dyDescent="0.35">
      <c r="A70" s="14"/>
      <c r="B70" s="6"/>
      <c r="C70" s="15"/>
      <c r="D70" s="198"/>
      <c r="E70" s="7"/>
      <c r="F70" s="97"/>
      <c r="G70" s="8"/>
    </row>
    <row r="71" spans="1:7" s="205" customFormat="1" ht="36" customHeight="1" x14ac:dyDescent="0.35">
      <c r="A71" s="14"/>
      <c r="B71" s="6"/>
      <c r="C71" s="15"/>
      <c r="D71" s="198"/>
      <c r="E71" s="7"/>
      <c r="F71" s="97"/>
      <c r="G71" s="8"/>
    </row>
    <row r="72" spans="1:7" s="205" customFormat="1" ht="36" customHeight="1" x14ac:dyDescent="0.35">
      <c r="A72" s="14"/>
      <c r="B72" s="6"/>
      <c r="C72" s="15"/>
      <c r="D72" s="198"/>
      <c r="E72" s="7"/>
      <c r="F72" s="97"/>
      <c r="G72" s="8"/>
    </row>
    <row r="73" spans="1:7" s="205" customFormat="1" ht="36" customHeight="1" x14ac:dyDescent="0.35">
      <c r="A73" s="14"/>
      <c r="B73" s="6"/>
      <c r="C73" s="15"/>
      <c r="D73" s="198"/>
      <c r="E73" s="7"/>
      <c r="F73" s="97"/>
      <c r="G73" s="8"/>
    </row>
    <row r="74" spans="1:7" s="205" customFormat="1" ht="36" customHeight="1" x14ac:dyDescent="0.35">
      <c r="A74" s="14"/>
      <c r="B74" s="6"/>
      <c r="C74" s="15"/>
      <c r="D74" s="198"/>
      <c r="E74" s="7"/>
      <c r="F74" s="97"/>
      <c r="G74" s="8"/>
    </row>
    <row r="75" spans="1:7" s="205" customFormat="1" ht="36" customHeight="1" x14ac:dyDescent="0.35">
      <c r="A75" s="14"/>
      <c r="B75" s="6"/>
      <c r="C75" s="15"/>
      <c r="D75" s="198"/>
      <c r="E75" s="7"/>
      <c r="F75" s="97"/>
      <c r="G75" s="8"/>
    </row>
    <row r="76" spans="1:7" s="205" customFormat="1" ht="36" customHeight="1" x14ac:dyDescent="0.35">
      <c r="A76" s="14"/>
      <c r="B76" s="6"/>
      <c r="C76" s="15"/>
      <c r="D76" s="198"/>
      <c r="E76" s="7"/>
      <c r="F76" s="97"/>
      <c r="G76" s="8"/>
    </row>
    <row r="77" spans="1:7" s="205" customFormat="1" ht="36" customHeight="1" x14ac:dyDescent="0.35">
      <c r="A77" s="14"/>
      <c r="B77" s="6"/>
      <c r="C77" s="15"/>
      <c r="D77" s="198"/>
      <c r="E77" s="7"/>
      <c r="F77" s="97"/>
      <c r="G77" s="8"/>
    </row>
    <row r="78" spans="1:7" s="205" customFormat="1" ht="36" customHeight="1" x14ac:dyDescent="0.35">
      <c r="A78" s="14"/>
      <c r="B78" s="6"/>
      <c r="C78" s="15"/>
      <c r="D78" s="198"/>
      <c r="E78" s="7"/>
      <c r="F78" s="97"/>
      <c r="G78" s="8"/>
    </row>
    <row r="79" spans="1:7" s="205" customFormat="1" ht="36" customHeight="1" x14ac:dyDescent="0.35">
      <c r="A79" s="14"/>
      <c r="B79" s="6"/>
      <c r="C79" s="15"/>
      <c r="D79" s="198"/>
      <c r="E79" s="7"/>
      <c r="F79" s="97"/>
      <c r="G79" s="8"/>
    </row>
    <row r="80" spans="1:7" s="205" customFormat="1" ht="36" customHeight="1" x14ac:dyDescent="0.35">
      <c r="A80" s="14"/>
      <c r="B80" s="6"/>
      <c r="C80" s="15"/>
      <c r="D80" s="198"/>
      <c r="E80" s="7"/>
      <c r="F80" s="97"/>
      <c r="G80" s="8"/>
    </row>
    <row r="81" spans="1:7" s="205" customFormat="1" ht="36" customHeight="1" x14ac:dyDescent="0.35">
      <c r="A81" s="14"/>
      <c r="B81" s="6"/>
      <c r="C81" s="15"/>
      <c r="D81" s="198"/>
      <c r="E81" s="7"/>
      <c r="F81" s="97"/>
      <c r="G81" s="8"/>
    </row>
    <row r="82" spans="1:7" s="205" customFormat="1" ht="36" customHeight="1" x14ac:dyDescent="0.35">
      <c r="A82" s="14"/>
      <c r="B82" s="6"/>
      <c r="C82" s="15"/>
      <c r="D82" s="198"/>
      <c r="E82" s="7"/>
      <c r="F82" s="97"/>
      <c r="G82" s="8"/>
    </row>
    <row r="83" spans="1:7" s="205" customFormat="1" ht="36" customHeight="1" x14ac:dyDescent="0.35">
      <c r="A83" s="14"/>
      <c r="B83" s="6"/>
      <c r="C83" s="15"/>
      <c r="D83" s="198"/>
      <c r="E83" s="7"/>
      <c r="F83" s="97"/>
      <c r="G83" s="8"/>
    </row>
    <row r="84" spans="1:7" s="205" customFormat="1" ht="36" customHeight="1" x14ac:dyDescent="0.35">
      <c r="A84" s="14"/>
      <c r="B84" s="6"/>
      <c r="C84" s="15"/>
      <c r="D84" s="198"/>
      <c r="E84" s="7"/>
      <c r="F84" s="97"/>
      <c r="G84" s="8"/>
    </row>
    <row r="85" spans="1:7" s="205" customFormat="1" ht="36" customHeight="1" x14ac:dyDescent="0.35">
      <c r="A85" s="14"/>
      <c r="B85" s="6"/>
      <c r="C85" s="15"/>
      <c r="D85" s="198"/>
      <c r="E85" s="7"/>
      <c r="F85" s="97"/>
      <c r="G85" s="8"/>
    </row>
    <row r="86" spans="1:7" s="205" customFormat="1" ht="36" customHeight="1" x14ac:dyDescent="0.35">
      <c r="A86" s="14"/>
      <c r="B86" s="6"/>
      <c r="C86" s="15"/>
      <c r="D86" s="198"/>
      <c r="E86" s="7"/>
      <c r="F86" s="97"/>
      <c r="G86" s="8"/>
    </row>
    <row r="87" spans="1:7" s="205" customFormat="1" ht="36" customHeight="1" x14ac:dyDescent="0.35">
      <c r="A87" s="14"/>
      <c r="B87" s="6"/>
      <c r="C87" s="15"/>
      <c r="D87" s="198"/>
      <c r="E87" s="7"/>
      <c r="F87" s="97"/>
      <c r="G87" s="8"/>
    </row>
    <row r="88" spans="1:7" s="205" customFormat="1" ht="36" customHeight="1" x14ac:dyDescent="0.35">
      <c r="A88" s="14"/>
      <c r="B88" s="6"/>
      <c r="C88" s="15"/>
      <c r="D88" s="198"/>
      <c r="E88" s="7"/>
      <c r="F88" s="97"/>
      <c r="G88" s="8"/>
    </row>
    <row r="89" spans="1:7" s="205" customFormat="1" ht="36" customHeight="1" x14ac:dyDescent="0.35">
      <c r="A89" s="14"/>
      <c r="B89" s="6"/>
      <c r="C89" s="15"/>
      <c r="D89" s="198"/>
      <c r="E89" s="7"/>
      <c r="F89" s="97"/>
      <c r="G89" s="8"/>
    </row>
    <row r="90" spans="1:7" s="205" customFormat="1" ht="60" customHeight="1" x14ac:dyDescent="0.35">
      <c r="A90" s="14"/>
      <c r="B90" s="6"/>
      <c r="C90" s="15"/>
      <c r="D90" s="198"/>
      <c r="E90" s="7"/>
      <c r="F90" s="97"/>
      <c r="G90" s="8"/>
    </row>
    <row r="91" spans="1:7" s="205" customFormat="1" ht="56.25" customHeight="1" x14ac:dyDescent="0.35">
      <c r="A91" s="14"/>
      <c r="B91" s="6"/>
      <c r="C91" s="15"/>
      <c r="D91" s="198"/>
      <c r="E91" s="7"/>
      <c r="F91" s="97"/>
      <c r="G91" s="8"/>
    </row>
    <row r="92" spans="1:7" s="205" customFormat="1" ht="36" customHeight="1" x14ac:dyDescent="0.35">
      <c r="A92" s="14"/>
      <c r="B92" s="6"/>
      <c r="C92" s="15"/>
      <c r="D92" s="198"/>
      <c r="E92" s="7"/>
      <c r="F92" s="97"/>
      <c r="G92" s="8"/>
    </row>
    <row r="93" spans="1:7" s="205" customFormat="1" ht="36" customHeight="1" x14ac:dyDescent="0.35">
      <c r="A93" s="14"/>
      <c r="B93" s="6"/>
      <c r="C93" s="15"/>
      <c r="D93" s="198"/>
      <c r="E93" s="7"/>
      <c r="F93" s="97"/>
      <c r="G93" s="8"/>
    </row>
    <row r="94" spans="1:7" s="205" customFormat="1" ht="72" customHeight="1" x14ac:dyDescent="0.35">
      <c r="A94" s="14"/>
      <c r="B94" s="6"/>
      <c r="C94" s="15"/>
      <c r="D94" s="198"/>
      <c r="E94" s="7"/>
      <c r="F94" s="97"/>
      <c r="G94" s="8"/>
    </row>
    <row r="95" spans="1:7" s="205" customFormat="1" ht="36" customHeight="1" x14ac:dyDescent="0.35">
      <c r="A95" s="14"/>
      <c r="B95" s="6"/>
      <c r="C95" s="15"/>
      <c r="D95" s="198"/>
      <c r="E95" s="7"/>
      <c r="F95" s="97"/>
      <c r="G95" s="8"/>
    </row>
    <row r="96" spans="1:7" s="205" customFormat="1" ht="36" customHeight="1" x14ac:dyDescent="0.35">
      <c r="A96" s="14"/>
      <c r="B96" s="6"/>
      <c r="C96" s="15"/>
      <c r="D96" s="198"/>
      <c r="E96" s="7"/>
      <c r="F96" s="97"/>
      <c r="G96" s="8"/>
    </row>
    <row r="97" spans="1:7" s="205" customFormat="1" ht="36" customHeight="1" x14ac:dyDescent="0.35">
      <c r="A97" s="14"/>
      <c r="B97" s="6"/>
      <c r="C97" s="15"/>
      <c r="D97" s="198"/>
      <c r="E97" s="7"/>
      <c r="F97" s="97"/>
      <c r="G97" s="8"/>
    </row>
    <row r="98" spans="1:7" s="205" customFormat="1" ht="36" customHeight="1" x14ac:dyDescent="0.35">
      <c r="A98" s="14"/>
      <c r="B98" s="6"/>
      <c r="C98" s="15"/>
      <c r="D98" s="198"/>
      <c r="E98" s="7"/>
      <c r="F98" s="97"/>
      <c r="G98" s="8"/>
    </row>
    <row r="99" spans="1:7" s="205" customFormat="1" ht="15" thickBot="1" x14ac:dyDescent="0.4">
      <c r="A99" s="11"/>
      <c r="B99" s="11"/>
      <c r="C99" s="10"/>
      <c r="D99" s="11"/>
      <c r="E99" s="10"/>
      <c r="F99" s="11"/>
      <c r="G99" s="12"/>
    </row>
    <row r="100" spans="1:7" ht="15" thickTop="1" x14ac:dyDescent="0.35"/>
  </sheetData>
  <autoFilter ref="A5:F98"/>
  <mergeCells count="1">
    <mergeCell ref="A3:F3"/>
  </mergeCells>
  <conditionalFormatting sqref="E99">
    <cfRule type="containsText" dxfId="293" priority="194" operator="containsText" text="Closed">
      <formula>NOT(ISERROR(SEARCH("Closed",E99)))</formula>
    </cfRule>
    <cfRule type="containsText" dxfId="292" priority="195" operator="containsText" text="Open">
      <formula>NOT(ISERROR(SEARCH("Open",E99)))</formula>
    </cfRule>
    <cfRule type="containsText" dxfId="291" priority="196" operator="containsText" text="In-Progress">
      <formula>NOT(ISERROR(SEARCH("In-Progress",E99)))</formula>
    </cfRule>
  </conditionalFormatting>
  <conditionalFormatting sqref="D99">
    <cfRule type="containsText" dxfId="290" priority="191" operator="containsText" text="Closed">
      <formula>NOT(ISERROR(SEARCH("Closed",D99)))</formula>
    </cfRule>
    <cfRule type="containsText" dxfId="289" priority="192" operator="containsText" text="Open">
      <formula>NOT(ISERROR(SEARCH("Open",D99)))</formula>
    </cfRule>
    <cfRule type="containsText" dxfId="288" priority="193" operator="containsText" text="In-Progress">
      <formula>NOT(ISERROR(SEARCH("In-Progress",D99)))</formula>
    </cfRule>
  </conditionalFormatting>
  <conditionalFormatting sqref="E10:E23 E6:E8 E27:E90">
    <cfRule type="cellIs" dxfId="287" priority="185" operator="equal">
      <formula>"On Hold"</formula>
    </cfRule>
    <cfRule type="containsText" dxfId="286" priority="186" operator="containsText" text="Delayed">
      <formula>NOT(ISERROR(SEARCH("Delayed",E6)))</formula>
    </cfRule>
    <cfRule type="containsText" dxfId="285" priority="187" operator="containsText" text="Completed">
      <formula>NOT(ISERROR(SEARCH("Completed",E6)))</formula>
    </cfRule>
    <cfRule type="containsText" dxfId="284" priority="188" operator="containsText" text="At Risk">
      <formula>NOT(ISERROR(SEARCH("At Risk",E6)))</formula>
    </cfRule>
    <cfRule type="containsText" dxfId="283" priority="189" operator="containsText" text="Not Due">
      <formula>NOT(ISERROR(SEARCH("Not Due",E6)))</formula>
    </cfRule>
    <cfRule type="containsText" dxfId="282" priority="190" operator="containsText" text="On Schedule">
      <formula>NOT(ISERROR(SEARCH("On Schedule",E6)))</formula>
    </cfRule>
  </conditionalFormatting>
  <conditionalFormatting sqref="E91">
    <cfRule type="cellIs" dxfId="281" priority="146" operator="equal">
      <formula>"On Hold"</formula>
    </cfRule>
    <cfRule type="containsText" dxfId="280" priority="147" operator="containsText" text="Delayed">
      <formula>NOT(ISERROR(SEARCH("Delayed",E91)))</formula>
    </cfRule>
    <cfRule type="containsText" dxfId="279" priority="148" operator="containsText" text="Completed">
      <formula>NOT(ISERROR(SEARCH("Completed",E91)))</formula>
    </cfRule>
    <cfRule type="containsText" dxfId="278" priority="149" operator="containsText" text="At Risk">
      <formula>NOT(ISERROR(SEARCH("At Risk",E91)))</formula>
    </cfRule>
    <cfRule type="containsText" dxfId="277" priority="150" operator="containsText" text="Not Due">
      <formula>NOT(ISERROR(SEARCH("Not Due",E91)))</formula>
    </cfRule>
    <cfRule type="containsText" dxfId="276" priority="151" operator="containsText" text="On Schedule">
      <formula>NOT(ISERROR(SEARCH("On Schedule",E91)))</formula>
    </cfRule>
  </conditionalFormatting>
  <conditionalFormatting sqref="E92">
    <cfRule type="cellIs" dxfId="275" priority="139" operator="equal">
      <formula>"On Hold"</formula>
    </cfRule>
    <cfRule type="containsText" dxfId="274" priority="140" operator="containsText" text="Delayed">
      <formula>NOT(ISERROR(SEARCH("Delayed",E92)))</formula>
    </cfRule>
    <cfRule type="containsText" dxfId="273" priority="141" operator="containsText" text="Completed">
      <formula>NOT(ISERROR(SEARCH("Completed",E92)))</formula>
    </cfRule>
    <cfRule type="containsText" dxfId="272" priority="142" operator="containsText" text="At Risk">
      <formula>NOT(ISERROR(SEARCH("At Risk",E92)))</formula>
    </cfRule>
    <cfRule type="containsText" dxfId="271" priority="143" operator="containsText" text="Not Due">
      <formula>NOT(ISERROR(SEARCH("Not Due",E92)))</formula>
    </cfRule>
    <cfRule type="containsText" dxfId="270" priority="144" operator="containsText" text="On Schedule">
      <formula>NOT(ISERROR(SEARCH("On Schedule",E92)))</formula>
    </cfRule>
  </conditionalFormatting>
  <conditionalFormatting sqref="E93">
    <cfRule type="cellIs" dxfId="269" priority="132" operator="equal">
      <formula>"On Hold"</formula>
    </cfRule>
    <cfRule type="containsText" dxfId="268" priority="133" operator="containsText" text="Delayed">
      <formula>NOT(ISERROR(SEARCH("Delayed",E93)))</formula>
    </cfRule>
    <cfRule type="containsText" dxfId="267" priority="134" operator="containsText" text="Completed">
      <formula>NOT(ISERROR(SEARCH("Completed",E93)))</formula>
    </cfRule>
    <cfRule type="containsText" dxfId="266" priority="135" operator="containsText" text="At Risk">
      <formula>NOT(ISERROR(SEARCH("At Risk",E93)))</formula>
    </cfRule>
    <cfRule type="containsText" dxfId="265" priority="136" operator="containsText" text="Not Due">
      <formula>NOT(ISERROR(SEARCH("Not Due",E93)))</formula>
    </cfRule>
    <cfRule type="containsText" dxfId="264" priority="137" operator="containsText" text="On Schedule">
      <formula>NOT(ISERROR(SEARCH("On Schedule",E93)))</formula>
    </cfRule>
  </conditionalFormatting>
  <conditionalFormatting sqref="E94">
    <cfRule type="cellIs" dxfId="263" priority="111" operator="equal">
      <formula>"On Hold"</formula>
    </cfRule>
    <cfRule type="containsText" dxfId="262" priority="112" operator="containsText" text="Delayed">
      <formula>NOT(ISERROR(SEARCH("Delayed",E94)))</formula>
    </cfRule>
    <cfRule type="containsText" dxfId="261" priority="113" operator="containsText" text="Completed">
      <formula>NOT(ISERROR(SEARCH("Completed",E94)))</formula>
    </cfRule>
    <cfRule type="containsText" dxfId="260" priority="114" operator="containsText" text="At Risk">
      <formula>NOT(ISERROR(SEARCH("At Risk",E94)))</formula>
    </cfRule>
    <cfRule type="containsText" dxfId="259" priority="115" operator="containsText" text="Not Due">
      <formula>NOT(ISERROR(SEARCH("Not Due",E94)))</formula>
    </cfRule>
    <cfRule type="containsText" dxfId="258" priority="116" operator="containsText" text="On Schedule">
      <formula>NOT(ISERROR(SEARCH("On Schedule",E94)))</formula>
    </cfRule>
  </conditionalFormatting>
  <conditionalFormatting sqref="E95">
    <cfRule type="cellIs" dxfId="257" priority="95" operator="equal">
      <formula>"On Hold"</formula>
    </cfRule>
    <cfRule type="containsText" dxfId="256" priority="96" operator="containsText" text="Delayed">
      <formula>NOT(ISERROR(SEARCH("Delayed",E95)))</formula>
    </cfRule>
    <cfRule type="containsText" dxfId="255" priority="97" operator="containsText" text="Completed">
      <formula>NOT(ISERROR(SEARCH("Completed",E95)))</formula>
    </cfRule>
    <cfRule type="containsText" dxfId="254" priority="98" operator="containsText" text="At Risk">
      <formula>NOT(ISERROR(SEARCH("At Risk",E95)))</formula>
    </cfRule>
    <cfRule type="containsText" dxfId="253" priority="99" operator="containsText" text="Not Due">
      <formula>NOT(ISERROR(SEARCH("Not Due",E95)))</formula>
    </cfRule>
    <cfRule type="containsText" dxfId="252" priority="100" operator="containsText" text="On Schedule">
      <formula>NOT(ISERROR(SEARCH("On Schedule",E95)))</formula>
    </cfRule>
  </conditionalFormatting>
  <conditionalFormatting sqref="E96">
    <cfRule type="cellIs" dxfId="251" priority="88" operator="equal">
      <formula>"On Hold"</formula>
    </cfRule>
    <cfRule type="containsText" dxfId="250" priority="89" operator="containsText" text="Delayed">
      <formula>NOT(ISERROR(SEARCH("Delayed",E96)))</formula>
    </cfRule>
    <cfRule type="containsText" dxfId="249" priority="90" operator="containsText" text="Completed">
      <formula>NOT(ISERROR(SEARCH("Completed",E96)))</formula>
    </cfRule>
    <cfRule type="containsText" dxfId="248" priority="91" operator="containsText" text="At Risk">
      <formula>NOT(ISERROR(SEARCH("At Risk",E96)))</formula>
    </cfRule>
    <cfRule type="containsText" dxfId="247" priority="92" operator="containsText" text="Not Due">
      <formula>NOT(ISERROR(SEARCH("Not Due",E96)))</formula>
    </cfRule>
    <cfRule type="containsText" dxfId="246" priority="93" operator="containsText" text="On Schedule">
      <formula>NOT(ISERROR(SEARCH("On Schedule",E96)))</formula>
    </cfRule>
  </conditionalFormatting>
  <conditionalFormatting sqref="E98">
    <cfRule type="cellIs" dxfId="245" priority="81" operator="equal">
      <formula>"On Hold"</formula>
    </cfRule>
    <cfRule type="containsText" dxfId="244" priority="82" operator="containsText" text="Delayed">
      <formula>NOT(ISERROR(SEARCH("Delayed",E98)))</formula>
    </cfRule>
    <cfRule type="containsText" dxfId="243" priority="83" operator="containsText" text="Completed">
      <formula>NOT(ISERROR(SEARCH("Completed",E98)))</formula>
    </cfRule>
    <cfRule type="containsText" dxfId="242" priority="84" operator="containsText" text="At Risk">
      <formula>NOT(ISERROR(SEARCH("At Risk",E98)))</formula>
    </cfRule>
    <cfRule type="containsText" dxfId="241" priority="85" operator="containsText" text="Not Due">
      <formula>NOT(ISERROR(SEARCH("Not Due",E98)))</formula>
    </cfRule>
    <cfRule type="containsText" dxfId="240" priority="86" operator="containsText" text="On Schedule">
      <formula>NOT(ISERROR(SEARCH("On Schedule",E98)))</formula>
    </cfRule>
  </conditionalFormatting>
  <conditionalFormatting sqref="E97">
    <cfRule type="cellIs" dxfId="239" priority="74" operator="equal">
      <formula>"On Hold"</formula>
    </cfRule>
    <cfRule type="containsText" dxfId="238" priority="75" operator="containsText" text="Delayed">
      <formula>NOT(ISERROR(SEARCH("Delayed",E97)))</formula>
    </cfRule>
    <cfRule type="containsText" dxfId="237" priority="76" operator="containsText" text="Completed">
      <formula>NOT(ISERROR(SEARCH("Completed",E97)))</formula>
    </cfRule>
    <cfRule type="containsText" dxfId="236" priority="77" operator="containsText" text="At Risk">
      <formula>NOT(ISERROR(SEARCH("At Risk",E97)))</formula>
    </cfRule>
    <cfRule type="containsText" dxfId="235" priority="78" operator="containsText" text="Not Due">
      <formula>NOT(ISERROR(SEARCH("Not Due",E97)))</formula>
    </cfRule>
    <cfRule type="containsText" dxfId="234" priority="79" operator="containsText" text="On Schedule">
      <formula>NOT(ISERROR(SEARCH("On Schedule",E97)))</formula>
    </cfRule>
  </conditionalFormatting>
  <conditionalFormatting sqref="E9">
    <cfRule type="cellIs" dxfId="233" priority="13" operator="equal">
      <formula>"On Hold"</formula>
    </cfRule>
    <cfRule type="containsText" dxfId="232" priority="14" operator="containsText" text="Delayed">
      <formula>NOT(ISERROR(SEARCH("Delayed",E9)))</formula>
    </cfRule>
    <cfRule type="containsText" dxfId="231" priority="15" operator="containsText" text="Completed">
      <formula>NOT(ISERROR(SEARCH("Completed",E9)))</formula>
    </cfRule>
    <cfRule type="containsText" dxfId="230" priority="16" operator="containsText" text="At Risk">
      <formula>NOT(ISERROR(SEARCH("At Risk",E9)))</formula>
    </cfRule>
    <cfRule type="containsText" dxfId="229" priority="17" operator="containsText" text="Not Due">
      <formula>NOT(ISERROR(SEARCH("Not Due",E9)))</formula>
    </cfRule>
    <cfRule type="containsText" dxfId="228" priority="18" operator="containsText" text="On Schedule">
      <formula>NOT(ISERROR(SEARCH("On Schedule",E9)))</formula>
    </cfRule>
  </conditionalFormatting>
  <conditionalFormatting sqref="E24">
    <cfRule type="cellIs" dxfId="227" priority="7" operator="equal">
      <formula>"On Hold"</formula>
    </cfRule>
    <cfRule type="containsText" dxfId="226" priority="8" operator="containsText" text="Delayed">
      <formula>NOT(ISERROR(SEARCH("Delayed",E24)))</formula>
    </cfRule>
    <cfRule type="containsText" dxfId="225" priority="9" operator="containsText" text="Completed">
      <formula>NOT(ISERROR(SEARCH("Completed",E24)))</formula>
    </cfRule>
    <cfRule type="containsText" dxfId="224" priority="10" operator="containsText" text="At Risk">
      <formula>NOT(ISERROR(SEARCH("At Risk",E24)))</formula>
    </cfRule>
    <cfRule type="containsText" dxfId="223" priority="11" operator="containsText" text="Not Due">
      <formula>NOT(ISERROR(SEARCH("Not Due",E24)))</formula>
    </cfRule>
    <cfRule type="containsText" dxfId="222" priority="12" operator="containsText" text="On Schedule">
      <formula>NOT(ISERROR(SEARCH("On Schedule",E24)))</formula>
    </cfRule>
  </conditionalFormatting>
  <conditionalFormatting sqref="E25:E26">
    <cfRule type="cellIs" dxfId="221" priority="1" operator="equal">
      <formula>"On Hold"</formula>
    </cfRule>
    <cfRule type="containsText" dxfId="220" priority="2" operator="containsText" text="Delayed">
      <formula>NOT(ISERROR(SEARCH("Delayed",E25)))</formula>
    </cfRule>
    <cfRule type="containsText" dxfId="219" priority="3" operator="containsText" text="Completed">
      <formula>NOT(ISERROR(SEARCH("Completed",E25)))</formula>
    </cfRule>
    <cfRule type="containsText" dxfId="218" priority="4" operator="containsText" text="At Risk">
      <formula>NOT(ISERROR(SEARCH("At Risk",E25)))</formula>
    </cfRule>
    <cfRule type="containsText" dxfId="217" priority="5" operator="containsText" text="Not Due">
      <formula>NOT(ISERROR(SEARCH("Not Due",E25)))</formula>
    </cfRule>
    <cfRule type="containsText" dxfId="216" priority="6" operator="containsText" text="On Schedule">
      <formula>NOT(ISERROR(SEARCH("On Schedule",E25)))</formula>
    </cfRule>
  </conditionalFormatting>
  <dataValidations count="3">
    <dataValidation type="list" allowBlank="1" showInputMessage="1" showErrorMessage="1" sqref="C51:C98">
      <formula1>"WU, EXL, Both"</formula1>
    </dataValidation>
    <dataValidation type="list" allowBlank="1" showInputMessage="1" showErrorMessage="1" sqref="E6:E98">
      <formula1>"Completed, At Risk, Delayed, Not Due, Hold, On Schedule"</formula1>
    </dataValidation>
    <dataValidation type="list" allowBlank="1" showInputMessage="1" showErrorMessage="1" sqref="C6:C50">
      <formula1>"WU, Convera, Both"</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3"/>
  <sheetViews>
    <sheetView showGridLines="0" topLeftCell="B1" zoomScale="70" zoomScaleNormal="70" workbookViewId="0">
      <pane xSplit="3" ySplit="9" topLeftCell="Q10" activePane="bottomRight" state="frozen"/>
      <selection activeCell="B1" sqref="B1"/>
      <selection pane="topRight" activeCell="E1" sqref="E1"/>
      <selection pane="bottomLeft" activeCell="B10" sqref="B10"/>
      <selection pane="bottomRight" activeCell="W63" sqref="W63"/>
    </sheetView>
  </sheetViews>
  <sheetFormatPr defaultRowHeight="0" customHeight="1" zeroHeight="1" x14ac:dyDescent="0.3"/>
  <cols>
    <col min="1" max="1" width="2.81640625" style="435" customWidth="1"/>
    <col min="2" max="2" width="4.1796875" style="435" customWidth="1"/>
    <col min="3" max="3" width="27.1796875" style="435" customWidth="1"/>
    <col min="4" max="4" width="20.7265625" style="435" customWidth="1"/>
    <col min="5" max="5" width="21.1796875" style="435" customWidth="1"/>
    <col min="6" max="6" width="17.36328125" style="435" customWidth="1"/>
    <col min="7" max="7" width="10.54296875" style="435" customWidth="1"/>
    <col min="8" max="8" width="10.7265625" style="435" customWidth="1"/>
    <col min="9" max="10" width="12.1796875" style="435" customWidth="1"/>
    <col min="11" max="11" width="9.81640625" style="435" customWidth="1"/>
    <col min="12" max="12" width="12.1796875" style="435" customWidth="1"/>
    <col min="13" max="13" width="13.81640625" style="435" customWidth="1"/>
    <col min="14" max="14" width="10.1796875" style="435" customWidth="1"/>
    <col min="15" max="15" width="10.81640625" style="435" customWidth="1"/>
    <col min="16" max="16" width="10.453125" style="435" customWidth="1"/>
    <col min="17" max="17" width="11.36328125" style="435" customWidth="1"/>
    <col min="18" max="18" width="9.54296875" style="435" customWidth="1"/>
    <col min="19" max="20" width="10.1796875" style="435" customWidth="1"/>
    <col min="21" max="21" width="14.54296875" style="435" customWidth="1"/>
    <col min="22" max="22" width="11.36328125" style="435" customWidth="1"/>
    <col min="23" max="23" width="9.7265625" style="435" customWidth="1"/>
    <col min="24" max="24" width="9.6328125" style="435" customWidth="1"/>
    <col min="25" max="25" width="10.1796875" style="435" customWidth="1"/>
    <col min="26" max="26" width="13" style="435" customWidth="1"/>
    <col min="27" max="28" width="11.54296875" style="435" customWidth="1"/>
    <col min="29" max="29" width="11.1796875" style="435" customWidth="1"/>
    <col min="30" max="30" width="13" style="435" customWidth="1"/>
    <col min="31" max="31" width="11.54296875" style="435" customWidth="1"/>
    <col min="32" max="247" width="9.1796875" style="435"/>
    <col min="248" max="248" width="2.81640625" style="435" customWidth="1"/>
    <col min="249" max="249" width="3.26953125" style="435" customWidth="1"/>
    <col min="250" max="250" width="27.1796875" style="435" customWidth="1"/>
    <col min="251" max="251" width="12.7265625" style="435" customWidth="1"/>
    <col min="252" max="252" width="16.81640625" style="435" customWidth="1"/>
    <col min="253" max="253" width="13" style="435" customWidth="1"/>
    <col min="254" max="254" width="16.81640625" style="435" bestFit="1" customWidth="1"/>
    <col min="255" max="255" width="13.81640625" style="435" customWidth="1"/>
    <col min="256" max="256" width="14.26953125" style="435" customWidth="1"/>
    <col min="257" max="257" width="15.7265625" style="435" customWidth="1"/>
    <col min="258" max="258" width="16" style="435" customWidth="1"/>
    <col min="259" max="259" width="11.26953125" style="435" customWidth="1"/>
    <col min="260" max="260" width="8" style="435" customWidth="1"/>
    <col min="261" max="261" width="12.1796875" style="435" customWidth="1"/>
    <col min="262" max="262" width="11.453125" style="435" customWidth="1"/>
    <col min="263" max="263" width="9.1796875" style="435" customWidth="1"/>
    <col min="264" max="264" width="8.81640625" style="435" customWidth="1"/>
    <col min="265" max="265" width="11.54296875" style="435" customWidth="1"/>
    <col min="266" max="266" width="13.26953125" style="435" customWidth="1"/>
    <col min="267" max="267" width="10.54296875" style="435" customWidth="1"/>
    <col min="268" max="268" width="9.54296875" style="435" customWidth="1"/>
    <col min="269" max="282" width="9.1796875" style="435" customWidth="1"/>
    <col min="283" max="503" width="9.1796875" style="435"/>
    <col min="504" max="504" width="2.81640625" style="435" customWidth="1"/>
    <col min="505" max="505" width="3.26953125" style="435" customWidth="1"/>
    <col min="506" max="506" width="27.1796875" style="435" customWidth="1"/>
    <col min="507" max="507" width="12.7265625" style="435" customWidth="1"/>
    <col min="508" max="508" width="16.81640625" style="435" customWidth="1"/>
    <col min="509" max="509" width="13" style="435" customWidth="1"/>
    <col min="510" max="510" width="16.81640625" style="435" bestFit="1" customWidth="1"/>
    <col min="511" max="511" width="13.81640625" style="435" customWidth="1"/>
    <col min="512" max="512" width="14.26953125" style="435" customWidth="1"/>
    <col min="513" max="513" width="15.7265625" style="435" customWidth="1"/>
    <col min="514" max="514" width="16" style="435" customWidth="1"/>
    <col min="515" max="515" width="11.26953125" style="435" customWidth="1"/>
    <col min="516" max="516" width="8" style="435" customWidth="1"/>
    <col min="517" max="517" width="12.1796875" style="435" customWidth="1"/>
    <col min="518" max="518" width="11.453125" style="435" customWidth="1"/>
    <col min="519" max="519" width="9.1796875" style="435" customWidth="1"/>
    <col min="520" max="520" width="8.81640625" style="435" customWidth="1"/>
    <col min="521" max="521" width="11.54296875" style="435" customWidth="1"/>
    <col min="522" max="522" width="13.26953125" style="435" customWidth="1"/>
    <col min="523" max="523" width="10.54296875" style="435" customWidth="1"/>
    <col min="524" max="524" width="9.54296875" style="435" customWidth="1"/>
    <col min="525" max="538" width="9.1796875" style="435" customWidth="1"/>
    <col min="539" max="759" width="9.1796875" style="435"/>
    <col min="760" max="760" width="2.81640625" style="435" customWidth="1"/>
    <col min="761" max="761" width="3.26953125" style="435" customWidth="1"/>
    <col min="762" max="762" width="27.1796875" style="435" customWidth="1"/>
    <col min="763" max="763" width="12.7265625" style="435" customWidth="1"/>
    <col min="764" max="764" width="16.81640625" style="435" customWidth="1"/>
    <col min="765" max="765" width="13" style="435" customWidth="1"/>
    <col min="766" max="766" width="16.81640625" style="435" bestFit="1" customWidth="1"/>
    <col min="767" max="767" width="13.81640625" style="435" customWidth="1"/>
    <col min="768" max="768" width="14.26953125" style="435" customWidth="1"/>
    <col min="769" max="769" width="15.7265625" style="435" customWidth="1"/>
    <col min="770" max="770" width="16" style="435" customWidth="1"/>
    <col min="771" max="771" width="11.26953125" style="435" customWidth="1"/>
    <col min="772" max="772" width="8" style="435" customWidth="1"/>
    <col min="773" max="773" width="12.1796875" style="435" customWidth="1"/>
    <col min="774" max="774" width="11.453125" style="435" customWidth="1"/>
    <col min="775" max="775" width="9.1796875" style="435" customWidth="1"/>
    <col min="776" max="776" width="8.81640625" style="435" customWidth="1"/>
    <col min="777" max="777" width="11.54296875" style="435" customWidth="1"/>
    <col min="778" max="778" width="13.26953125" style="435" customWidth="1"/>
    <col min="779" max="779" width="10.54296875" style="435" customWidth="1"/>
    <col min="780" max="780" width="9.54296875" style="435" customWidth="1"/>
    <col min="781" max="794" width="9.1796875" style="435" customWidth="1"/>
    <col min="795" max="1015" width="9.1796875" style="435"/>
    <col min="1016" max="1016" width="2.81640625" style="435" customWidth="1"/>
    <col min="1017" max="1017" width="3.26953125" style="435" customWidth="1"/>
    <col min="1018" max="1018" width="27.1796875" style="435" customWidth="1"/>
    <col min="1019" max="1019" width="12.7265625" style="435" customWidth="1"/>
    <col min="1020" max="1020" width="16.81640625" style="435" customWidth="1"/>
    <col min="1021" max="1021" width="13" style="435" customWidth="1"/>
    <col min="1022" max="1022" width="16.81640625" style="435" bestFit="1" customWidth="1"/>
    <col min="1023" max="1023" width="13.81640625" style="435" customWidth="1"/>
    <col min="1024" max="1024" width="14.26953125" style="435" customWidth="1"/>
    <col min="1025" max="1025" width="15.7265625" style="435" customWidth="1"/>
    <col min="1026" max="1026" width="16" style="435" customWidth="1"/>
    <col min="1027" max="1027" width="11.26953125" style="435" customWidth="1"/>
    <col min="1028" max="1028" width="8" style="435" customWidth="1"/>
    <col min="1029" max="1029" width="12.1796875" style="435" customWidth="1"/>
    <col min="1030" max="1030" width="11.453125" style="435" customWidth="1"/>
    <col min="1031" max="1031" width="9.1796875" style="435" customWidth="1"/>
    <col min="1032" max="1032" width="8.81640625" style="435" customWidth="1"/>
    <col min="1033" max="1033" width="11.54296875" style="435" customWidth="1"/>
    <col min="1034" max="1034" width="13.26953125" style="435" customWidth="1"/>
    <col min="1035" max="1035" width="10.54296875" style="435" customWidth="1"/>
    <col min="1036" max="1036" width="9.54296875" style="435" customWidth="1"/>
    <col min="1037" max="1050" width="9.1796875" style="435" customWidth="1"/>
    <col min="1051" max="1271" width="9.1796875" style="435"/>
    <col min="1272" max="1272" width="2.81640625" style="435" customWidth="1"/>
    <col min="1273" max="1273" width="3.26953125" style="435" customWidth="1"/>
    <col min="1274" max="1274" width="27.1796875" style="435" customWidth="1"/>
    <col min="1275" max="1275" width="12.7265625" style="435" customWidth="1"/>
    <col min="1276" max="1276" width="16.81640625" style="435" customWidth="1"/>
    <col min="1277" max="1277" width="13" style="435" customWidth="1"/>
    <col min="1278" max="1278" width="16.81640625" style="435" bestFit="1" customWidth="1"/>
    <col min="1279" max="1279" width="13.81640625" style="435" customWidth="1"/>
    <col min="1280" max="1280" width="14.26953125" style="435" customWidth="1"/>
    <col min="1281" max="1281" width="15.7265625" style="435" customWidth="1"/>
    <col min="1282" max="1282" width="16" style="435" customWidth="1"/>
    <col min="1283" max="1283" width="11.26953125" style="435" customWidth="1"/>
    <col min="1284" max="1284" width="8" style="435" customWidth="1"/>
    <col min="1285" max="1285" width="12.1796875" style="435" customWidth="1"/>
    <col min="1286" max="1286" width="11.453125" style="435" customWidth="1"/>
    <col min="1287" max="1287" width="9.1796875" style="435" customWidth="1"/>
    <col min="1288" max="1288" width="8.81640625" style="435" customWidth="1"/>
    <col min="1289" max="1289" width="11.54296875" style="435" customWidth="1"/>
    <col min="1290" max="1290" width="13.26953125" style="435" customWidth="1"/>
    <col min="1291" max="1291" width="10.54296875" style="435" customWidth="1"/>
    <col min="1292" max="1292" width="9.54296875" style="435" customWidth="1"/>
    <col min="1293" max="1306" width="9.1796875" style="435" customWidth="1"/>
    <col min="1307" max="1527" width="9.1796875" style="435"/>
    <col min="1528" max="1528" width="2.81640625" style="435" customWidth="1"/>
    <col min="1529" max="1529" width="3.26953125" style="435" customWidth="1"/>
    <col min="1530" max="1530" width="27.1796875" style="435" customWidth="1"/>
    <col min="1531" max="1531" width="12.7265625" style="435" customWidth="1"/>
    <col min="1532" max="1532" width="16.81640625" style="435" customWidth="1"/>
    <col min="1533" max="1533" width="13" style="435" customWidth="1"/>
    <col min="1534" max="1534" width="16.81640625" style="435" bestFit="1" customWidth="1"/>
    <col min="1535" max="1535" width="13.81640625" style="435" customWidth="1"/>
    <col min="1536" max="1536" width="14.26953125" style="435" customWidth="1"/>
    <col min="1537" max="1537" width="15.7265625" style="435" customWidth="1"/>
    <col min="1538" max="1538" width="16" style="435" customWidth="1"/>
    <col min="1539" max="1539" width="11.26953125" style="435" customWidth="1"/>
    <col min="1540" max="1540" width="8" style="435" customWidth="1"/>
    <col min="1541" max="1541" width="12.1796875" style="435" customWidth="1"/>
    <col min="1542" max="1542" width="11.453125" style="435" customWidth="1"/>
    <col min="1543" max="1543" width="9.1796875" style="435" customWidth="1"/>
    <col min="1544" max="1544" width="8.81640625" style="435" customWidth="1"/>
    <col min="1545" max="1545" width="11.54296875" style="435" customWidth="1"/>
    <col min="1546" max="1546" width="13.26953125" style="435" customWidth="1"/>
    <col min="1547" max="1547" width="10.54296875" style="435" customWidth="1"/>
    <col min="1548" max="1548" width="9.54296875" style="435" customWidth="1"/>
    <col min="1549" max="1562" width="9.1796875" style="435" customWidth="1"/>
    <col min="1563" max="1783" width="9.1796875" style="435"/>
    <col min="1784" max="1784" width="2.81640625" style="435" customWidth="1"/>
    <col min="1785" max="1785" width="3.26953125" style="435" customWidth="1"/>
    <col min="1786" max="1786" width="27.1796875" style="435" customWidth="1"/>
    <col min="1787" max="1787" width="12.7265625" style="435" customWidth="1"/>
    <col min="1788" max="1788" width="16.81640625" style="435" customWidth="1"/>
    <col min="1789" max="1789" width="13" style="435" customWidth="1"/>
    <col min="1790" max="1790" width="16.81640625" style="435" bestFit="1" customWidth="1"/>
    <col min="1791" max="1791" width="13.81640625" style="435" customWidth="1"/>
    <col min="1792" max="1792" width="14.26953125" style="435" customWidth="1"/>
    <col min="1793" max="1793" width="15.7265625" style="435" customWidth="1"/>
    <col min="1794" max="1794" width="16" style="435" customWidth="1"/>
    <col min="1795" max="1795" width="11.26953125" style="435" customWidth="1"/>
    <col min="1796" max="1796" width="8" style="435" customWidth="1"/>
    <col min="1797" max="1797" width="12.1796875" style="435" customWidth="1"/>
    <col min="1798" max="1798" width="11.453125" style="435" customWidth="1"/>
    <col min="1799" max="1799" width="9.1796875" style="435" customWidth="1"/>
    <col min="1800" max="1800" width="8.81640625" style="435" customWidth="1"/>
    <col min="1801" max="1801" width="11.54296875" style="435" customWidth="1"/>
    <col min="1802" max="1802" width="13.26953125" style="435" customWidth="1"/>
    <col min="1803" max="1803" width="10.54296875" style="435" customWidth="1"/>
    <col min="1804" max="1804" width="9.54296875" style="435" customWidth="1"/>
    <col min="1805" max="1818" width="9.1796875" style="435" customWidth="1"/>
    <col min="1819" max="2039" width="9.1796875" style="435"/>
    <col min="2040" max="2040" width="2.81640625" style="435" customWidth="1"/>
    <col min="2041" max="2041" width="3.26953125" style="435" customWidth="1"/>
    <col min="2042" max="2042" width="27.1796875" style="435" customWidth="1"/>
    <col min="2043" max="2043" width="12.7265625" style="435" customWidth="1"/>
    <col min="2044" max="2044" width="16.81640625" style="435" customWidth="1"/>
    <col min="2045" max="2045" width="13" style="435" customWidth="1"/>
    <col min="2046" max="2046" width="16.81640625" style="435" bestFit="1" customWidth="1"/>
    <col min="2047" max="2047" width="13.81640625" style="435" customWidth="1"/>
    <col min="2048" max="2048" width="14.26953125" style="435" customWidth="1"/>
    <col min="2049" max="2049" width="15.7265625" style="435" customWidth="1"/>
    <col min="2050" max="2050" width="16" style="435" customWidth="1"/>
    <col min="2051" max="2051" width="11.26953125" style="435" customWidth="1"/>
    <col min="2052" max="2052" width="8" style="435" customWidth="1"/>
    <col min="2053" max="2053" width="12.1796875" style="435" customWidth="1"/>
    <col min="2054" max="2054" width="11.453125" style="435" customWidth="1"/>
    <col min="2055" max="2055" width="9.1796875" style="435" customWidth="1"/>
    <col min="2056" max="2056" width="8.81640625" style="435" customWidth="1"/>
    <col min="2057" max="2057" width="11.54296875" style="435" customWidth="1"/>
    <col min="2058" max="2058" width="13.26953125" style="435" customWidth="1"/>
    <col min="2059" max="2059" width="10.54296875" style="435" customWidth="1"/>
    <col min="2060" max="2060" width="9.54296875" style="435" customWidth="1"/>
    <col min="2061" max="2074" width="9.1796875" style="435" customWidth="1"/>
    <col min="2075" max="2295" width="9.1796875" style="435"/>
    <col min="2296" max="2296" width="2.81640625" style="435" customWidth="1"/>
    <col min="2297" max="2297" width="3.26953125" style="435" customWidth="1"/>
    <col min="2298" max="2298" width="27.1796875" style="435" customWidth="1"/>
    <col min="2299" max="2299" width="12.7265625" style="435" customWidth="1"/>
    <col min="2300" max="2300" width="16.81640625" style="435" customWidth="1"/>
    <col min="2301" max="2301" width="13" style="435" customWidth="1"/>
    <col min="2302" max="2302" width="16.81640625" style="435" bestFit="1" customWidth="1"/>
    <col min="2303" max="2303" width="13.81640625" style="435" customWidth="1"/>
    <col min="2304" max="2304" width="14.26953125" style="435" customWidth="1"/>
    <col min="2305" max="2305" width="15.7265625" style="435" customWidth="1"/>
    <col min="2306" max="2306" width="16" style="435" customWidth="1"/>
    <col min="2307" max="2307" width="11.26953125" style="435" customWidth="1"/>
    <col min="2308" max="2308" width="8" style="435" customWidth="1"/>
    <col min="2309" max="2309" width="12.1796875" style="435" customWidth="1"/>
    <col min="2310" max="2310" width="11.453125" style="435" customWidth="1"/>
    <col min="2311" max="2311" width="9.1796875" style="435" customWidth="1"/>
    <col min="2312" max="2312" width="8.81640625" style="435" customWidth="1"/>
    <col min="2313" max="2313" width="11.54296875" style="435" customWidth="1"/>
    <col min="2314" max="2314" width="13.26953125" style="435" customWidth="1"/>
    <col min="2315" max="2315" width="10.54296875" style="435" customWidth="1"/>
    <col min="2316" max="2316" width="9.54296875" style="435" customWidth="1"/>
    <col min="2317" max="2330" width="9.1796875" style="435" customWidth="1"/>
    <col min="2331" max="2551" width="9.1796875" style="435"/>
    <col min="2552" max="2552" width="2.81640625" style="435" customWidth="1"/>
    <col min="2553" max="2553" width="3.26953125" style="435" customWidth="1"/>
    <col min="2554" max="2554" width="27.1796875" style="435" customWidth="1"/>
    <col min="2555" max="2555" width="12.7265625" style="435" customWidth="1"/>
    <col min="2556" max="2556" width="16.81640625" style="435" customWidth="1"/>
    <col min="2557" max="2557" width="13" style="435" customWidth="1"/>
    <col min="2558" max="2558" width="16.81640625" style="435" bestFit="1" customWidth="1"/>
    <col min="2559" max="2559" width="13.81640625" style="435" customWidth="1"/>
    <col min="2560" max="2560" width="14.26953125" style="435" customWidth="1"/>
    <col min="2561" max="2561" width="15.7265625" style="435" customWidth="1"/>
    <col min="2562" max="2562" width="16" style="435" customWidth="1"/>
    <col min="2563" max="2563" width="11.26953125" style="435" customWidth="1"/>
    <col min="2564" max="2564" width="8" style="435" customWidth="1"/>
    <col min="2565" max="2565" width="12.1796875" style="435" customWidth="1"/>
    <col min="2566" max="2566" width="11.453125" style="435" customWidth="1"/>
    <col min="2567" max="2567" width="9.1796875" style="435" customWidth="1"/>
    <col min="2568" max="2568" width="8.81640625" style="435" customWidth="1"/>
    <col min="2569" max="2569" width="11.54296875" style="435" customWidth="1"/>
    <col min="2570" max="2570" width="13.26953125" style="435" customWidth="1"/>
    <col min="2571" max="2571" width="10.54296875" style="435" customWidth="1"/>
    <col min="2572" max="2572" width="9.54296875" style="435" customWidth="1"/>
    <col min="2573" max="2586" width="9.1796875" style="435" customWidth="1"/>
    <col min="2587" max="2807" width="9.1796875" style="435"/>
    <col min="2808" max="2808" width="2.81640625" style="435" customWidth="1"/>
    <col min="2809" max="2809" width="3.26953125" style="435" customWidth="1"/>
    <col min="2810" max="2810" width="27.1796875" style="435" customWidth="1"/>
    <col min="2811" max="2811" width="12.7265625" style="435" customWidth="1"/>
    <col min="2812" max="2812" width="16.81640625" style="435" customWidth="1"/>
    <col min="2813" max="2813" width="13" style="435" customWidth="1"/>
    <col min="2814" max="2814" width="16.81640625" style="435" bestFit="1" customWidth="1"/>
    <col min="2815" max="2815" width="13.81640625" style="435" customWidth="1"/>
    <col min="2816" max="2816" width="14.26953125" style="435" customWidth="1"/>
    <col min="2817" max="2817" width="15.7265625" style="435" customWidth="1"/>
    <col min="2818" max="2818" width="16" style="435" customWidth="1"/>
    <col min="2819" max="2819" width="11.26953125" style="435" customWidth="1"/>
    <col min="2820" max="2820" width="8" style="435" customWidth="1"/>
    <col min="2821" max="2821" width="12.1796875" style="435" customWidth="1"/>
    <col min="2822" max="2822" width="11.453125" style="435" customWidth="1"/>
    <col min="2823" max="2823" width="9.1796875" style="435" customWidth="1"/>
    <col min="2824" max="2824" width="8.81640625" style="435" customWidth="1"/>
    <col min="2825" max="2825" width="11.54296875" style="435" customWidth="1"/>
    <col min="2826" max="2826" width="13.26953125" style="435" customWidth="1"/>
    <col min="2827" max="2827" width="10.54296875" style="435" customWidth="1"/>
    <col min="2828" max="2828" width="9.54296875" style="435" customWidth="1"/>
    <col min="2829" max="2842" width="9.1796875" style="435" customWidth="1"/>
    <col min="2843" max="3063" width="9.1796875" style="435"/>
    <col min="3064" max="3064" width="2.81640625" style="435" customWidth="1"/>
    <col min="3065" max="3065" width="3.26953125" style="435" customWidth="1"/>
    <col min="3066" max="3066" width="27.1796875" style="435" customWidth="1"/>
    <col min="3067" max="3067" width="12.7265625" style="435" customWidth="1"/>
    <col min="3068" max="3068" width="16.81640625" style="435" customWidth="1"/>
    <col min="3069" max="3069" width="13" style="435" customWidth="1"/>
    <col min="3070" max="3070" width="16.81640625" style="435" bestFit="1" customWidth="1"/>
    <col min="3071" max="3071" width="13.81640625" style="435" customWidth="1"/>
    <col min="3072" max="3072" width="14.26953125" style="435" customWidth="1"/>
    <col min="3073" max="3073" width="15.7265625" style="435" customWidth="1"/>
    <col min="3074" max="3074" width="16" style="435" customWidth="1"/>
    <col min="3075" max="3075" width="11.26953125" style="435" customWidth="1"/>
    <col min="3076" max="3076" width="8" style="435" customWidth="1"/>
    <col min="3077" max="3077" width="12.1796875" style="435" customWidth="1"/>
    <col min="3078" max="3078" width="11.453125" style="435" customWidth="1"/>
    <col min="3079" max="3079" width="9.1796875" style="435" customWidth="1"/>
    <col min="3080" max="3080" width="8.81640625" style="435" customWidth="1"/>
    <col min="3081" max="3081" width="11.54296875" style="435" customWidth="1"/>
    <col min="3082" max="3082" width="13.26953125" style="435" customWidth="1"/>
    <col min="3083" max="3083" width="10.54296875" style="435" customWidth="1"/>
    <col min="3084" max="3084" width="9.54296875" style="435" customWidth="1"/>
    <col min="3085" max="3098" width="9.1796875" style="435" customWidth="1"/>
    <col min="3099" max="3319" width="9.1796875" style="435"/>
    <col min="3320" max="3320" width="2.81640625" style="435" customWidth="1"/>
    <col min="3321" max="3321" width="3.26953125" style="435" customWidth="1"/>
    <col min="3322" max="3322" width="27.1796875" style="435" customWidth="1"/>
    <col min="3323" max="3323" width="12.7265625" style="435" customWidth="1"/>
    <col min="3324" max="3324" width="16.81640625" style="435" customWidth="1"/>
    <col min="3325" max="3325" width="13" style="435" customWidth="1"/>
    <col min="3326" max="3326" width="16.81640625" style="435" bestFit="1" customWidth="1"/>
    <col min="3327" max="3327" width="13.81640625" style="435" customWidth="1"/>
    <col min="3328" max="3328" width="14.26953125" style="435" customWidth="1"/>
    <col min="3329" max="3329" width="15.7265625" style="435" customWidth="1"/>
    <col min="3330" max="3330" width="16" style="435" customWidth="1"/>
    <col min="3331" max="3331" width="11.26953125" style="435" customWidth="1"/>
    <col min="3332" max="3332" width="8" style="435" customWidth="1"/>
    <col min="3333" max="3333" width="12.1796875" style="435" customWidth="1"/>
    <col min="3334" max="3334" width="11.453125" style="435" customWidth="1"/>
    <col min="3335" max="3335" width="9.1796875" style="435" customWidth="1"/>
    <col min="3336" max="3336" width="8.81640625" style="435" customWidth="1"/>
    <col min="3337" max="3337" width="11.54296875" style="435" customWidth="1"/>
    <col min="3338" max="3338" width="13.26953125" style="435" customWidth="1"/>
    <col min="3339" max="3339" width="10.54296875" style="435" customWidth="1"/>
    <col min="3340" max="3340" width="9.54296875" style="435" customWidth="1"/>
    <col min="3341" max="3354" width="9.1796875" style="435" customWidth="1"/>
    <col min="3355" max="3575" width="9.1796875" style="435"/>
    <col min="3576" max="3576" width="2.81640625" style="435" customWidth="1"/>
    <col min="3577" max="3577" width="3.26953125" style="435" customWidth="1"/>
    <col min="3578" max="3578" width="27.1796875" style="435" customWidth="1"/>
    <col min="3579" max="3579" width="12.7265625" style="435" customWidth="1"/>
    <col min="3580" max="3580" width="16.81640625" style="435" customWidth="1"/>
    <col min="3581" max="3581" width="13" style="435" customWidth="1"/>
    <col min="3582" max="3582" width="16.81640625" style="435" bestFit="1" customWidth="1"/>
    <col min="3583" max="3583" width="13.81640625" style="435" customWidth="1"/>
    <col min="3584" max="3584" width="14.26953125" style="435" customWidth="1"/>
    <col min="3585" max="3585" width="15.7265625" style="435" customWidth="1"/>
    <col min="3586" max="3586" width="16" style="435" customWidth="1"/>
    <col min="3587" max="3587" width="11.26953125" style="435" customWidth="1"/>
    <col min="3588" max="3588" width="8" style="435" customWidth="1"/>
    <col min="3589" max="3589" width="12.1796875" style="435" customWidth="1"/>
    <col min="3590" max="3590" width="11.453125" style="435" customWidth="1"/>
    <col min="3591" max="3591" width="9.1796875" style="435" customWidth="1"/>
    <col min="3592" max="3592" width="8.81640625" style="435" customWidth="1"/>
    <col min="3593" max="3593" width="11.54296875" style="435" customWidth="1"/>
    <col min="3594" max="3594" width="13.26953125" style="435" customWidth="1"/>
    <col min="3595" max="3595" width="10.54296875" style="435" customWidth="1"/>
    <col min="3596" max="3596" width="9.54296875" style="435" customWidth="1"/>
    <col min="3597" max="3610" width="9.1796875" style="435" customWidth="1"/>
    <col min="3611" max="3831" width="9.1796875" style="435"/>
    <col min="3832" max="3832" width="2.81640625" style="435" customWidth="1"/>
    <col min="3833" max="3833" width="3.26953125" style="435" customWidth="1"/>
    <col min="3834" max="3834" width="27.1796875" style="435" customWidth="1"/>
    <col min="3835" max="3835" width="12.7265625" style="435" customWidth="1"/>
    <col min="3836" max="3836" width="16.81640625" style="435" customWidth="1"/>
    <col min="3837" max="3837" width="13" style="435" customWidth="1"/>
    <col min="3838" max="3838" width="16.81640625" style="435" bestFit="1" customWidth="1"/>
    <col min="3839" max="3839" width="13.81640625" style="435" customWidth="1"/>
    <col min="3840" max="3840" width="14.26953125" style="435" customWidth="1"/>
    <col min="3841" max="3841" width="15.7265625" style="435" customWidth="1"/>
    <col min="3842" max="3842" width="16" style="435" customWidth="1"/>
    <col min="3843" max="3843" width="11.26953125" style="435" customWidth="1"/>
    <col min="3844" max="3844" width="8" style="435" customWidth="1"/>
    <col min="3845" max="3845" width="12.1796875" style="435" customWidth="1"/>
    <col min="3846" max="3846" width="11.453125" style="435" customWidth="1"/>
    <col min="3847" max="3847" width="9.1796875" style="435" customWidth="1"/>
    <col min="3848" max="3848" width="8.81640625" style="435" customWidth="1"/>
    <col min="3849" max="3849" width="11.54296875" style="435" customWidth="1"/>
    <col min="3850" max="3850" width="13.26953125" style="435" customWidth="1"/>
    <col min="3851" max="3851" width="10.54296875" style="435" customWidth="1"/>
    <col min="3852" max="3852" width="9.54296875" style="435" customWidth="1"/>
    <col min="3853" max="3866" width="9.1796875" style="435" customWidth="1"/>
    <col min="3867" max="4087" width="9.1796875" style="435"/>
    <col min="4088" max="4088" width="2.81640625" style="435" customWidth="1"/>
    <col min="4089" max="4089" width="3.26953125" style="435" customWidth="1"/>
    <col min="4090" max="4090" width="27.1796875" style="435" customWidth="1"/>
    <col min="4091" max="4091" width="12.7265625" style="435" customWidth="1"/>
    <col min="4092" max="4092" width="16.81640625" style="435" customWidth="1"/>
    <col min="4093" max="4093" width="13" style="435" customWidth="1"/>
    <col min="4094" max="4094" width="16.81640625" style="435" bestFit="1" customWidth="1"/>
    <col min="4095" max="4095" width="13.81640625" style="435" customWidth="1"/>
    <col min="4096" max="4096" width="14.26953125" style="435" customWidth="1"/>
    <col min="4097" max="4097" width="15.7265625" style="435" customWidth="1"/>
    <col min="4098" max="4098" width="16" style="435" customWidth="1"/>
    <col min="4099" max="4099" width="11.26953125" style="435" customWidth="1"/>
    <col min="4100" max="4100" width="8" style="435" customWidth="1"/>
    <col min="4101" max="4101" width="12.1796875" style="435" customWidth="1"/>
    <col min="4102" max="4102" width="11.453125" style="435" customWidth="1"/>
    <col min="4103" max="4103" width="9.1796875" style="435" customWidth="1"/>
    <col min="4104" max="4104" width="8.81640625" style="435" customWidth="1"/>
    <col min="4105" max="4105" width="11.54296875" style="435" customWidth="1"/>
    <col min="4106" max="4106" width="13.26953125" style="435" customWidth="1"/>
    <col min="4107" max="4107" width="10.54296875" style="435" customWidth="1"/>
    <col min="4108" max="4108" width="9.54296875" style="435" customWidth="1"/>
    <col min="4109" max="4122" width="9.1796875" style="435" customWidth="1"/>
    <col min="4123" max="4343" width="9.1796875" style="435"/>
    <col min="4344" max="4344" width="2.81640625" style="435" customWidth="1"/>
    <col min="4345" max="4345" width="3.26953125" style="435" customWidth="1"/>
    <col min="4346" max="4346" width="27.1796875" style="435" customWidth="1"/>
    <col min="4347" max="4347" width="12.7265625" style="435" customWidth="1"/>
    <col min="4348" max="4348" width="16.81640625" style="435" customWidth="1"/>
    <col min="4349" max="4349" width="13" style="435" customWidth="1"/>
    <col min="4350" max="4350" width="16.81640625" style="435" bestFit="1" customWidth="1"/>
    <col min="4351" max="4351" width="13.81640625" style="435" customWidth="1"/>
    <col min="4352" max="4352" width="14.26953125" style="435" customWidth="1"/>
    <col min="4353" max="4353" width="15.7265625" style="435" customWidth="1"/>
    <col min="4354" max="4354" width="16" style="435" customWidth="1"/>
    <col min="4355" max="4355" width="11.26953125" style="435" customWidth="1"/>
    <col min="4356" max="4356" width="8" style="435" customWidth="1"/>
    <col min="4357" max="4357" width="12.1796875" style="435" customWidth="1"/>
    <col min="4358" max="4358" width="11.453125" style="435" customWidth="1"/>
    <col min="4359" max="4359" width="9.1796875" style="435" customWidth="1"/>
    <col min="4360" max="4360" width="8.81640625" style="435" customWidth="1"/>
    <col min="4361" max="4361" width="11.54296875" style="435" customWidth="1"/>
    <col min="4362" max="4362" width="13.26953125" style="435" customWidth="1"/>
    <col min="4363" max="4363" width="10.54296875" style="435" customWidth="1"/>
    <col min="4364" max="4364" width="9.54296875" style="435" customWidth="1"/>
    <col min="4365" max="4378" width="9.1796875" style="435" customWidth="1"/>
    <col min="4379" max="4599" width="9.1796875" style="435"/>
    <col min="4600" max="4600" width="2.81640625" style="435" customWidth="1"/>
    <col min="4601" max="4601" width="3.26953125" style="435" customWidth="1"/>
    <col min="4602" max="4602" width="27.1796875" style="435" customWidth="1"/>
    <col min="4603" max="4603" width="12.7265625" style="435" customWidth="1"/>
    <col min="4604" max="4604" width="16.81640625" style="435" customWidth="1"/>
    <col min="4605" max="4605" width="13" style="435" customWidth="1"/>
    <col min="4606" max="4606" width="16.81640625" style="435" bestFit="1" customWidth="1"/>
    <col min="4607" max="4607" width="13.81640625" style="435" customWidth="1"/>
    <col min="4608" max="4608" width="14.26953125" style="435" customWidth="1"/>
    <col min="4609" max="4609" width="15.7265625" style="435" customWidth="1"/>
    <col min="4610" max="4610" width="16" style="435" customWidth="1"/>
    <col min="4611" max="4611" width="11.26953125" style="435" customWidth="1"/>
    <col min="4612" max="4612" width="8" style="435" customWidth="1"/>
    <col min="4613" max="4613" width="12.1796875" style="435" customWidth="1"/>
    <col min="4614" max="4614" width="11.453125" style="435" customWidth="1"/>
    <col min="4615" max="4615" width="9.1796875" style="435" customWidth="1"/>
    <col min="4616" max="4616" width="8.81640625" style="435" customWidth="1"/>
    <col min="4617" max="4617" width="11.54296875" style="435" customWidth="1"/>
    <col min="4618" max="4618" width="13.26953125" style="435" customWidth="1"/>
    <col min="4619" max="4619" width="10.54296875" style="435" customWidth="1"/>
    <col min="4620" max="4620" width="9.54296875" style="435" customWidth="1"/>
    <col min="4621" max="4634" width="9.1796875" style="435" customWidth="1"/>
    <col min="4635" max="4855" width="9.1796875" style="435"/>
    <col min="4856" max="4856" width="2.81640625" style="435" customWidth="1"/>
    <col min="4857" max="4857" width="3.26953125" style="435" customWidth="1"/>
    <col min="4858" max="4858" width="27.1796875" style="435" customWidth="1"/>
    <col min="4859" max="4859" width="12.7265625" style="435" customWidth="1"/>
    <col min="4860" max="4860" width="16.81640625" style="435" customWidth="1"/>
    <col min="4861" max="4861" width="13" style="435" customWidth="1"/>
    <col min="4862" max="4862" width="16.81640625" style="435" bestFit="1" customWidth="1"/>
    <col min="4863" max="4863" width="13.81640625" style="435" customWidth="1"/>
    <col min="4864" max="4864" width="14.26953125" style="435" customWidth="1"/>
    <col min="4865" max="4865" width="15.7265625" style="435" customWidth="1"/>
    <col min="4866" max="4866" width="16" style="435" customWidth="1"/>
    <col min="4867" max="4867" width="11.26953125" style="435" customWidth="1"/>
    <col min="4868" max="4868" width="8" style="435" customWidth="1"/>
    <col min="4869" max="4869" width="12.1796875" style="435" customWidth="1"/>
    <col min="4870" max="4870" width="11.453125" style="435" customWidth="1"/>
    <col min="4871" max="4871" width="9.1796875" style="435" customWidth="1"/>
    <col min="4872" max="4872" width="8.81640625" style="435" customWidth="1"/>
    <col min="4873" max="4873" width="11.54296875" style="435" customWidth="1"/>
    <col min="4874" max="4874" width="13.26953125" style="435" customWidth="1"/>
    <col min="4875" max="4875" width="10.54296875" style="435" customWidth="1"/>
    <col min="4876" max="4876" width="9.54296875" style="435" customWidth="1"/>
    <col min="4877" max="4890" width="9.1796875" style="435" customWidth="1"/>
    <col min="4891" max="5111" width="9.1796875" style="435"/>
    <col min="5112" max="5112" width="2.81640625" style="435" customWidth="1"/>
    <col min="5113" max="5113" width="3.26953125" style="435" customWidth="1"/>
    <col min="5114" max="5114" width="27.1796875" style="435" customWidth="1"/>
    <col min="5115" max="5115" width="12.7265625" style="435" customWidth="1"/>
    <col min="5116" max="5116" width="16.81640625" style="435" customWidth="1"/>
    <col min="5117" max="5117" width="13" style="435" customWidth="1"/>
    <col min="5118" max="5118" width="16.81640625" style="435" bestFit="1" customWidth="1"/>
    <col min="5119" max="5119" width="13.81640625" style="435" customWidth="1"/>
    <col min="5120" max="5120" width="14.26953125" style="435" customWidth="1"/>
    <col min="5121" max="5121" width="15.7265625" style="435" customWidth="1"/>
    <col min="5122" max="5122" width="16" style="435" customWidth="1"/>
    <col min="5123" max="5123" width="11.26953125" style="435" customWidth="1"/>
    <col min="5124" max="5124" width="8" style="435" customWidth="1"/>
    <col min="5125" max="5125" width="12.1796875" style="435" customWidth="1"/>
    <col min="5126" max="5126" width="11.453125" style="435" customWidth="1"/>
    <col min="5127" max="5127" width="9.1796875" style="435" customWidth="1"/>
    <col min="5128" max="5128" width="8.81640625" style="435" customWidth="1"/>
    <col min="5129" max="5129" width="11.54296875" style="435" customWidth="1"/>
    <col min="5130" max="5130" width="13.26953125" style="435" customWidth="1"/>
    <col min="5131" max="5131" width="10.54296875" style="435" customWidth="1"/>
    <col min="5132" max="5132" width="9.54296875" style="435" customWidth="1"/>
    <col min="5133" max="5146" width="9.1796875" style="435" customWidth="1"/>
    <col min="5147" max="5367" width="9.1796875" style="435"/>
    <col min="5368" max="5368" width="2.81640625" style="435" customWidth="1"/>
    <col min="5369" max="5369" width="3.26953125" style="435" customWidth="1"/>
    <col min="5370" max="5370" width="27.1796875" style="435" customWidth="1"/>
    <col min="5371" max="5371" width="12.7265625" style="435" customWidth="1"/>
    <col min="5372" max="5372" width="16.81640625" style="435" customWidth="1"/>
    <col min="5373" max="5373" width="13" style="435" customWidth="1"/>
    <col min="5374" max="5374" width="16.81640625" style="435" bestFit="1" customWidth="1"/>
    <col min="5375" max="5375" width="13.81640625" style="435" customWidth="1"/>
    <col min="5376" max="5376" width="14.26953125" style="435" customWidth="1"/>
    <col min="5377" max="5377" width="15.7265625" style="435" customWidth="1"/>
    <col min="5378" max="5378" width="16" style="435" customWidth="1"/>
    <col min="5379" max="5379" width="11.26953125" style="435" customWidth="1"/>
    <col min="5380" max="5380" width="8" style="435" customWidth="1"/>
    <col min="5381" max="5381" width="12.1796875" style="435" customWidth="1"/>
    <col min="5382" max="5382" width="11.453125" style="435" customWidth="1"/>
    <col min="5383" max="5383" width="9.1796875" style="435" customWidth="1"/>
    <col min="5384" max="5384" width="8.81640625" style="435" customWidth="1"/>
    <col min="5385" max="5385" width="11.54296875" style="435" customWidth="1"/>
    <col min="5386" max="5386" width="13.26953125" style="435" customWidth="1"/>
    <col min="5387" max="5387" width="10.54296875" style="435" customWidth="1"/>
    <col min="5388" max="5388" width="9.54296875" style="435" customWidth="1"/>
    <col min="5389" max="5402" width="9.1796875" style="435" customWidth="1"/>
    <col min="5403" max="5623" width="9.1796875" style="435"/>
    <col min="5624" max="5624" width="2.81640625" style="435" customWidth="1"/>
    <col min="5625" max="5625" width="3.26953125" style="435" customWidth="1"/>
    <col min="5626" max="5626" width="27.1796875" style="435" customWidth="1"/>
    <col min="5627" max="5627" width="12.7265625" style="435" customWidth="1"/>
    <col min="5628" max="5628" width="16.81640625" style="435" customWidth="1"/>
    <col min="5629" max="5629" width="13" style="435" customWidth="1"/>
    <col min="5630" max="5630" width="16.81640625" style="435" bestFit="1" customWidth="1"/>
    <col min="5631" max="5631" width="13.81640625" style="435" customWidth="1"/>
    <col min="5632" max="5632" width="14.26953125" style="435" customWidth="1"/>
    <col min="5633" max="5633" width="15.7265625" style="435" customWidth="1"/>
    <col min="5634" max="5634" width="16" style="435" customWidth="1"/>
    <col min="5635" max="5635" width="11.26953125" style="435" customWidth="1"/>
    <col min="5636" max="5636" width="8" style="435" customWidth="1"/>
    <col min="5637" max="5637" width="12.1796875" style="435" customWidth="1"/>
    <col min="5638" max="5638" width="11.453125" style="435" customWidth="1"/>
    <col min="5639" max="5639" width="9.1796875" style="435" customWidth="1"/>
    <col min="5640" max="5640" width="8.81640625" style="435" customWidth="1"/>
    <col min="5641" max="5641" width="11.54296875" style="435" customWidth="1"/>
    <col min="5642" max="5642" width="13.26953125" style="435" customWidth="1"/>
    <col min="5643" max="5643" width="10.54296875" style="435" customWidth="1"/>
    <col min="5644" max="5644" width="9.54296875" style="435" customWidth="1"/>
    <col min="5645" max="5658" width="9.1796875" style="435" customWidth="1"/>
    <col min="5659" max="5879" width="9.1796875" style="435"/>
    <col min="5880" max="5880" width="2.81640625" style="435" customWidth="1"/>
    <col min="5881" max="5881" width="3.26953125" style="435" customWidth="1"/>
    <col min="5882" max="5882" width="27.1796875" style="435" customWidth="1"/>
    <col min="5883" max="5883" width="12.7265625" style="435" customWidth="1"/>
    <col min="5884" max="5884" width="16.81640625" style="435" customWidth="1"/>
    <col min="5885" max="5885" width="13" style="435" customWidth="1"/>
    <col min="5886" max="5886" width="16.81640625" style="435" bestFit="1" customWidth="1"/>
    <col min="5887" max="5887" width="13.81640625" style="435" customWidth="1"/>
    <col min="5888" max="5888" width="14.26953125" style="435" customWidth="1"/>
    <col min="5889" max="5889" width="15.7265625" style="435" customWidth="1"/>
    <col min="5890" max="5890" width="16" style="435" customWidth="1"/>
    <col min="5891" max="5891" width="11.26953125" style="435" customWidth="1"/>
    <col min="5892" max="5892" width="8" style="435" customWidth="1"/>
    <col min="5893" max="5893" width="12.1796875" style="435" customWidth="1"/>
    <col min="5894" max="5894" width="11.453125" style="435" customWidth="1"/>
    <col min="5895" max="5895" width="9.1796875" style="435" customWidth="1"/>
    <col min="5896" max="5896" width="8.81640625" style="435" customWidth="1"/>
    <col min="5897" max="5897" width="11.54296875" style="435" customWidth="1"/>
    <col min="5898" max="5898" width="13.26953125" style="435" customWidth="1"/>
    <col min="5899" max="5899" width="10.54296875" style="435" customWidth="1"/>
    <col min="5900" max="5900" width="9.54296875" style="435" customWidth="1"/>
    <col min="5901" max="5914" width="9.1796875" style="435" customWidth="1"/>
    <col min="5915" max="6135" width="9.1796875" style="435"/>
    <col min="6136" max="6136" width="2.81640625" style="435" customWidth="1"/>
    <col min="6137" max="6137" width="3.26953125" style="435" customWidth="1"/>
    <col min="6138" max="6138" width="27.1796875" style="435" customWidth="1"/>
    <col min="6139" max="6139" width="12.7265625" style="435" customWidth="1"/>
    <col min="6140" max="6140" width="16.81640625" style="435" customWidth="1"/>
    <col min="6141" max="6141" width="13" style="435" customWidth="1"/>
    <col min="6142" max="6142" width="16.81640625" style="435" bestFit="1" customWidth="1"/>
    <col min="6143" max="6143" width="13.81640625" style="435" customWidth="1"/>
    <col min="6144" max="6144" width="14.26953125" style="435" customWidth="1"/>
    <col min="6145" max="6145" width="15.7265625" style="435" customWidth="1"/>
    <col min="6146" max="6146" width="16" style="435" customWidth="1"/>
    <col min="6147" max="6147" width="11.26953125" style="435" customWidth="1"/>
    <col min="6148" max="6148" width="8" style="435" customWidth="1"/>
    <col min="6149" max="6149" width="12.1796875" style="435" customWidth="1"/>
    <col min="6150" max="6150" width="11.453125" style="435" customWidth="1"/>
    <col min="6151" max="6151" width="9.1796875" style="435" customWidth="1"/>
    <col min="6152" max="6152" width="8.81640625" style="435" customWidth="1"/>
    <col min="6153" max="6153" width="11.54296875" style="435" customWidth="1"/>
    <col min="6154" max="6154" width="13.26953125" style="435" customWidth="1"/>
    <col min="6155" max="6155" width="10.54296875" style="435" customWidth="1"/>
    <col min="6156" max="6156" width="9.54296875" style="435" customWidth="1"/>
    <col min="6157" max="6170" width="9.1796875" style="435" customWidth="1"/>
    <col min="6171" max="6391" width="9.1796875" style="435"/>
    <col min="6392" max="6392" width="2.81640625" style="435" customWidth="1"/>
    <col min="6393" max="6393" width="3.26953125" style="435" customWidth="1"/>
    <col min="6394" max="6394" width="27.1796875" style="435" customWidth="1"/>
    <col min="6395" max="6395" width="12.7265625" style="435" customWidth="1"/>
    <col min="6396" max="6396" width="16.81640625" style="435" customWidth="1"/>
    <col min="6397" max="6397" width="13" style="435" customWidth="1"/>
    <col min="6398" max="6398" width="16.81640625" style="435" bestFit="1" customWidth="1"/>
    <col min="6399" max="6399" width="13.81640625" style="435" customWidth="1"/>
    <col min="6400" max="6400" width="14.26953125" style="435" customWidth="1"/>
    <col min="6401" max="6401" width="15.7265625" style="435" customWidth="1"/>
    <col min="6402" max="6402" width="16" style="435" customWidth="1"/>
    <col min="6403" max="6403" width="11.26953125" style="435" customWidth="1"/>
    <col min="6404" max="6404" width="8" style="435" customWidth="1"/>
    <col min="6405" max="6405" width="12.1796875" style="435" customWidth="1"/>
    <col min="6406" max="6406" width="11.453125" style="435" customWidth="1"/>
    <col min="6407" max="6407" width="9.1796875" style="435" customWidth="1"/>
    <col min="6408" max="6408" width="8.81640625" style="435" customWidth="1"/>
    <col min="6409" max="6409" width="11.54296875" style="435" customWidth="1"/>
    <col min="6410" max="6410" width="13.26953125" style="435" customWidth="1"/>
    <col min="6411" max="6411" width="10.54296875" style="435" customWidth="1"/>
    <col min="6412" max="6412" width="9.54296875" style="435" customWidth="1"/>
    <col min="6413" max="6426" width="9.1796875" style="435" customWidth="1"/>
    <col min="6427" max="6647" width="9.1796875" style="435"/>
    <col min="6648" max="6648" width="2.81640625" style="435" customWidth="1"/>
    <col min="6649" max="6649" width="3.26953125" style="435" customWidth="1"/>
    <col min="6650" max="6650" width="27.1796875" style="435" customWidth="1"/>
    <col min="6651" max="6651" width="12.7265625" style="435" customWidth="1"/>
    <col min="6652" max="6652" width="16.81640625" style="435" customWidth="1"/>
    <col min="6653" max="6653" width="13" style="435" customWidth="1"/>
    <col min="6654" max="6654" width="16.81640625" style="435" bestFit="1" customWidth="1"/>
    <col min="6655" max="6655" width="13.81640625" style="435" customWidth="1"/>
    <col min="6656" max="6656" width="14.26953125" style="435" customWidth="1"/>
    <col min="6657" max="6657" width="15.7265625" style="435" customWidth="1"/>
    <col min="6658" max="6658" width="16" style="435" customWidth="1"/>
    <col min="6659" max="6659" width="11.26953125" style="435" customWidth="1"/>
    <col min="6660" max="6660" width="8" style="435" customWidth="1"/>
    <col min="6661" max="6661" width="12.1796875" style="435" customWidth="1"/>
    <col min="6662" max="6662" width="11.453125" style="435" customWidth="1"/>
    <col min="6663" max="6663" width="9.1796875" style="435" customWidth="1"/>
    <col min="6664" max="6664" width="8.81640625" style="435" customWidth="1"/>
    <col min="6665" max="6665" width="11.54296875" style="435" customWidth="1"/>
    <col min="6666" max="6666" width="13.26953125" style="435" customWidth="1"/>
    <col min="6667" max="6667" width="10.54296875" style="435" customWidth="1"/>
    <col min="6668" max="6668" width="9.54296875" style="435" customWidth="1"/>
    <col min="6669" max="6682" width="9.1796875" style="435" customWidth="1"/>
    <col min="6683" max="6903" width="9.1796875" style="435"/>
    <col min="6904" max="6904" width="2.81640625" style="435" customWidth="1"/>
    <col min="6905" max="6905" width="3.26953125" style="435" customWidth="1"/>
    <col min="6906" max="6906" width="27.1796875" style="435" customWidth="1"/>
    <col min="6907" max="6907" width="12.7265625" style="435" customWidth="1"/>
    <col min="6908" max="6908" width="16.81640625" style="435" customWidth="1"/>
    <col min="6909" max="6909" width="13" style="435" customWidth="1"/>
    <col min="6910" max="6910" width="16.81640625" style="435" bestFit="1" customWidth="1"/>
    <col min="6911" max="6911" width="13.81640625" style="435" customWidth="1"/>
    <col min="6912" max="6912" width="14.26953125" style="435" customWidth="1"/>
    <col min="6913" max="6913" width="15.7265625" style="435" customWidth="1"/>
    <col min="6914" max="6914" width="16" style="435" customWidth="1"/>
    <col min="6915" max="6915" width="11.26953125" style="435" customWidth="1"/>
    <col min="6916" max="6916" width="8" style="435" customWidth="1"/>
    <col min="6917" max="6917" width="12.1796875" style="435" customWidth="1"/>
    <col min="6918" max="6918" width="11.453125" style="435" customWidth="1"/>
    <col min="6919" max="6919" width="9.1796875" style="435" customWidth="1"/>
    <col min="6920" max="6920" width="8.81640625" style="435" customWidth="1"/>
    <col min="6921" max="6921" width="11.54296875" style="435" customWidth="1"/>
    <col min="6922" max="6922" width="13.26953125" style="435" customWidth="1"/>
    <col min="6923" max="6923" width="10.54296875" style="435" customWidth="1"/>
    <col min="6924" max="6924" width="9.54296875" style="435" customWidth="1"/>
    <col min="6925" max="6938" width="9.1796875" style="435" customWidth="1"/>
    <col min="6939" max="7159" width="9.1796875" style="435"/>
    <col min="7160" max="7160" width="2.81640625" style="435" customWidth="1"/>
    <col min="7161" max="7161" width="3.26953125" style="435" customWidth="1"/>
    <col min="7162" max="7162" width="27.1796875" style="435" customWidth="1"/>
    <col min="7163" max="7163" width="12.7265625" style="435" customWidth="1"/>
    <col min="7164" max="7164" width="16.81640625" style="435" customWidth="1"/>
    <col min="7165" max="7165" width="13" style="435" customWidth="1"/>
    <col min="7166" max="7166" width="16.81640625" style="435" bestFit="1" customWidth="1"/>
    <col min="7167" max="7167" width="13.81640625" style="435" customWidth="1"/>
    <col min="7168" max="7168" width="14.26953125" style="435" customWidth="1"/>
    <col min="7169" max="7169" width="15.7265625" style="435" customWidth="1"/>
    <col min="7170" max="7170" width="16" style="435" customWidth="1"/>
    <col min="7171" max="7171" width="11.26953125" style="435" customWidth="1"/>
    <col min="7172" max="7172" width="8" style="435" customWidth="1"/>
    <col min="7173" max="7173" width="12.1796875" style="435" customWidth="1"/>
    <col min="7174" max="7174" width="11.453125" style="435" customWidth="1"/>
    <col min="7175" max="7175" width="9.1796875" style="435" customWidth="1"/>
    <col min="7176" max="7176" width="8.81640625" style="435" customWidth="1"/>
    <col min="7177" max="7177" width="11.54296875" style="435" customWidth="1"/>
    <col min="7178" max="7178" width="13.26953125" style="435" customWidth="1"/>
    <col min="7179" max="7179" width="10.54296875" style="435" customWidth="1"/>
    <col min="7180" max="7180" width="9.54296875" style="435" customWidth="1"/>
    <col min="7181" max="7194" width="9.1796875" style="435" customWidth="1"/>
    <col min="7195" max="7415" width="9.1796875" style="435"/>
    <col min="7416" max="7416" width="2.81640625" style="435" customWidth="1"/>
    <col min="7417" max="7417" width="3.26953125" style="435" customWidth="1"/>
    <col min="7418" max="7418" width="27.1796875" style="435" customWidth="1"/>
    <col min="7419" max="7419" width="12.7265625" style="435" customWidth="1"/>
    <col min="7420" max="7420" width="16.81640625" style="435" customWidth="1"/>
    <col min="7421" max="7421" width="13" style="435" customWidth="1"/>
    <col min="7422" max="7422" width="16.81640625" style="435" bestFit="1" customWidth="1"/>
    <col min="7423" max="7423" width="13.81640625" style="435" customWidth="1"/>
    <col min="7424" max="7424" width="14.26953125" style="435" customWidth="1"/>
    <col min="7425" max="7425" width="15.7265625" style="435" customWidth="1"/>
    <col min="7426" max="7426" width="16" style="435" customWidth="1"/>
    <col min="7427" max="7427" width="11.26953125" style="435" customWidth="1"/>
    <col min="7428" max="7428" width="8" style="435" customWidth="1"/>
    <col min="7429" max="7429" width="12.1796875" style="435" customWidth="1"/>
    <col min="7430" max="7430" width="11.453125" style="435" customWidth="1"/>
    <col min="7431" max="7431" width="9.1796875" style="435" customWidth="1"/>
    <col min="7432" max="7432" width="8.81640625" style="435" customWidth="1"/>
    <col min="7433" max="7433" width="11.54296875" style="435" customWidth="1"/>
    <col min="7434" max="7434" width="13.26953125" style="435" customWidth="1"/>
    <col min="7435" max="7435" width="10.54296875" style="435" customWidth="1"/>
    <col min="7436" max="7436" width="9.54296875" style="435" customWidth="1"/>
    <col min="7437" max="7450" width="9.1796875" style="435" customWidth="1"/>
    <col min="7451" max="7671" width="9.1796875" style="435"/>
    <col min="7672" max="7672" width="2.81640625" style="435" customWidth="1"/>
    <col min="7673" max="7673" width="3.26953125" style="435" customWidth="1"/>
    <col min="7674" max="7674" width="27.1796875" style="435" customWidth="1"/>
    <col min="7675" max="7675" width="12.7265625" style="435" customWidth="1"/>
    <col min="7676" max="7676" width="16.81640625" style="435" customWidth="1"/>
    <col min="7677" max="7677" width="13" style="435" customWidth="1"/>
    <col min="7678" max="7678" width="16.81640625" style="435" bestFit="1" customWidth="1"/>
    <col min="7679" max="7679" width="13.81640625" style="435" customWidth="1"/>
    <col min="7680" max="7680" width="14.26953125" style="435" customWidth="1"/>
    <col min="7681" max="7681" width="15.7265625" style="435" customWidth="1"/>
    <col min="7682" max="7682" width="16" style="435" customWidth="1"/>
    <col min="7683" max="7683" width="11.26953125" style="435" customWidth="1"/>
    <col min="7684" max="7684" width="8" style="435" customWidth="1"/>
    <col min="7685" max="7685" width="12.1796875" style="435" customWidth="1"/>
    <col min="7686" max="7686" width="11.453125" style="435" customWidth="1"/>
    <col min="7687" max="7687" width="9.1796875" style="435" customWidth="1"/>
    <col min="7688" max="7688" width="8.81640625" style="435" customWidth="1"/>
    <col min="7689" max="7689" width="11.54296875" style="435" customWidth="1"/>
    <col min="7690" max="7690" width="13.26953125" style="435" customWidth="1"/>
    <col min="7691" max="7691" width="10.54296875" style="435" customWidth="1"/>
    <col min="7692" max="7692" width="9.54296875" style="435" customWidth="1"/>
    <col min="7693" max="7706" width="9.1796875" style="435" customWidth="1"/>
    <col min="7707" max="7927" width="9.1796875" style="435"/>
    <col min="7928" max="7928" width="2.81640625" style="435" customWidth="1"/>
    <col min="7929" max="7929" width="3.26953125" style="435" customWidth="1"/>
    <col min="7930" max="7930" width="27.1796875" style="435" customWidth="1"/>
    <col min="7931" max="7931" width="12.7265625" style="435" customWidth="1"/>
    <col min="7932" max="7932" width="16.81640625" style="435" customWidth="1"/>
    <col min="7933" max="7933" width="13" style="435" customWidth="1"/>
    <col min="7934" max="7934" width="16.81640625" style="435" bestFit="1" customWidth="1"/>
    <col min="7935" max="7935" width="13.81640625" style="435" customWidth="1"/>
    <col min="7936" max="7936" width="14.26953125" style="435" customWidth="1"/>
    <col min="7937" max="7937" width="15.7265625" style="435" customWidth="1"/>
    <col min="7938" max="7938" width="16" style="435" customWidth="1"/>
    <col min="7939" max="7939" width="11.26953125" style="435" customWidth="1"/>
    <col min="7940" max="7940" width="8" style="435" customWidth="1"/>
    <col min="7941" max="7941" width="12.1796875" style="435" customWidth="1"/>
    <col min="7942" max="7942" width="11.453125" style="435" customWidth="1"/>
    <col min="7943" max="7943" width="9.1796875" style="435" customWidth="1"/>
    <col min="7944" max="7944" width="8.81640625" style="435" customWidth="1"/>
    <col min="7945" max="7945" width="11.54296875" style="435" customWidth="1"/>
    <col min="7946" max="7946" width="13.26953125" style="435" customWidth="1"/>
    <col min="7947" max="7947" width="10.54296875" style="435" customWidth="1"/>
    <col min="7948" max="7948" width="9.54296875" style="435" customWidth="1"/>
    <col min="7949" max="7962" width="9.1796875" style="435" customWidth="1"/>
    <col min="7963" max="8183" width="9.1796875" style="435"/>
    <col min="8184" max="8184" width="2.81640625" style="435" customWidth="1"/>
    <col min="8185" max="8185" width="3.26953125" style="435" customWidth="1"/>
    <col min="8186" max="8186" width="27.1796875" style="435" customWidth="1"/>
    <col min="8187" max="8187" width="12.7265625" style="435" customWidth="1"/>
    <col min="8188" max="8188" width="16.81640625" style="435" customWidth="1"/>
    <col min="8189" max="8189" width="13" style="435" customWidth="1"/>
    <col min="8190" max="8190" width="16.81640625" style="435" bestFit="1" customWidth="1"/>
    <col min="8191" max="8191" width="13.81640625" style="435" customWidth="1"/>
    <col min="8192" max="8192" width="14.26953125" style="435" customWidth="1"/>
    <col min="8193" max="8193" width="15.7265625" style="435" customWidth="1"/>
    <col min="8194" max="8194" width="16" style="435" customWidth="1"/>
    <col min="8195" max="8195" width="11.26953125" style="435" customWidth="1"/>
    <col min="8196" max="8196" width="8" style="435" customWidth="1"/>
    <col min="8197" max="8197" width="12.1796875" style="435" customWidth="1"/>
    <col min="8198" max="8198" width="11.453125" style="435" customWidth="1"/>
    <col min="8199" max="8199" width="9.1796875" style="435" customWidth="1"/>
    <col min="8200" max="8200" width="8.81640625" style="435" customWidth="1"/>
    <col min="8201" max="8201" width="11.54296875" style="435" customWidth="1"/>
    <col min="8202" max="8202" width="13.26953125" style="435" customWidth="1"/>
    <col min="8203" max="8203" width="10.54296875" style="435" customWidth="1"/>
    <col min="8204" max="8204" width="9.54296875" style="435" customWidth="1"/>
    <col min="8205" max="8218" width="9.1796875" style="435" customWidth="1"/>
    <col min="8219" max="8439" width="9.1796875" style="435"/>
    <col min="8440" max="8440" width="2.81640625" style="435" customWidth="1"/>
    <col min="8441" max="8441" width="3.26953125" style="435" customWidth="1"/>
    <col min="8442" max="8442" width="27.1796875" style="435" customWidth="1"/>
    <col min="8443" max="8443" width="12.7265625" style="435" customWidth="1"/>
    <col min="8444" max="8444" width="16.81640625" style="435" customWidth="1"/>
    <col min="8445" max="8445" width="13" style="435" customWidth="1"/>
    <col min="8446" max="8446" width="16.81640625" style="435" bestFit="1" customWidth="1"/>
    <col min="8447" max="8447" width="13.81640625" style="435" customWidth="1"/>
    <col min="8448" max="8448" width="14.26953125" style="435" customWidth="1"/>
    <col min="8449" max="8449" width="15.7265625" style="435" customWidth="1"/>
    <col min="8450" max="8450" width="16" style="435" customWidth="1"/>
    <col min="8451" max="8451" width="11.26953125" style="435" customWidth="1"/>
    <col min="8452" max="8452" width="8" style="435" customWidth="1"/>
    <col min="8453" max="8453" width="12.1796875" style="435" customWidth="1"/>
    <col min="8454" max="8454" width="11.453125" style="435" customWidth="1"/>
    <col min="8455" max="8455" width="9.1796875" style="435" customWidth="1"/>
    <col min="8456" max="8456" width="8.81640625" style="435" customWidth="1"/>
    <col min="8457" max="8457" width="11.54296875" style="435" customWidth="1"/>
    <col min="8458" max="8458" width="13.26953125" style="435" customWidth="1"/>
    <col min="8459" max="8459" width="10.54296875" style="435" customWidth="1"/>
    <col min="8460" max="8460" width="9.54296875" style="435" customWidth="1"/>
    <col min="8461" max="8474" width="9.1796875" style="435" customWidth="1"/>
    <col min="8475" max="8695" width="9.1796875" style="435"/>
    <col min="8696" max="8696" width="2.81640625" style="435" customWidth="1"/>
    <col min="8697" max="8697" width="3.26953125" style="435" customWidth="1"/>
    <col min="8698" max="8698" width="27.1796875" style="435" customWidth="1"/>
    <col min="8699" max="8699" width="12.7265625" style="435" customWidth="1"/>
    <col min="8700" max="8700" width="16.81640625" style="435" customWidth="1"/>
    <col min="8701" max="8701" width="13" style="435" customWidth="1"/>
    <col min="8702" max="8702" width="16.81640625" style="435" bestFit="1" customWidth="1"/>
    <col min="8703" max="8703" width="13.81640625" style="435" customWidth="1"/>
    <col min="8704" max="8704" width="14.26953125" style="435" customWidth="1"/>
    <col min="8705" max="8705" width="15.7265625" style="435" customWidth="1"/>
    <col min="8706" max="8706" width="16" style="435" customWidth="1"/>
    <col min="8707" max="8707" width="11.26953125" style="435" customWidth="1"/>
    <col min="8708" max="8708" width="8" style="435" customWidth="1"/>
    <col min="8709" max="8709" width="12.1796875" style="435" customWidth="1"/>
    <col min="8710" max="8710" width="11.453125" style="435" customWidth="1"/>
    <col min="8711" max="8711" width="9.1796875" style="435" customWidth="1"/>
    <col min="8712" max="8712" width="8.81640625" style="435" customWidth="1"/>
    <col min="8713" max="8713" width="11.54296875" style="435" customWidth="1"/>
    <col min="8714" max="8714" width="13.26953125" style="435" customWidth="1"/>
    <col min="8715" max="8715" width="10.54296875" style="435" customWidth="1"/>
    <col min="8716" max="8716" width="9.54296875" style="435" customWidth="1"/>
    <col min="8717" max="8730" width="9.1796875" style="435" customWidth="1"/>
    <col min="8731" max="8951" width="9.1796875" style="435"/>
    <col min="8952" max="8952" width="2.81640625" style="435" customWidth="1"/>
    <col min="8953" max="8953" width="3.26953125" style="435" customWidth="1"/>
    <col min="8954" max="8954" width="27.1796875" style="435" customWidth="1"/>
    <col min="8955" max="8955" width="12.7265625" style="435" customWidth="1"/>
    <col min="8956" max="8956" width="16.81640625" style="435" customWidth="1"/>
    <col min="8957" max="8957" width="13" style="435" customWidth="1"/>
    <col min="8958" max="8958" width="16.81640625" style="435" bestFit="1" customWidth="1"/>
    <col min="8959" max="8959" width="13.81640625" style="435" customWidth="1"/>
    <col min="8960" max="8960" width="14.26953125" style="435" customWidth="1"/>
    <col min="8961" max="8961" width="15.7265625" style="435" customWidth="1"/>
    <col min="8962" max="8962" width="16" style="435" customWidth="1"/>
    <col min="8963" max="8963" width="11.26953125" style="435" customWidth="1"/>
    <col min="8964" max="8964" width="8" style="435" customWidth="1"/>
    <col min="8965" max="8965" width="12.1796875" style="435" customWidth="1"/>
    <col min="8966" max="8966" width="11.453125" style="435" customWidth="1"/>
    <col min="8967" max="8967" width="9.1796875" style="435" customWidth="1"/>
    <col min="8968" max="8968" width="8.81640625" style="435" customWidth="1"/>
    <col min="8969" max="8969" width="11.54296875" style="435" customWidth="1"/>
    <col min="8970" max="8970" width="13.26953125" style="435" customWidth="1"/>
    <col min="8971" max="8971" width="10.54296875" style="435" customWidth="1"/>
    <col min="8972" max="8972" width="9.54296875" style="435" customWidth="1"/>
    <col min="8973" max="8986" width="9.1796875" style="435" customWidth="1"/>
    <col min="8987" max="9207" width="9.1796875" style="435"/>
    <col min="9208" max="9208" width="2.81640625" style="435" customWidth="1"/>
    <col min="9209" max="9209" width="3.26953125" style="435" customWidth="1"/>
    <col min="9210" max="9210" width="27.1796875" style="435" customWidth="1"/>
    <col min="9211" max="9211" width="12.7265625" style="435" customWidth="1"/>
    <col min="9212" max="9212" width="16.81640625" style="435" customWidth="1"/>
    <col min="9213" max="9213" width="13" style="435" customWidth="1"/>
    <col min="9214" max="9214" width="16.81640625" style="435" bestFit="1" customWidth="1"/>
    <col min="9215" max="9215" width="13.81640625" style="435" customWidth="1"/>
    <col min="9216" max="9216" width="14.26953125" style="435" customWidth="1"/>
    <col min="9217" max="9217" width="15.7265625" style="435" customWidth="1"/>
    <col min="9218" max="9218" width="16" style="435" customWidth="1"/>
    <col min="9219" max="9219" width="11.26953125" style="435" customWidth="1"/>
    <col min="9220" max="9220" width="8" style="435" customWidth="1"/>
    <col min="9221" max="9221" width="12.1796875" style="435" customWidth="1"/>
    <col min="9222" max="9222" width="11.453125" style="435" customWidth="1"/>
    <col min="9223" max="9223" width="9.1796875" style="435" customWidth="1"/>
    <col min="9224" max="9224" width="8.81640625" style="435" customWidth="1"/>
    <col min="9225" max="9225" width="11.54296875" style="435" customWidth="1"/>
    <col min="9226" max="9226" width="13.26953125" style="435" customWidth="1"/>
    <col min="9227" max="9227" width="10.54296875" style="435" customWidth="1"/>
    <col min="9228" max="9228" width="9.54296875" style="435" customWidth="1"/>
    <col min="9229" max="9242" width="9.1796875" style="435" customWidth="1"/>
    <col min="9243" max="9463" width="9.1796875" style="435"/>
    <col min="9464" max="9464" width="2.81640625" style="435" customWidth="1"/>
    <col min="9465" max="9465" width="3.26953125" style="435" customWidth="1"/>
    <col min="9466" max="9466" width="27.1796875" style="435" customWidth="1"/>
    <col min="9467" max="9467" width="12.7265625" style="435" customWidth="1"/>
    <col min="9468" max="9468" width="16.81640625" style="435" customWidth="1"/>
    <col min="9469" max="9469" width="13" style="435" customWidth="1"/>
    <col min="9470" max="9470" width="16.81640625" style="435" bestFit="1" customWidth="1"/>
    <col min="9471" max="9471" width="13.81640625" style="435" customWidth="1"/>
    <col min="9472" max="9472" width="14.26953125" style="435" customWidth="1"/>
    <col min="9473" max="9473" width="15.7265625" style="435" customWidth="1"/>
    <col min="9474" max="9474" width="16" style="435" customWidth="1"/>
    <col min="9475" max="9475" width="11.26953125" style="435" customWidth="1"/>
    <col min="9476" max="9476" width="8" style="435" customWidth="1"/>
    <col min="9477" max="9477" width="12.1796875" style="435" customWidth="1"/>
    <col min="9478" max="9478" width="11.453125" style="435" customWidth="1"/>
    <col min="9479" max="9479" width="9.1796875" style="435" customWidth="1"/>
    <col min="9480" max="9480" width="8.81640625" style="435" customWidth="1"/>
    <col min="9481" max="9481" width="11.54296875" style="435" customWidth="1"/>
    <col min="9482" max="9482" width="13.26953125" style="435" customWidth="1"/>
    <col min="9483" max="9483" width="10.54296875" style="435" customWidth="1"/>
    <col min="9484" max="9484" width="9.54296875" style="435" customWidth="1"/>
    <col min="9485" max="9498" width="9.1796875" style="435" customWidth="1"/>
    <col min="9499" max="9719" width="9.1796875" style="435"/>
    <col min="9720" max="9720" width="2.81640625" style="435" customWidth="1"/>
    <col min="9721" max="9721" width="3.26953125" style="435" customWidth="1"/>
    <col min="9722" max="9722" width="27.1796875" style="435" customWidth="1"/>
    <col min="9723" max="9723" width="12.7265625" style="435" customWidth="1"/>
    <col min="9724" max="9724" width="16.81640625" style="435" customWidth="1"/>
    <col min="9725" max="9725" width="13" style="435" customWidth="1"/>
    <col min="9726" max="9726" width="16.81640625" style="435" bestFit="1" customWidth="1"/>
    <col min="9727" max="9727" width="13.81640625" style="435" customWidth="1"/>
    <col min="9728" max="9728" width="14.26953125" style="435" customWidth="1"/>
    <col min="9729" max="9729" width="15.7265625" style="435" customWidth="1"/>
    <col min="9730" max="9730" width="16" style="435" customWidth="1"/>
    <col min="9731" max="9731" width="11.26953125" style="435" customWidth="1"/>
    <col min="9732" max="9732" width="8" style="435" customWidth="1"/>
    <col min="9733" max="9733" width="12.1796875" style="435" customWidth="1"/>
    <col min="9734" max="9734" width="11.453125" style="435" customWidth="1"/>
    <col min="9735" max="9735" width="9.1796875" style="435" customWidth="1"/>
    <col min="9736" max="9736" width="8.81640625" style="435" customWidth="1"/>
    <col min="9737" max="9737" width="11.54296875" style="435" customWidth="1"/>
    <col min="9738" max="9738" width="13.26953125" style="435" customWidth="1"/>
    <col min="9739" max="9739" width="10.54296875" style="435" customWidth="1"/>
    <col min="9740" max="9740" width="9.54296875" style="435" customWidth="1"/>
    <col min="9741" max="9754" width="9.1796875" style="435" customWidth="1"/>
    <col min="9755" max="9975" width="9.1796875" style="435"/>
    <col min="9976" max="9976" width="2.81640625" style="435" customWidth="1"/>
    <col min="9977" max="9977" width="3.26953125" style="435" customWidth="1"/>
    <col min="9978" max="9978" width="27.1796875" style="435" customWidth="1"/>
    <col min="9979" max="9979" width="12.7265625" style="435" customWidth="1"/>
    <col min="9980" max="9980" width="16.81640625" style="435" customWidth="1"/>
    <col min="9981" max="9981" width="13" style="435" customWidth="1"/>
    <col min="9982" max="9982" width="16.81640625" style="435" bestFit="1" customWidth="1"/>
    <col min="9983" max="9983" width="13.81640625" style="435" customWidth="1"/>
    <col min="9984" max="9984" width="14.26953125" style="435" customWidth="1"/>
    <col min="9985" max="9985" width="15.7265625" style="435" customWidth="1"/>
    <col min="9986" max="9986" width="16" style="435" customWidth="1"/>
    <col min="9987" max="9987" width="11.26953125" style="435" customWidth="1"/>
    <col min="9988" max="9988" width="8" style="435" customWidth="1"/>
    <col min="9989" max="9989" width="12.1796875" style="435" customWidth="1"/>
    <col min="9990" max="9990" width="11.453125" style="435" customWidth="1"/>
    <col min="9991" max="9991" width="9.1796875" style="435" customWidth="1"/>
    <col min="9992" max="9992" width="8.81640625" style="435" customWidth="1"/>
    <col min="9993" max="9993" width="11.54296875" style="435" customWidth="1"/>
    <col min="9994" max="9994" width="13.26953125" style="435" customWidth="1"/>
    <col min="9995" max="9995" width="10.54296875" style="435" customWidth="1"/>
    <col min="9996" max="9996" width="9.54296875" style="435" customWidth="1"/>
    <col min="9997" max="10010" width="9.1796875" style="435" customWidth="1"/>
    <col min="10011" max="10231" width="9.1796875" style="435"/>
    <col min="10232" max="10232" width="2.81640625" style="435" customWidth="1"/>
    <col min="10233" max="10233" width="3.26953125" style="435" customWidth="1"/>
    <col min="10234" max="10234" width="27.1796875" style="435" customWidth="1"/>
    <col min="10235" max="10235" width="12.7265625" style="435" customWidth="1"/>
    <col min="10236" max="10236" width="16.81640625" style="435" customWidth="1"/>
    <col min="10237" max="10237" width="13" style="435" customWidth="1"/>
    <col min="10238" max="10238" width="16.81640625" style="435" bestFit="1" customWidth="1"/>
    <col min="10239" max="10239" width="13.81640625" style="435" customWidth="1"/>
    <col min="10240" max="10240" width="14.26953125" style="435" customWidth="1"/>
    <col min="10241" max="10241" width="15.7265625" style="435" customWidth="1"/>
    <col min="10242" max="10242" width="16" style="435" customWidth="1"/>
    <col min="10243" max="10243" width="11.26953125" style="435" customWidth="1"/>
    <col min="10244" max="10244" width="8" style="435" customWidth="1"/>
    <col min="10245" max="10245" width="12.1796875" style="435" customWidth="1"/>
    <col min="10246" max="10246" width="11.453125" style="435" customWidth="1"/>
    <col min="10247" max="10247" width="9.1796875" style="435" customWidth="1"/>
    <col min="10248" max="10248" width="8.81640625" style="435" customWidth="1"/>
    <col min="10249" max="10249" width="11.54296875" style="435" customWidth="1"/>
    <col min="10250" max="10250" width="13.26953125" style="435" customWidth="1"/>
    <col min="10251" max="10251" width="10.54296875" style="435" customWidth="1"/>
    <col min="10252" max="10252" width="9.54296875" style="435" customWidth="1"/>
    <col min="10253" max="10266" width="9.1796875" style="435" customWidth="1"/>
    <col min="10267" max="10487" width="9.1796875" style="435"/>
    <col min="10488" max="10488" width="2.81640625" style="435" customWidth="1"/>
    <col min="10489" max="10489" width="3.26953125" style="435" customWidth="1"/>
    <col min="10490" max="10490" width="27.1796875" style="435" customWidth="1"/>
    <col min="10491" max="10491" width="12.7265625" style="435" customWidth="1"/>
    <col min="10492" max="10492" width="16.81640625" style="435" customWidth="1"/>
    <col min="10493" max="10493" width="13" style="435" customWidth="1"/>
    <col min="10494" max="10494" width="16.81640625" style="435" bestFit="1" customWidth="1"/>
    <col min="10495" max="10495" width="13.81640625" style="435" customWidth="1"/>
    <col min="10496" max="10496" width="14.26953125" style="435" customWidth="1"/>
    <col min="10497" max="10497" width="15.7265625" style="435" customWidth="1"/>
    <col min="10498" max="10498" width="16" style="435" customWidth="1"/>
    <col min="10499" max="10499" width="11.26953125" style="435" customWidth="1"/>
    <col min="10500" max="10500" width="8" style="435" customWidth="1"/>
    <col min="10501" max="10501" width="12.1796875" style="435" customWidth="1"/>
    <col min="10502" max="10502" width="11.453125" style="435" customWidth="1"/>
    <col min="10503" max="10503" width="9.1796875" style="435" customWidth="1"/>
    <col min="10504" max="10504" width="8.81640625" style="435" customWidth="1"/>
    <col min="10505" max="10505" width="11.54296875" style="435" customWidth="1"/>
    <col min="10506" max="10506" width="13.26953125" style="435" customWidth="1"/>
    <col min="10507" max="10507" width="10.54296875" style="435" customWidth="1"/>
    <col min="10508" max="10508" width="9.54296875" style="435" customWidth="1"/>
    <col min="10509" max="10522" width="9.1796875" style="435" customWidth="1"/>
    <col min="10523" max="10743" width="9.1796875" style="435"/>
    <col min="10744" max="10744" width="2.81640625" style="435" customWidth="1"/>
    <col min="10745" max="10745" width="3.26953125" style="435" customWidth="1"/>
    <col min="10746" max="10746" width="27.1796875" style="435" customWidth="1"/>
    <col min="10747" max="10747" width="12.7265625" style="435" customWidth="1"/>
    <col min="10748" max="10748" width="16.81640625" style="435" customWidth="1"/>
    <col min="10749" max="10749" width="13" style="435" customWidth="1"/>
    <col min="10750" max="10750" width="16.81640625" style="435" bestFit="1" customWidth="1"/>
    <col min="10751" max="10751" width="13.81640625" style="435" customWidth="1"/>
    <col min="10752" max="10752" width="14.26953125" style="435" customWidth="1"/>
    <col min="10753" max="10753" width="15.7265625" style="435" customWidth="1"/>
    <col min="10754" max="10754" width="16" style="435" customWidth="1"/>
    <col min="10755" max="10755" width="11.26953125" style="435" customWidth="1"/>
    <col min="10756" max="10756" width="8" style="435" customWidth="1"/>
    <col min="10757" max="10757" width="12.1796875" style="435" customWidth="1"/>
    <col min="10758" max="10758" width="11.453125" style="435" customWidth="1"/>
    <col min="10759" max="10759" width="9.1796875" style="435" customWidth="1"/>
    <col min="10760" max="10760" width="8.81640625" style="435" customWidth="1"/>
    <col min="10761" max="10761" width="11.54296875" style="435" customWidth="1"/>
    <col min="10762" max="10762" width="13.26953125" style="435" customWidth="1"/>
    <col min="10763" max="10763" width="10.54296875" style="435" customWidth="1"/>
    <col min="10764" max="10764" width="9.54296875" style="435" customWidth="1"/>
    <col min="10765" max="10778" width="9.1796875" style="435" customWidth="1"/>
    <col min="10779" max="10999" width="9.1796875" style="435"/>
    <col min="11000" max="11000" width="2.81640625" style="435" customWidth="1"/>
    <col min="11001" max="11001" width="3.26953125" style="435" customWidth="1"/>
    <col min="11002" max="11002" width="27.1796875" style="435" customWidth="1"/>
    <col min="11003" max="11003" width="12.7265625" style="435" customWidth="1"/>
    <col min="11004" max="11004" width="16.81640625" style="435" customWidth="1"/>
    <col min="11005" max="11005" width="13" style="435" customWidth="1"/>
    <col min="11006" max="11006" width="16.81640625" style="435" bestFit="1" customWidth="1"/>
    <col min="11007" max="11007" width="13.81640625" style="435" customWidth="1"/>
    <col min="11008" max="11008" width="14.26953125" style="435" customWidth="1"/>
    <col min="11009" max="11009" width="15.7265625" style="435" customWidth="1"/>
    <col min="11010" max="11010" width="16" style="435" customWidth="1"/>
    <col min="11011" max="11011" width="11.26953125" style="435" customWidth="1"/>
    <col min="11012" max="11012" width="8" style="435" customWidth="1"/>
    <col min="11013" max="11013" width="12.1796875" style="435" customWidth="1"/>
    <col min="11014" max="11014" width="11.453125" style="435" customWidth="1"/>
    <col min="11015" max="11015" width="9.1796875" style="435" customWidth="1"/>
    <col min="11016" max="11016" width="8.81640625" style="435" customWidth="1"/>
    <col min="11017" max="11017" width="11.54296875" style="435" customWidth="1"/>
    <col min="11018" max="11018" width="13.26953125" style="435" customWidth="1"/>
    <col min="11019" max="11019" width="10.54296875" style="435" customWidth="1"/>
    <col min="11020" max="11020" width="9.54296875" style="435" customWidth="1"/>
    <col min="11021" max="11034" width="9.1796875" style="435" customWidth="1"/>
    <col min="11035" max="11255" width="9.1796875" style="435"/>
    <col min="11256" max="11256" width="2.81640625" style="435" customWidth="1"/>
    <col min="11257" max="11257" width="3.26953125" style="435" customWidth="1"/>
    <col min="11258" max="11258" width="27.1796875" style="435" customWidth="1"/>
    <col min="11259" max="11259" width="12.7265625" style="435" customWidth="1"/>
    <col min="11260" max="11260" width="16.81640625" style="435" customWidth="1"/>
    <col min="11261" max="11261" width="13" style="435" customWidth="1"/>
    <col min="11262" max="11262" width="16.81640625" style="435" bestFit="1" customWidth="1"/>
    <col min="11263" max="11263" width="13.81640625" style="435" customWidth="1"/>
    <col min="11264" max="11264" width="14.26953125" style="435" customWidth="1"/>
    <col min="11265" max="11265" width="15.7265625" style="435" customWidth="1"/>
    <col min="11266" max="11266" width="16" style="435" customWidth="1"/>
    <col min="11267" max="11267" width="11.26953125" style="435" customWidth="1"/>
    <col min="11268" max="11268" width="8" style="435" customWidth="1"/>
    <col min="11269" max="11269" width="12.1796875" style="435" customWidth="1"/>
    <col min="11270" max="11270" width="11.453125" style="435" customWidth="1"/>
    <col min="11271" max="11271" width="9.1796875" style="435" customWidth="1"/>
    <col min="11272" max="11272" width="8.81640625" style="435" customWidth="1"/>
    <col min="11273" max="11273" width="11.54296875" style="435" customWidth="1"/>
    <col min="11274" max="11274" width="13.26953125" style="435" customWidth="1"/>
    <col min="11275" max="11275" width="10.54296875" style="435" customWidth="1"/>
    <col min="11276" max="11276" width="9.54296875" style="435" customWidth="1"/>
    <col min="11277" max="11290" width="9.1796875" style="435" customWidth="1"/>
    <col min="11291" max="11511" width="9.1796875" style="435"/>
    <col min="11512" max="11512" width="2.81640625" style="435" customWidth="1"/>
    <col min="11513" max="11513" width="3.26953125" style="435" customWidth="1"/>
    <col min="11514" max="11514" width="27.1796875" style="435" customWidth="1"/>
    <col min="11515" max="11515" width="12.7265625" style="435" customWidth="1"/>
    <col min="11516" max="11516" width="16.81640625" style="435" customWidth="1"/>
    <col min="11517" max="11517" width="13" style="435" customWidth="1"/>
    <col min="11518" max="11518" width="16.81640625" style="435" bestFit="1" customWidth="1"/>
    <col min="11519" max="11519" width="13.81640625" style="435" customWidth="1"/>
    <col min="11520" max="11520" width="14.26953125" style="435" customWidth="1"/>
    <col min="11521" max="11521" width="15.7265625" style="435" customWidth="1"/>
    <col min="11522" max="11522" width="16" style="435" customWidth="1"/>
    <col min="11523" max="11523" width="11.26953125" style="435" customWidth="1"/>
    <col min="11524" max="11524" width="8" style="435" customWidth="1"/>
    <col min="11525" max="11525" width="12.1796875" style="435" customWidth="1"/>
    <col min="11526" max="11526" width="11.453125" style="435" customWidth="1"/>
    <col min="11527" max="11527" width="9.1796875" style="435" customWidth="1"/>
    <col min="11528" max="11528" width="8.81640625" style="435" customWidth="1"/>
    <col min="11529" max="11529" width="11.54296875" style="435" customWidth="1"/>
    <col min="11530" max="11530" width="13.26953125" style="435" customWidth="1"/>
    <col min="11531" max="11531" width="10.54296875" style="435" customWidth="1"/>
    <col min="11532" max="11532" width="9.54296875" style="435" customWidth="1"/>
    <col min="11533" max="11546" width="9.1796875" style="435" customWidth="1"/>
    <col min="11547" max="11767" width="9.1796875" style="435"/>
    <col min="11768" max="11768" width="2.81640625" style="435" customWidth="1"/>
    <col min="11769" max="11769" width="3.26953125" style="435" customWidth="1"/>
    <col min="11770" max="11770" width="27.1796875" style="435" customWidth="1"/>
    <col min="11771" max="11771" width="12.7265625" style="435" customWidth="1"/>
    <col min="11772" max="11772" width="16.81640625" style="435" customWidth="1"/>
    <col min="11773" max="11773" width="13" style="435" customWidth="1"/>
    <col min="11774" max="11774" width="16.81640625" style="435" bestFit="1" customWidth="1"/>
    <col min="11775" max="11775" width="13.81640625" style="435" customWidth="1"/>
    <col min="11776" max="11776" width="14.26953125" style="435" customWidth="1"/>
    <col min="11777" max="11777" width="15.7265625" style="435" customWidth="1"/>
    <col min="11778" max="11778" width="16" style="435" customWidth="1"/>
    <col min="11779" max="11779" width="11.26953125" style="435" customWidth="1"/>
    <col min="11780" max="11780" width="8" style="435" customWidth="1"/>
    <col min="11781" max="11781" width="12.1796875" style="435" customWidth="1"/>
    <col min="11782" max="11782" width="11.453125" style="435" customWidth="1"/>
    <col min="11783" max="11783" width="9.1796875" style="435" customWidth="1"/>
    <col min="11784" max="11784" width="8.81640625" style="435" customWidth="1"/>
    <col min="11785" max="11785" width="11.54296875" style="435" customWidth="1"/>
    <col min="11786" max="11786" width="13.26953125" style="435" customWidth="1"/>
    <col min="11787" max="11787" width="10.54296875" style="435" customWidth="1"/>
    <col min="11788" max="11788" width="9.54296875" style="435" customWidth="1"/>
    <col min="11789" max="11802" width="9.1796875" style="435" customWidth="1"/>
    <col min="11803" max="12023" width="9.1796875" style="435"/>
    <col min="12024" max="12024" width="2.81640625" style="435" customWidth="1"/>
    <col min="12025" max="12025" width="3.26953125" style="435" customWidth="1"/>
    <col min="12026" max="12026" width="27.1796875" style="435" customWidth="1"/>
    <col min="12027" max="12027" width="12.7265625" style="435" customWidth="1"/>
    <col min="12028" max="12028" width="16.81640625" style="435" customWidth="1"/>
    <col min="12029" max="12029" width="13" style="435" customWidth="1"/>
    <col min="12030" max="12030" width="16.81640625" style="435" bestFit="1" customWidth="1"/>
    <col min="12031" max="12031" width="13.81640625" style="435" customWidth="1"/>
    <col min="12032" max="12032" width="14.26953125" style="435" customWidth="1"/>
    <col min="12033" max="12033" width="15.7265625" style="435" customWidth="1"/>
    <col min="12034" max="12034" width="16" style="435" customWidth="1"/>
    <col min="12035" max="12035" width="11.26953125" style="435" customWidth="1"/>
    <col min="12036" max="12036" width="8" style="435" customWidth="1"/>
    <col min="12037" max="12037" width="12.1796875" style="435" customWidth="1"/>
    <col min="12038" max="12038" width="11.453125" style="435" customWidth="1"/>
    <col min="12039" max="12039" width="9.1796875" style="435" customWidth="1"/>
    <col min="12040" max="12040" width="8.81640625" style="435" customWidth="1"/>
    <col min="12041" max="12041" width="11.54296875" style="435" customWidth="1"/>
    <col min="12042" max="12042" width="13.26953125" style="435" customWidth="1"/>
    <col min="12043" max="12043" width="10.54296875" style="435" customWidth="1"/>
    <col min="12044" max="12044" width="9.54296875" style="435" customWidth="1"/>
    <col min="12045" max="12058" width="9.1796875" style="435" customWidth="1"/>
    <col min="12059" max="12279" width="9.1796875" style="435"/>
    <col min="12280" max="12280" width="2.81640625" style="435" customWidth="1"/>
    <col min="12281" max="12281" width="3.26953125" style="435" customWidth="1"/>
    <col min="12282" max="12282" width="27.1796875" style="435" customWidth="1"/>
    <col min="12283" max="12283" width="12.7265625" style="435" customWidth="1"/>
    <col min="12284" max="12284" width="16.81640625" style="435" customWidth="1"/>
    <col min="12285" max="12285" width="13" style="435" customWidth="1"/>
    <col min="12286" max="12286" width="16.81640625" style="435" bestFit="1" customWidth="1"/>
    <col min="12287" max="12287" width="13.81640625" style="435" customWidth="1"/>
    <col min="12288" max="12288" width="14.26953125" style="435" customWidth="1"/>
    <col min="12289" max="12289" width="15.7265625" style="435" customWidth="1"/>
    <col min="12290" max="12290" width="16" style="435" customWidth="1"/>
    <col min="12291" max="12291" width="11.26953125" style="435" customWidth="1"/>
    <col min="12292" max="12292" width="8" style="435" customWidth="1"/>
    <col min="12293" max="12293" width="12.1796875" style="435" customWidth="1"/>
    <col min="12294" max="12294" width="11.453125" style="435" customWidth="1"/>
    <col min="12295" max="12295" width="9.1796875" style="435" customWidth="1"/>
    <col min="12296" max="12296" width="8.81640625" style="435" customWidth="1"/>
    <col min="12297" max="12297" width="11.54296875" style="435" customWidth="1"/>
    <col min="12298" max="12298" width="13.26953125" style="435" customWidth="1"/>
    <col min="12299" max="12299" width="10.54296875" style="435" customWidth="1"/>
    <col min="12300" max="12300" width="9.54296875" style="435" customWidth="1"/>
    <col min="12301" max="12314" width="9.1796875" style="435" customWidth="1"/>
    <col min="12315" max="12535" width="9.1796875" style="435"/>
    <col min="12536" max="12536" width="2.81640625" style="435" customWidth="1"/>
    <col min="12537" max="12537" width="3.26953125" style="435" customWidth="1"/>
    <col min="12538" max="12538" width="27.1796875" style="435" customWidth="1"/>
    <col min="12539" max="12539" width="12.7265625" style="435" customWidth="1"/>
    <col min="12540" max="12540" width="16.81640625" style="435" customWidth="1"/>
    <col min="12541" max="12541" width="13" style="435" customWidth="1"/>
    <col min="12542" max="12542" width="16.81640625" style="435" bestFit="1" customWidth="1"/>
    <col min="12543" max="12543" width="13.81640625" style="435" customWidth="1"/>
    <col min="12544" max="12544" width="14.26953125" style="435" customWidth="1"/>
    <col min="12545" max="12545" width="15.7265625" style="435" customWidth="1"/>
    <col min="12546" max="12546" width="16" style="435" customWidth="1"/>
    <col min="12547" max="12547" width="11.26953125" style="435" customWidth="1"/>
    <col min="12548" max="12548" width="8" style="435" customWidth="1"/>
    <col min="12549" max="12549" width="12.1796875" style="435" customWidth="1"/>
    <col min="12550" max="12550" width="11.453125" style="435" customWidth="1"/>
    <col min="12551" max="12551" width="9.1796875" style="435" customWidth="1"/>
    <col min="12552" max="12552" width="8.81640625" style="435" customWidth="1"/>
    <col min="12553" max="12553" width="11.54296875" style="435" customWidth="1"/>
    <col min="12554" max="12554" width="13.26953125" style="435" customWidth="1"/>
    <col min="12555" max="12555" width="10.54296875" style="435" customWidth="1"/>
    <col min="12556" max="12556" width="9.54296875" style="435" customWidth="1"/>
    <col min="12557" max="12570" width="9.1796875" style="435" customWidth="1"/>
    <col min="12571" max="12791" width="9.1796875" style="435"/>
    <col min="12792" max="12792" width="2.81640625" style="435" customWidth="1"/>
    <col min="12793" max="12793" width="3.26953125" style="435" customWidth="1"/>
    <col min="12794" max="12794" width="27.1796875" style="435" customWidth="1"/>
    <col min="12795" max="12795" width="12.7265625" style="435" customWidth="1"/>
    <col min="12796" max="12796" width="16.81640625" style="435" customWidth="1"/>
    <col min="12797" max="12797" width="13" style="435" customWidth="1"/>
    <col min="12798" max="12798" width="16.81640625" style="435" bestFit="1" customWidth="1"/>
    <col min="12799" max="12799" width="13.81640625" style="435" customWidth="1"/>
    <col min="12800" max="12800" width="14.26953125" style="435" customWidth="1"/>
    <col min="12801" max="12801" width="15.7265625" style="435" customWidth="1"/>
    <col min="12802" max="12802" width="16" style="435" customWidth="1"/>
    <col min="12803" max="12803" width="11.26953125" style="435" customWidth="1"/>
    <col min="12804" max="12804" width="8" style="435" customWidth="1"/>
    <col min="12805" max="12805" width="12.1796875" style="435" customWidth="1"/>
    <col min="12806" max="12806" width="11.453125" style="435" customWidth="1"/>
    <col min="12807" max="12807" width="9.1796875" style="435" customWidth="1"/>
    <col min="12808" max="12808" width="8.81640625" style="435" customWidth="1"/>
    <col min="12809" max="12809" width="11.54296875" style="435" customWidth="1"/>
    <col min="12810" max="12810" width="13.26953125" style="435" customWidth="1"/>
    <col min="12811" max="12811" width="10.54296875" style="435" customWidth="1"/>
    <col min="12812" max="12812" width="9.54296875" style="435" customWidth="1"/>
    <col min="12813" max="12826" width="9.1796875" style="435" customWidth="1"/>
    <col min="12827" max="13047" width="9.1796875" style="435"/>
    <col min="13048" max="13048" width="2.81640625" style="435" customWidth="1"/>
    <col min="13049" max="13049" width="3.26953125" style="435" customWidth="1"/>
    <col min="13050" max="13050" width="27.1796875" style="435" customWidth="1"/>
    <col min="13051" max="13051" width="12.7265625" style="435" customWidth="1"/>
    <col min="13052" max="13052" width="16.81640625" style="435" customWidth="1"/>
    <col min="13053" max="13053" width="13" style="435" customWidth="1"/>
    <col min="13054" max="13054" width="16.81640625" style="435" bestFit="1" customWidth="1"/>
    <col min="13055" max="13055" width="13.81640625" style="435" customWidth="1"/>
    <col min="13056" max="13056" width="14.26953125" style="435" customWidth="1"/>
    <col min="13057" max="13057" width="15.7265625" style="435" customWidth="1"/>
    <col min="13058" max="13058" width="16" style="435" customWidth="1"/>
    <col min="13059" max="13059" width="11.26953125" style="435" customWidth="1"/>
    <col min="13060" max="13060" width="8" style="435" customWidth="1"/>
    <col min="13061" max="13061" width="12.1796875" style="435" customWidth="1"/>
    <col min="13062" max="13062" width="11.453125" style="435" customWidth="1"/>
    <col min="13063" max="13063" width="9.1796875" style="435" customWidth="1"/>
    <col min="13064" max="13064" width="8.81640625" style="435" customWidth="1"/>
    <col min="13065" max="13065" width="11.54296875" style="435" customWidth="1"/>
    <col min="13066" max="13066" width="13.26953125" style="435" customWidth="1"/>
    <col min="13067" max="13067" width="10.54296875" style="435" customWidth="1"/>
    <col min="13068" max="13068" width="9.54296875" style="435" customWidth="1"/>
    <col min="13069" max="13082" width="9.1796875" style="435" customWidth="1"/>
    <col min="13083" max="13303" width="9.1796875" style="435"/>
    <col min="13304" max="13304" width="2.81640625" style="435" customWidth="1"/>
    <col min="13305" max="13305" width="3.26953125" style="435" customWidth="1"/>
    <col min="13306" max="13306" width="27.1796875" style="435" customWidth="1"/>
    <col min="13307" max="13307" width="12.7265625" style="435" customWidth="1"/>
    <col min="13308" max="13308" width="16.81640625" style="435" customWidth="1"/>
    <col min="13309" max="13309" width="13" style="435" customWidth="1"/>
    <col min="13310" max="13310" width="16.81640625" style="435" bestFit="1" customWidth="1"/>
    <col min="13311" max="13311" width="13.81640625" style="435" customWidth="1"/>
    <col min="13312" max="13312" width="14.26953125" style="435" customWidth="1"/>
    <col min="13313" max="13313" width="15.7265625" style="435" customWidth="1"/>
    <col min="13314" max="13314" width="16" style="435" customWidth="1"/>
    <col min="13315" max="13315" width="11.26953125" style="435" customWidth="1"/>
    <col min="13316" max="13316" width="8" style="435" customWidth="1"/>
    <col min="13317" max="13317" width="12.1796875" style="435" customWidth="1"/>
    <col min="13318" max="13318" width="11.453125" style="435" customWidth="1"/>
    <col min="13319" max="13319" width="9.1796875" style="435" customWidth="1"/>
    <col min="13320" max="13320" width="8.81640625" style="435" customWidth="1"/>
    <col min="13321" max="13321" width="11.54296875" style="435" customWidth="1"/>
    <col min="13322" max="13322" width="13.26953125" style="435" customWidth="1"/>
    <col min="13323" max="13323" width="10.54296875" style="435" customWidth="1"/>
    <col min="13324" max="13324" width="9.54296875" style="435" customWidth="1"/>
    <col min="13325" max="13338" width="9.1796875" style="435" customWidth="1"/>
    <col min="13339" max="13559" width="9.1796875" style="435"/>
    <col min="13560" max="13560" width="2.81640625" style="435" customWidth="1"/>
    <col min="13561" max="13561" width="3.26953125" style="435" customWidth="1"/>
    <col min="13562" max="13562" width="27.1796875" style="435" customWidth="1"/>
    <col min="13563" max="13563" width="12.7265625" style="435" customWidth="1"/>
    <col min="13564" max="13564" width="16.81640625" style="435" customWidth="1"/>
    <col min="13565" max="13565" width="13" style="435" customWidth="1"/>
    <col min="13566" max="13566" width="16.81640625" style="435" bestFit="1" customWidth="1"/>
    <col min="13567" max="13567" width="13.81640625" style="435" customWidth="1"/>
    <col min="13568" max="13568" width="14.26953125" style="435" customWidth="1"/>
    <col min="13569" max="13569" width="15.7265625" style="435" customWidth="1"/>
    <col min="13570" max="13570" width="16" style="435" customWidth="1"/>
    <col min="13571" max="13571" width="11.26953125" style="435" customWidth="1"/>
    <col min="13572" max="13572" width="8" style="435" customWidth="1"/>
    <col min="13573" max="13573" width="12.1796875" style="435" customWidth="1"/>
    <col min="13574" max="13574" width="11.453125" style="435" customWidth="1"/>
    <col min="13575" max="13575" width="9.1796875" style="435" customWidth="1"/>
    <col min="13576" max="13576" width="8.81640625" style="435" customWidth="1"/>
    <col min="13577" max="13577" width="11.54296875" style="435" customWidth="1"/>
    <col min="13578" max="13578" width="13.26953125" style="435" customWidth="1"/>
    <col min="13579" max="13579" width="10.54296875" style="435" customWidth="1"/>
    <col min="13580" max="13580" width="9.54296875" style="435" customWidth="1"/>
    <col min="13581" max="13594" width="9.1796875" style="435" customWidth="1"/>
    <col min="13595" max="13815" width="9.1796875" style="435"/>
    <col min="13816" max="13816" width="2.81640625" style="435" customWidth="1"/>
    <col min="13817" max="13817" width="3.26953125" style="435" customWidth="1"/>
    <col min="13818" max="13818" width="27.1796875" style="435" customWidth="1"/>
    <col min="13819" max="13819" width="12.7265625" style="435" customWidth="1"/>
    <col min="13820" max="13820" width="16.81640625" style="435" customWidth="1"/>
    <col min="13821" max="13821" width="13" style="435" customWidth="1"/>
    <col min="13822" max="13822" width="16.81640625" style="435" bestFit="1" customWidth="1"/>
    <col min="13823" max="13823" width="13.81640625" style="435" customWidth="1"/>
    <col min="13824" max="13824" width="14.26953125" style="435" customWidth="1"/>
    <col min="13825" max="13825" width="15.7265625" style="435" customWidth="1"/>
    <col min="13826" max="13826" width="16" style="435" customWidth="1"/>
    <col min="13827" max="13827" width="11.26953125" style="435" customWidth="1"/>
    <col min="13828" max="13828" width="8" style="435" customWidth="1"/>
    <col min="13829" max="13829" width="12.1796875" style="435" customWidth="1"/>
    <col min="13830" max="13830" width="11.453125" style="435" customWidth="1"/>
    <col min="13831" max="13831" width="9.1796875" style="435" customWidth="1"/>
    <col min="13832" max="13832" width="8.81640625" style="435" customWidth="1"/>
    <col min="13833" max="13833" width="11.54296875" style="435" customWidth="1"/>
    <col min="13834" max="13834" width="13.26953125" style="435" customWidth="1"/>
    <col min="13835" max="13835" width="10.54296875" style="435" customWidth="1"/>
    <col min="13836" max="13836" width="9.54296875" style="435" customWidth="1"/>
    <col min="13837" max="13850" width="9.1796875" style="435" customWidth="1"/>
    <col min="13851" max="14071" width="9.1796875" style="435"/>
    <col min="14072" max="14072" width="2.81640625" style="435" customWidth="1"/>
    <col min="14073" max="14073" width="3.26953125" style="435" customWidth="1"/>
    <col min="14074" max="14074" width="27.1796875" style="435" customWidth="1"/>
    <col min="14075" max="14075" width="12.7265625" style="435" customWidth="1"/>
    <col min="14076" max="14076" width="16.81640625" style="435" customWidth="1"/>
    <col min="14077" max="14077" width="13" style="435" customWidth="1"/>
    <col min="14078" max="14078" width="16.81640625" style="435" bestFit="1" customWidth="1"/>
    <col min="14079" max="14079" width="13.81640625" style="435" customWidth="1"/>
    <col min="14080" max="14080" width="14.26953125" style="435" customWidth="1"/>
    <col min="14081" max="14081" width="15.7265625" style="435" customWidth="1"/>
    <col min="14082" max="14082" width="16" style="435" customWidth="1"/>
    <col min="14083" max="14083" width="11.26953125" style="435" customWidth="1"/>
    <col min="14084" max="14084" width="8" style="435" customWidth="1"/>
    <col min="14085" max="14085" width="12.1796875" style="435" customWidth="1"/>
    <col min="14086" max="14086" width="11.453125" style="435" customWidth="1"/>
    <col min="14087" max="14087" width="9.1796875" style="435" customWidth="1"/>
    <col min="14088" max="14088" width="8.81640625" style="435" customWidth="1"/>
    <col min="14089" max="14089" width="11.54296875" style="435" customWidth="1"/>
    <col min="14090" max="14090" width="13.26953125" style="435" customWidth="1"/>
    <col min="14091" max="14091" width="10.54296875" style="435" customWidth="1"/>
    <col min="14092" max="14092" width="9.54296875" style="435" customWidth="1"/>
    <col min="14093" max="14106" width="9.1796875" style="435" customWidth="1"/>
    <col min="14107" max="14327" width="9.1796875" style="435"/>
    <col min="14328" max="14328" width="2.81640625" style="435" customWidth="1"/>
    <col min="14329" max="14329" width="3.26953125" style="435" customWidth="1"/>
    <col min="14330" max="14330" width="27.1796875" style="435" customWidth="1"/>
    <col min="14331" max="14331" width="12.7265625" style="435" customWidth="1"/>
    <col min="14332" max="14332" width="16.81640625" style="435" customWidth="1"/>
    <col min="14333" max="14333" width="13" style="435" customWidth="1"/>
    <col min="14334" max="14334" width="16.81640625" style="435" bestFit="1" customWidth="1"/>
    <col min="14335" max="14335" width="13.81640625" style="435" customWidth="1"/>
    <col min="14336" max="14336" width="14.26953125" style="435" customWidth="1"/>
    <col min="14337" max="14337" width="15.7265625" style="435" customWidth="1"/>
    <col min="14338" max="14338" width="16" style="435" customWidth="1"/>
    <col min="14339" max="14339" width="11.26953125" style="435" customWidth="1"/>
    <col min="14340" max="14340" width="8" style="435" customWidth="1"/>
    <col min="14341" max="14341" width="12.1796875" style="435" customWidth="1"/>
    <col min="14342" max="14342" width="11.453125" style="435" customWidth="1"/>
    <col min="14343" max="14343" width="9.1796875" style="435" customWidth="1"/>
    <col min="14344" max="14344" width="8.81640625" style="435" customWidth="1"/>
    <col min="14345" max="14345" width="11.54296875" style="435" customWidth="1"/>
    <col min="14346" max="14346" width="13.26953125" style="435" customWidth="1"/>
    <col min="14347" max="14347" width="10.54296875" style="435" customWidth="1"/>
    <col min="14348" max="14348" width="9.54296875" style="435" customWidth="1"/>
    <col min="14349" max="14362" width="9.1796875" style="435" customWidth="1"/>
    <col min="14363" max="14583" width="9.1796875" style="435"/>
    <col min="14584" max="14584" width="2.81640625" style="435" customWidth="1"/>
    <col min="14585" max="14585" width="3.26953125" style="435" customWidth="1"/>
    <col min="14586" max="14586" width="27.1796875" style="435" customWidth="1"/>
    <col min="14587" max="14587" width="12.7265625" style="435" customWidth="1"/>
    <col min="14588" max="14588" width="16.81640625" style="435" customWidth="1"/>
    <col min="14589" max="14589" width="13" style="435" customWidth="1"/>
    <col min="14590" max="14590" width="16.81640625" style="435" bestFit="1" customWidth="1"/>
    <col min="14591" max="14591" width="13.81640625" style="435" customWidth="1"/>
    <col min="14592" max="14592" width="14.26953125" style="435" customWidth="1"/>
    <col min="14593" max="14593" width="15.7265625" style="435" customWidth="1"/>
    <col min="14594" max="14594" width="16" style="435" customWidth="1"/>
    <col min="14595" max="14595" width="11.26953125" style="435" customWidth="1"/>
    <col min="14596" max="14596" width="8" style="435" customWidth="1"/>
    <col min="14597" max="14597" width="12.1796875" style="435" customWidth="1"/>
    <col min="14598" max="14598" width="11.453125" style="435" customWidth="1"/>
    <col min="14599" max="14599" width="9.1796875" style="435" customWidth="1"/>
    <col min="14600" max="14600" width="8.81640625" style="435" customWidth="1"/>
    <col min="14601" max="14601" width="11.54296875" style="435" customWidth="1"/>
    <col min="14602" max="14602" width="13.26953125" style="435" customWidth="1"/>
    <col min="14603" max="14603" width="10.54296875" style="435" customWidth="1"/>
    <col min="14604" max="14604" width="9.54296875" style="435" customWidth="1"/>
    <col min="14605" max="14618" width="9.1796875" style="435" customWidth="1"/>
    <col min="14619" max="14839" width="9.1796875" style="435"/>
    <col min="14840" max="14840" width="2.81640625" style="435" customWidth="1"/>
    <col min="14841" max="14841" width="3.26953125" style="435" customWidth="1"/>
    <col min="14842" max="14842" width="27.1796875" style="435" customWidth="1"/>
    <col min="14843" max="14843" width="12.7265625" style="435" customWidth="1"/>
    <col min="14844" max="14844" width="16.81640625" style="435" customWidth="1"/>
    <col min="14845" max="14845" width="13" style="435" customWidth="1"/>
    <col min="14846" max="14846" width="16.81640625" style="435" bestFit="1" customWidth="1"/>
    <col min="14847" max="14847" width="13.81640625" style="435" customWidth="1"/>
    <col min="14848" max="14848" width="14.26953125" style="435" customWidth="1"/>
    <col min="14849" max="14849" width="15.7265625" style="435" customWidth="1"/>
    <col min="14850" max="14850" width="16" style="435" customWidth="1"/>
    <col min="14851" max="14851" width="11.26953125" style="435" customWidth="1"/>
    <col min="14852" max="14852" width="8" style="435" customWidth="1"/>
    <col min="14853" max="14853" width="12.1796875" style="435" customWidth="1"/>
    <col min="14854" max="14854" width="11.453125" style="435" customWidth="1"/>
    <col min="14855" max="14855" width="9.1796875" style="435" customWidth="1"/>
    <col min="14856" max="14856" width="8.81640625" style="435" customWidth="1"/>
    <col min="14857" max="14857" width="11.54296875" style="435" customWidth="1"/>
    <col min="14858" max="14858" width="13.26953125" style="435" customWidth="1"/>
    <col min="14859" max="14859" width="10.54296875" style="435" customWidth="1"/>
    <col min="14860" max="14860" width="9.54296875" style="435" customWidth="1"/>
    <col min="14861" max="14874" width="9.1796875" style="435" customWidth="1"/>
    <col min="14875" max="15095" width="9.1796875" style="435"/>
    <col min="15096" max="15096" width="2.81640625" style="435" customWidth="1"/>
    <col min="15097" max="15097" width="3.26953125" style="435" customWidth="1"/>
    <col min="15098" max="15098" width="27.1796875" style="435" customWidth="1"/>
    <col min="15099" max="15099" width="12.7265625" style="435" customWidth="1"/>
    <col min="15100" max="15100" width="16.81640625" style="435" customWidth="1"/>
    <col min="15101" max="15101" width="13" style="435" customWidth="1"/>
    <col min="15102" max="15102" width="16.81640625" style="435" bestFit="1" customWidth="1"/>
    <col min="15103" max="15103" width="13.81640625" style="435" customWidth="1"/>
    <col min="15104" max="15104" width="14.26953125" style="435" customWidth="1"/>
    <col min="15105" max="15105" width="15.7265625" style="435" customWidth="1"/>
    <col min="15106" max="15106" width="16" style="435" customWidth="1"/>
    <col min="15107" max="15107" width="11.26953125" style="435" customWidth="1"/>
    <col min="15108" max="15108" width="8" style="435" customWidth="1"/>
    <col min="15109" max="15109" width="12.1796875" style="435" customWidth="1"/>
    <col min="15110" max="15110" width="11.453125" style="435" customWidth="1"/>
    <col min="15111" max="15111" width="9.1796875" style="435" customWidth="1"/>
    <col min="15112" max="15112" width="8.81640625" style="435" customWidth="1"/>
    <col min="15113" max="15113" width="11.54296875" style="435" customWidth="1"/>
    <col min="15114" max="15114" width="13.26953125" style="435" customWidth="1"/>
    <col min="15115" max="15115" width="10.54296875" style="435" customWidth="1"/>
    <col min="15116" max="15116" width="9.54296875" style="435" customWidth="1"/>
    <col min="15117" max="15130" width="9.1796875" style="435" customWidth="1"/>
    <col min="15131" max="15351" width="9.1796875" style="435"/>
    <col min="15352" max="15352" width="2.81640625" style="435" customWidth="1"/>
    <col min="15353" max="15353" width="3.26953125" style="435" customWidth="1"/>
    <col min="15354" max="15354" width="27.1796875" style="435" customWidth="1"/>
    <col min="15355" max="15355" width="12.7265625" style="435" customWidth="1"/>
    <col min="15356" max="15356" width="16.81640625" style="435" customWidth="1"/>
    <col min="15357" max="15357" width="13" style="435" customWidth="1"/>
    <col min="15358" max="15358" width="16.81640625" style="435" bestFit="1" customWidth="1"/>
    <col min="15359" max="15359" width="13.81640625" style="435" customWidth="1"/>
    <col min="15360" max="15360" width="14.26953125" style="435" customWidth="1"/>
    <col min="15361" max="15361" width="15.7265625" style="435" customWidth="1"/>
    <col min="15362" max="15362" width="16" style="435" customWidth="1"/>
    <col min="15363" max="15363" width="11.26953125" style="435" customWidth="1"/>
    <col min="15364" max="15364" width="8" style="435" customWidth="1"/>
    <col min="15365" max="15365" width="12.1796875" style="435" customWidth="1"/>
    <col min="15366" max="15366" width="11.453125" style="435" customWidth="1"/>
    <col min="15367" max="15367" width="9.1796875" style="435" customWidth="1"/>
    <col min="15368" max="15368" width="8.81640625" style="435" customWidth="1"/>
    <col min="15369" max="15369" width="11.54296875" style="435" customWidth="1"/>
    <col min="15370" max="15370" width="13.26953125" style="435" customWidth="1"/>
    <col min="15371" max="15371" width="10.54296875" style="435" customWidth="1"/>
    <col min="15372" max="15372" width="9.54296875" style="435" customWidth="1"/>
    <col min="15373" max="15386" width="9.1796875" style="435" customWidth="1"/>
    <col min="15387" max="15607" width="9.1796875" style="435"/>
    <col min="15608" max="15608" width="2.81640625" style="435" customWidth="1"/>
    <col min="15609" max="15609" width="3.26953125" style="435" customWidth="1"/>
    <col min="15610" max="15610" width="27.1796875" style="435" customWidth="1"/>
    <col min="15611" max="15611" width="12.7265625" style="435" customWidth="1"/>
    <col min="15612" max="15612" width="16.81640625" style="435" customWidth="1"/>
    <col min="15613" max="15613" width="13" style="435" customWidth="1"/>
    <col min="15614" max="15614" width="16.81640625" style="435" bestFit="1" customWidth="1"/>
    <col min="15615" max="15615" width="13.81640625" style="435" customWidth="1"/>
    <col min="15616" max="15616" width="14.26953125" style="435" customWidth="1"/>
    <col min="15617" max="15617" width="15.7265625" style="435" customWidth="1"/>
    <col min="15618" max="15618" width="16" style="435" customWidth="1"/>
    <col min="15619" max="15619" width="11.26953125" style="435" customWidth="1"/>
    <col min="15620" max="15620" width="8" style="435" customWidth="1"/>
    <col min="15621" max="15621" width="12.1796875" style="435" customWidth="1"/>
    <col min="15622" max="15622" width="11.453125" style="435" customWidth="1"/>
    <col min="15623" max="15623" width="9.1796875" style="435" customWidth="1"/>
    <col min="15624" max="15624" width="8.81640625" style="435" customWidth="1"/>
    <col min="15625" max="15625" width="11.54296875" style="435" customWidth="1"/>
    <col min="15626" max="15626" width="13.26953125" style="435" customWidth="1"/>
    <col min="15627" max="15627" width="10.54296875" style="435" customWidth="1"/>
    <col min="15628" max="15628" width="9.54296875" style="435" customWidth="1"/>
    <col min="15629" max="15642" width="9.1796875" style="435" customWidth="1"/>
    <col min="15643" max="15863" width="9.1796875" style="435"/>
    <col min="15864" max="15864" width="2.81640625" style="435" customWidth="1"/>
    <col min="15865" max="15865" width="3.26953125" style="435" customWidth="1"/>
    <col min="15866" max="15866" width="27.1796875" style="435" customWidth="1"/>
    <col min="15867" max="15867" width="12.7265625" style="435" customWidth="1"/>
    <col min="15868" max="15868" width="16.81640625" style="435" customWidth="1"/>
    <col min="15869" max="15869" width="13" style="435" customWidth="1"/>
    <col min="15870" max="15870" width="16.81640625" style="435" bestFit="1" customWidth="1"/>
    <col min="15871" max="15871" width="13.81640625" style="435" customWidth="1"/>
    <col min="15872" max="15872" width="14.26953125" style="435" customWidth="1"/>
    <col min="15873" max="15873" width="15.7265625" style="435" customWidth="1"/>
    <col min="15874" max="15874" width="16" style="435" customWidth="1"/>
    <col min="15875" max="15875" width="11.26953125" style="435" customWidth="1"/>
    <col min="15876" max="15876" width="8" style="435" customWidth="1"/>
    <col min="15877" max="15877" width="12.1796875" style="435" customWidth="1"/>
    <col min="15878" max="15878" width="11.453125" style="435" customWidth="1"/>
    <col min="15879" max="15879" width="9.1796875" style="435" customWidth="1"/>
    <col min="15880" max="15880" width="8.81640625" style="435" customWidth="1"/>
    <col min="15881" max="15881" width="11.54296875" style="435" customWidth="1"/>
    <col min="15882" max="15882" width="13.26953125" style="435" customWidth="1"/>
    <col min="15883" max="15883" width="10.54296875" style="435" customWidth="1"/>
    <col min="15884" max="15884" width="9.54296875" style="435" customWidth="1"/>
    <col min="15885" max="15898" width="9.1796875" style="435" customWidth="1"/>
    <col min="15899" max="16119" width="9.1796875" style="435"/>
    <col min="16120" max="16120" width="2.81640625" style="435" customWidth="1"/>
    <col min="16121" max="16121" width="3.26953125" style="435" customWidth="1"/>
    <col min="16122" max="16122" width="27.1796875" style="435" customWidth="1"/>
    <col min="16123" max="16123" width="12.7265625" style="435" customWidth="1"/>
    <col min="16124" max="16124" width="16.81640625" style="435" customWidth="1"/>
    <col min="16125" max="16125" width="13" style="435" customWidth="1"/>
    <col min="16126" max="16126" width="16.81640625" style="435" bestFit="1" customWidth="1"/>
    <col min="16127" max="16127" width="13.81640625" style="435" customWidth="1"/>
    <col min="16128" max="16128" width="14.26953125" style="435" customWidth="1"/>
    <col min="16129" max="16129" width="15.7265625" style="435" customWidth="1"/>
    <col min="16130" max="16130" width="16" style="435" customWidth="1"/>
    <col min="16131" max="16131" width="11.26953125" style="435" customWidth="1"/>
    <col min="16132" max="16132" width="8" style="435" customWidth="1"/>
    <col min="16133" max="16133" width="12.1796875" style="435" customWidth="1"/>
    <col min="16134" max="16134" width="11.453125" style="435" customWidth="1"/>
    <col min="16135" max="16135" width="9.1796875" style="435" customWidth="1"/>
    <col min="16136" max="16136" width="8.81640625" style="435" customWidth="1"/>
    <col min="16137" max="16137" width="11.54296875" style="435" customWidth="1"/>
    <col min="16138" max="16138" width="13.26953125" style="435" customWidth="1"/>
    <col min="16139" max="16139" width="10.54296875" style="435" customWidth="1"/>
    <col min="16140" max="16140" width="9.54296875" style="435" customWidth="1"/>
    <col min="16141" max="16154" width="9.1796875" style="435" customWidth="1"/>
    <col min="16155" max="16363" width="9.1796875" style="435"/>
    <col min="16364" max="16384" width="9.1796875" style="435" customWidth="1"/>
  </cols>
  <sheetData>
    <row r="1" spans="2:32" ht="15.75" customHeight="1" thickTop="1" x14ac:dyDescent="0.3">
      <c r="B1" s="472"/>
      <c r="C1" s="473" t="s">
        <v>398</v>
      </c>
      <c r="D1" s="474"/>
      <c r="E1" s="474"/>
      <c r="F1" s="474"/>
      <c r="H1" s="475" t="s">
        <v>236</v>
      </c>
      <c r="I1" s="438" t="s">
        <v>237</v>
      </c>
      <c r="J1" s="437">
        <v>100</v>
      </c>
      <c r="K1" s="438" t="s">
        <v>239</v>
      </c>
      <c r="L1" s="437">
        <v>25</v>
      </c>
      <c r="M1" s="438" t="s">
        <v>238</v>
      </c>
      <c r="N1" s="437">
        <v>75</v>
      </c>
      <c r="O1" s="438" t="s">
        <v>95</v>
      </c>
      <c r="P1" s="437">
        <v>0</v>
      </c>
      <c r="Q1" s="474"/>
      <c r="R1" s="474"/>
      <c r="S1" s="474"/>
      <c r="T1" s="474"/>
      <c r="U1" s="474"/>
      <c r="V1" s="474"/>
      <c r="W1" s="474"/>
      <c r="X1" s="474"/>
      <c r="Y1" s="474"/>
      <c r="Z1" s="474"/>
      <c r="AA1" s="474"/>
      <c r="AB1" s="474"/>
      <c r="AC1" s="474"/>
      <c r="AD1" s="474"/>
      <c r="AE1" s="474"/>
    </row>
    <row r="2" spans="2:32" ht="9" customHeight="1" x14ac:dyDescent="0.3">
      <c r="B2" s="436"/>
    </row>
    <row r="3" spans="2:32" ht="15.5" x14ac:dyDescent="0.35">
      <c r="B3" s="436"/>
      <c r="C3" s="473"/>
      <c r="D3" s="473"/>
      <c r="F3" s="476" t="s">
        <v>296</v>
      </c>
      <c r="G3" s="477">
        <f>COUNTIF(G8:G47,75)+COUNTIF(G8:G47,25)+COUNTIF(G8:G47,100)</f>
        <v>10</v>
      </c>
      <c r="H3" s="477">
        <f>COUNTIF(H8:H47,75)+COUNTIF(H8:H47,25)+COUNTIF(H8:H47,100)</f>
        <v>40</v>
      </c>
      <c r="I3" s="477">
        <f t="shared" ref="I3:AE3" si="0">COUNTIF(I8:I47,75)+COUNTIF(I8:I47,25)+COUNTIF(I8:I47,100)</f>
        <v>40</v>
      </c>
      <c r="J3" s="477">
        <f t="shared" si="0"/>
        <v>40</v>
      </c>
      <c r="K3" s="477">
        <f t="shared" si="0"/>
        <v>40</v>
      </c>
      <c r="L3" s="477">
        <f t="shared" si="0"/>
        <v>35</v>
      </c>
      <c r="M3" s="477">
        <f t="shared" si="0"/>
        <v>30</v>
      </c>
      <c r="N3" s="477">
        <f t="shared" si="0"/>
        <v>30</v>
      </c>
      <c r="O3" s="477">
        <f t="shared" si="0"/>
        <v>5</v>
      </c>
      <c r="P3" s="477">
        <f t="shared" si="0"/>
        <v>35</v>
      </c>
      <c r="Q3" s="477">
        <f t="shared" si="0"/>
        <v>40</v>
      </c>
      <c r="R3" s="477">
        <f t="shared" si="0"/>
        <v>30</v>
      </c>
      <c r="S3" s="477">
        <f t="shared" si="0"/>
        <v>27</v>
      </c>
      <c r="T3" s="477">
        <f t="shared" si="0"/>
        <v>25</v>
      </c>
      <c r="U3" s="477">
        <f t="shared" si="0"/>
        <v>32</v>
      </c>
      <c r="V3" s="477">
        <f t="shared" si="0"/>
        <v>9</v>
      </c>
      <c r="W3" s="477">
        <f t="shared" si="0"/>
        <v>32</v>
      </c>
      <c r="X3" s="477">
        <f t="shared" si="0"/>
        <v>23</v>
      </c>
      <c r="Y3" s="477">
        <f t="shared" si="0"/>
        <v>37</v>
      </c>
      <c r="Z3" s="477">
        <f t="shared" si="0"/>
        <v>40</v>
      </c>
      <c r="AA3" s="477">
        <f t="shared" si="0"/>
        <v>20</v>
      </c>
      <c r="AB3" s="477">
        <f t="shared" si="0"/>
        <v>8</v>
      </c>
      <c r="AC3" s="477">
        <f t="shared" si="0"/>
        <v>8</v>
      </c>
      <c r="AD3" s="477">
        <f t="shared" si="0"/>
        <v>40</v>
      </c>
      <c r="AE3" s="477">
        <f t="shared" si="0"/>
        <v>8</v>
      </c>
      <c r="AF3" s="477">
        <f t="shared" ref="AF3" si="1">COUNTIF(AF8:AF47,75)+COUNTIF(AF8:AF47,25)+COUNTIF(AF8:AF47,100)</f>
        <v>3</v>
      </c>
    </row>
    <row r="4" spans="2:32" ht="15.5" x14ac:dyDescent="0.35">
      <c r="B4" s="436"/>
      <c r="C4" s="473" t="s">
        <v>297</v>
      </c>
      <c r="D4" s="473" t="s">
        <v>399</v>
      </c>
      <c r="E4" s="473"/>
      <c r="F4" s="478" t="s">
        <v>298</v>
      </c>
      <c r="G4" s="479">
        <f>(G3-G5)/G3</f>
        <v>0.9</v>
      </c>
      <c r="H4" s="479">
        <f>(H3-H5)/H3</f>
        <v>1</v>
      </c>
      <c r="I4" s="479">
        <f t="shared" ref="I4:AE4" si="2">(I3-I5)/I3</f>
        <v>1</v>
      </c>
      <c r="J4" s="479">
        <f t="shared" si="2"/>
        <v>1</v>
      </c>
      <c r="K4" s="479">
        <f t="shared" si="2"/>
        <v>2.5000000000000001E-2</v>
      </c>
      <c r="L4" s="479">
        <f t="shared" si="2"/>
        <v>5.7142857142857141E-2</v>
      </c>
      <c r="M4" s="479">
        <f t="shared" si="2"/>
        <v>0</v>
      </c>
      <c r="N4" s="479">
        <f t="shared" si="2"/>
        <v>3.3333333333333333E-2</v>
      </c>
      <c r="O4" s="479">
        <f t="shared" si="2"/>
        <v>0</v>
      </c>
      <c r="P4" s="479">
        <f t="shared" si="2"/>
        <v>0</v>
      </c>
      <c r="Q4" s="479">
        <f t="shared" si="2"/>
        <v>0.05</v>
      </c>
      <c r="R4" s="479">
        <f>(R3-R5)/R3</f>
        <v>0.1</v>
      </c>
      <c r="S4" s="479">
        <f t="shared" si="2"/>
        <v>0</v>
      </c>
      <c r="T4" s="479">
        <f t="shared" si="2"/>
        <v>-0.04</v>
      </c>
      <c r="U4" s="479">
        <f t="shared" si="2"/>
        <v>-3.125E-2</v>
      </c>
      <c r="V4" s="479">
        <f t="shared" si="2"/>
        <v>0.1111111111111111</v>
      </c>
      <c r="W4" s="479">
        <f t="shared" si="2"/>
        <v>-3.125E-2</v>
      </c>
      <c r="X4" s="479">
        <f t="shared" si="2"/>
        <v>-4.3478260869565216E-2</v>
      </c>
      <c r="Y4" s="479">
        <f>(Y3-Y5)/Y3</f>
        <v>0.81081081081081086</v>
      </c>
      <c r="Z4" s="479">
        <f t="shared" si="2"/>
        <v>0.7</v>
      </c>
      <c r="AA4" s="479">
        <f t="shared" si="2"/>
        <v>-0.05</v>
      </c>
      <c r="AB4" s="479">
        <f t="shared" si="2"/>
        <v>0.875</v>
      </c>
      <c r="AC4" s="479">
        <f t="shared" si="2"/>
        <v>0.625</v>
      </c>
      <c r="AD4" s="479">
        <f t="shared" si="2"/>
        <v>0</v>
      </c>
      <c r="AE4" s="479">
        <f t="shared" si="2"/>
        <v>0.375</v>
      </c>
      <c r="AF4" s="479">
        <f t="shared" ref="AF4" si="3">(AF3-AF5)/AF3</f>
        <v>0.33333333333333331</v>
      </c>
    </row>
    <row r="5" spans="2:32" ht="15.5" x14ac:dyDescent="0.35">
      <c r="B5" s="436"/>
      <c r="F5" s="476" t="s">
        <v>299</v>
      </c>
      <c r="G5" s="477">
        <f>COUNTIF(G9:G48,75)+COUNTIF(G9:G48,25)</f>
        <v>1</v>
      </c>
      <c r="H5" s="477">
        <f t="shared" ref="H5:AE5" si="4">COUNTIF(H9:H48,75)+COUNTIF(H9:H48,25)</f>
        <v>0</v>
      </c>
      <c r="I5" s="477">
        <f t="shared" si="4"/>
        <v>0</v>
      </c>
      <c r="J5" s="477">
        <f t="shared" si="4"/>
        <v>0</v>
      </c>
      <c r="K5" s="477">
        <f t="shared" si="4"/>
        <v>39</v>
      </c>
      <c r="L5" s="477">
        <f t="shared" si="4"/>
        <v>33</v>
      </c>
      <c r="M5" s="477">
        <f t="shared" si="4"/>
        <v>30</v>
      </c>
      <c r="N5" s="477">
        <f t="shared" si="4"/>
        <v>29</v>
      </c>
      <c r="O5" s="477">
        <f t="shared" si="4"/>
        <v>5</v>
      </c>
      <c r="P5" s="477">
        <f t="shared" si="4"/>
        <v>35</v>
      </c>
      <c r="Q5" s="477">
        <f t="shared" si="4"/>
        <v>38</v>
      </c>
      <c r="R5" s="477">
        <f>COUNTIF(R8:R47,75)+COUNTIF(R8:R47,25)</f>
        <v>27</v>
      </c>
      <c r="S5" s="477">
        <f>COUNTIF(S8:S47,75)+COUNTIF(S8:S47,25)</f>
        <v>27</v>
      </c>
      <c r="T5" s="477">
        <f t="shared" si="4"/>
        <v>26</v>
      </c>
      <c r="U5" s="477">
        <f t="shared" si="4"/>
        <v>33</v>
      </c>
      <c r="V5" s="477">
        <f t="shared" si="4"/>
        <v>8</v>
      </c>
      <c r="W5" s="477">
        <f t="shared" si="4"/>
        <v>33</v>
      </c>
      <c r="X5" s="477">
        <f t="shared" si="4"/>
        <v>24</v>
      </c>
      <c r="Y5" s="477">
        <f t="shared" si="4"/>
        <v>7</v>
      </c>
      <c r="Z5" s="477">
        <f t="shared" si="4"/>
        <v>12</v>
      </c>
      <c r="AA5" s="477">
        <f t="shared" si="4"/>
        <v>21</v>
      </c>
      <c r="AB5" s="477">
        <f t="shared" si="4"/>
        <v>1</v>
      </c>
      <c r="AC5" s="477">
        <f t="shared" si="4"/>
        <v>3</v>
      </c>
      <c r="AD5" s="477">
        <f t="shared" si="4"/>
        <v>40</v>
      </c>
      <c r="AE5" s="477">
        <f t="shared" si="4"/>
        <v>5</v>
      </c>
      <c r="AF5" s="477">
        <f t="shared" ref="AF5" si="5">COUNTIF(AF9:AF48,75)+COUNTIF(AF9:AF48,25)</f>
        <v>2</v>
      </c>
    </row>
    <row r="6" spans="2:32" ht="15.5" x14ac:dyDescent="0.3">
      <c r="B6" s="436"/>
      <c r="C6" s="578" t="s">
        <v>240</v>
      </c>
      <c r="D6" s="579"/>
      <c r="E6" s="580"/>
      <c r="F6" s="457"/>
      <c r="G6" s="458"/>
      <c r="H6" s="480" t="s">
        <v>241</v>
      </c>
      <c r="I6" s="481"/>
      <c r="J6" s="481"/>
      <c r="K6" s="481"/>
      <c r="L6" s="481"/>
      <c r="M6" s="481"/>
      <c r="N6" s="481"/>
      <c r="O6" s="481"/>
      <c r="P6" s="481"/>
      <c r="Q6" s="481"/>
      <c r="R6" s="481"/>
      <c r="S6" s="481"/>
      <c r="T6" s="481"/>
      <c r="U6" s="481"/>
      <c r="V6" s="481"/>
      <c r="W6" s="481"/>
      <c r="X6" s="481"/>
      <c r="Y6" s="481"/>
      <c r="Z6" s="481"/>
      <c r="AA6" s="481"/>
      <c r="AB6" s="481"/>
      <c r="AC6" s="481"/>
      <c r="AD6" s="481"/>
      <c r="AE6" s="481"/>
      <c r="AF6" s="481"/>
    </row>
    <row r="7" spans="2:32" ht="84.75" customHeight="1" x14ac:dyDescent="0.3">
      <c r="B7" s="436"/>
      <c r="C7" s="482" t="s">
        <v>242</v>
      </c>
      <c r="D7" s="482" t="s">
        <v>243</v>
      </c>
      <c r="E7" s="482" t="s">
        <v>244</v>
      </c>
      <c r="F7" s="482" t="s">
        <v>199</v>
      </c>
      <c r="G7" s="482" t="s">
        <v>300</v>
      </c>
      <c r="H7" s="482" t="s">
        <v>301</v>
      </c>
      <c r="I7" s="482" t="s">
        <v>302</v>
      </c>
      <c r="J7" s="482" t="s">
        <v>285</v>
      </c>
      <c r="K7" s="482" t="s">
        <v>245</v>
      </c>
      <c r="L7" s="482" t="s">
        <v>289</v>
      </c>
      <c r="M7" s="482" t="s">
        <v>292</v>
      </c>
      <c r="N7" s="482" t="s">
        <v>290</v>
      </c>
      <c r="O7" s="482" t="s">
        <v>291</v>
      </c>
      <c r="P7" s="482" t="s">
        <v>288</v>
      </c>
      <c r="Q7" s="482" t="s">
        <v>303</v>
      </c>
      <c r="R7" s="482" t="s">
        <v>304</v>
      </c>
      <c r="S7" s="482" t="s">
        <v>305</v>
      </c>
      <c r="T7" s="482" t="s">
        <v>306</v>
      </c>
      <c r="U7" s="482" t="s">
        <v>467</v>
      </c>
      <c r="V7" s="482" t="s">
        <v>422</v>
      </c>
      <c r="W7" s="482" t="s">
        <v>294</v>
      </c>
      <c r="X7" s="482" t="s">
        <v>307</v>
      </c>
      <c r="Y7" s="482" t="s">
        <v>308</v>
      </c>
      <c r="Z7" s="482" t="s">
        <v>309</v>
      </c>
      <c r="AA7" s="482" t="s">
        <v>423</v>
      </c>
      <c r="AB7" s="482" t="s">
        <v>286</v>
      </c>
      <c r="AC7" s="482" t="s">
        <v>287</v>
      </c>
      <c r="AD7" s="482" t="s">
        <v>466</v>
      </c>
      <c r="AE7" s="482" t="s">
        <v>293</v>
      </c>
      <c r="AF7" s="482" t="s">
        <v>538</v>
      </c>
    </row>
    <row r="8" spans="2:32" ht="15.5" x14ac:dyDescent="0.35">
      <c r="B8" s="483">
        <v>1</v>
      </c>
      <c r="C8" s="484" t="s">
        <v>546</v>
      </c>
      <c r="D8" s="484" t="s">
        <v>420</v>
      </c>
      <c r="E8" s="487" t="s">
        <v>430</v>
      </c>
      <c r="F8" s="487" t="s">
        <v>381</v>
      </c>
      <c r="G8" s="437">
        <v>100</v>
      </c>
      <c r="H8" s="437">
        <v>100</v>
      </c>
      <c r="I8" s="437">
        <v>100</v>
      </c>
      <c r="J8" s="437">
        <v>100</v>
      </c>
      <c r="K8" s="437">
        <v>25</v>
      </c>
      <c r="L8" s="437">
        <v>100</v>
      </c>
      <c r="M8" s="437">
        <v>75</v>
      </c>
      <c r="N8" s="437">
        <v>25</v>
      </c>
      <c r="O8" s="437">
        <v>0</v>
      </c>
      <c r="P8" s="437">
        <v>25</v>
      </c>
      <c r="Q8" s="437">
        <v>100</v>
      </c>
      <c r="R8" s="437">
        <v>100</v>
      </c>
      <c r="S8" s="437" t="s">
        <v>3</v>
      </c>
      <c r="T8" s="437" t="s">
        <v>3</v>
      </c>
      <c r="U8" s="437" t="s">
        <v>3</v>
      </c>
      <c r="V8" s="437">
        <v>75</v>
      </c>
      <c r="W8" s="437" t="s">
        <v>3</v>
      </c>
      <c r="X8" s="437" t="s">
        <v>3</v>
      </c>
      <c r="Y8" s="437" t="s">
        <v>3</v>
      </c>
      <c r="Z8" s="437">
        <v>75</v>
      </c>
      <c r="AA8" s="437" t="s">
        <v>3</v>
      </c>
      <c r="AB8" s="437">
        <v>100</v>
      </c>
      <c r="AC8" s="437">
        <v>100</v>
      </c>
      <c r="AD8" s="437">
        <v>75</v>
      </c>
      <c r="AE8" s="437">
        <v>100</v>
      </c>
      <c r="AF8" s="437">
        <v>75</v>
      </c>
    </row>
    <row r="9" spans="2:32" ht="16" customHeight="1" x14ac:dyDescent="0.35">
      <c r="B9" s="483">
        <v>2</v>
      </c>
      <c r="C9" s="484" t="s">
        <v>418</v>
      </c>
      <c r="D9" s="484" t="s">
        <v>421</v>
      </c>
      <c r="E9" s="487" t="s">
        <v>430</v>
      </c>
      <c r="F9" s="487" t="s">
        <v>381</v>
      </c>
      <c r="G9" s="437">
        <v>100</v>
      </c>
      <c r="H9" s="437">
        <v>100</v>
      </c>
      <c r="I9" s="437">
        <v>100</v>
      </c>
      <c r="J9" s="437">
        <v>100</v>
      </c>
      <c r="K9" s="437">
        <v>25</v>
      </c>
      <c r="L9" s="437">
        <v>100</v>
      </c>
      <c r="M9" s="437">
        <v>75</v>
      </c>
      <c r="N9" s="437">
        <v>25</v>
      </c>
      <c r="O9" s="437">
        <v>0</v>
      </c>
      <c r="P9" s="437">
        <v>25</v>
      </c>
      <c r="Q9" s="437">
        <v>100</v>
      </c>
      <c r="R9" s="437">
        <v>100</v>
      </c>
      <c r="S9" s="437" t="s">
        <v>3</v>
      </c>
      <c r="T9" s="437" t="s">
        <v>3</v>
      </c>
      <c r="U9" s="437" t="s">
        <v>3</v>
      </c>
      <c r="V9" s="437">
        <v>75</v>
      </c>
      <c r="W9" s="437" t="s">
        <v>3</v>
      </c>
      <c r="X9" s="437" t="s">
        <v>3</v>
      </c>
      <c r="Y9" s="437" t="s">
        <v>3</v>
      </c>
      <c r="Z9" s="437">
        <v>75</v>
      </c>
      <c r="AA9" s="437" t="s">
        <v>3</v>
      </c>
      <c r="AB9" s="437">
        <v>100</v>
      </c>
      <c r="AC9" s="437">
        <v>100</v>
      </c>
      <c r="AD9" s="437">
        <v>75</v>
      </c>
      <c r="AE9" s="437">
        <v>100</v>
      </c>
      <c r="AF9" s="437">
        <v>75</v>
      </c>
    </row>
    <row r="10" spans="2:32" ht="15.75" customHeight="1" x14ac:dyDescent="0.35">
      <c r="B10" s="483">
        <v>3</v>
      </c>
      <c r="C10" s="484" t="s">
        <v>419</v>
      </c>
      <c r="D10" s="484" t="s">
        <v>421</v>
      </c>
      <c r="E10" s="487" t="s">
        <v>430</v>
      </c>
      <c r="F10" s="487" t="s">
        <v>381</v>
      </c>
      <c r="G10" s="437">
        <v>100</v>
      </c>
      <c r="H10" s="437">
        <v>100</v>
      </c>
      <c r="I10" s="437">
        <v>100</v>
      </c>
      <c r="J10" s="437">
        <v>100</v>
      </c>
      <c r="K10" s="437">
        <v>25</v>
      </c>
      <c r="L10" s="437">
        <v>100</v>
      </c>
      <c r="M10" s="437">
        <v>75</v>
      </c>
      <c r="N10" s="437">
        <v>25</v>
      </c>
      <c r="O10" s="437">
        <v>0</v>
      </c>
      <c r="P10" s="437">
        <v>25</v>
      </c>
      <c r="Q10" s="437">
        <v>100</v>
      </c>
      <c r="R10" s="437">
        <v>100</v>
      </c>
      <c r="S10" s="437" t="s">
        <v>3</v>
      </c>
      <c r="T10" s="437" t="s">
        <v>3</v>
      </c>
      <c r="U10" s="437" t="s">
        <v>3</v>
      </c>
      <c r="V10" s="437">
        <v>75</v>
      </c>
      <c r="W10" s="437" t="s">
        <v>3</v>
      </c>
      <c r="X10" s="437" t="s">
        <v>3</v>
      </c>
      <c r="Y10" s="437" t="s">
        <v>3</v>
      </c>
      <c r="Z10" s="437">
        <v>75</v>
      </c>
      <c r="AA10" s="437" t="s">
        <v>3</v>
      </c>
      <c r="AB10" s="437">
        <v>100</v>
      </c>
      <c r="AC10" s="437">
        <v>100</v>
      </c>
      <c r="AD10" s="437">
        <v>75</v>
      </c>
      <c r="AE10" s="437">
        <v>100</v>
      </c>
      <c r="AF10" s="437">
        <v>75</v>
      </c>
    </row>
    <row r="11" spans="2:32" ht="16" hidden="1" customHeight="1" x14ac:dyDescent="0.35">
      <c r="B11" s="483">
        <v>4</v>
      </c>
      <c r="C11" s="484"/>
      <c r="D11" s="484"/>
      <c r="E11" s="485"/>
      <c r="F11" s="485"/>
      <c r="G11" s="437">
        <v>0</v>
      </c>
      <c r="H11" s="437">
        <v>100</v>
      </c>
      <c r="I11" s="437">
        <v>100</v>
      </c>
      <c r="J11" s="437">
        <v>100</v>
      </c>
      <c r="K11" s="437">
        <v>75</v>
      </c>
      <c r="L11" s="437">
        <v>75</v>
      </c>
      <c r="M11" s="437">
        <v>75</v>
      </c>
      <c r="N11" s="437">
        <v>75</v>
      </c>
      <c r="O11" s="437">
        <v>0</v>
      </c>
      <c r="P11" s="437">
        <v>75</v>
      </c>
      <c r="Q11" s="437">
        <v>75</v>
      </c>
      <c r="R11" s="437">
        <v>75</v>
      </c>
      <c r="S11" s="437">
        <v>75</v>
      </c>
      <c r="T11" s="437">
        <v>0</v>
      </c>
      <c r="U11" s="437">
        <v>75</v>
      </c>
      <c r="V11" s="437">
        <v>0</v>
      </c>
      <c r="W11" s="437">
        <v>75</v>
      </c>
      <c r="X11" s="437">
        <v>75</v>
      </c>
      <c r="Y11" s="437">
        <v>100</v>
      </c>
      <c r="Z11" s="437">
        <v>100</v>
      </c>
      <c r="AA11" s="437">
        <v>75</v>
      </c>
      <c r="AB11" s="437">
        <v>0</v>
      </c>
      <c r="AC11" s="437">
        <v>0</v>
      </c>
      <c r="AD11" s="437">
        <v>75</v>
      </c>
      <c r="AE11" s="437">
        <v>0</v>
      </c>
    </row>
    <row r="12" spans="2:32" ht="16" hidden="1" customHeight="1" x14ac:dyDescent="0.35">
      <c r="B12" s="483">
        <v>5</v>
      </c>
      <c r="C12" s="486"/>
      <c r="D12" s="484"/>
      <c r="E12" s="485"/>
      <c r="F12" s="485"/>
      <c r="G12" s="437">
        <v>100</v>
      </c>
      <c r="H12" s="437">
        <v>100</v>
      </c>
      <c r="I12" s="437">
        <v>100</v>
      </c>
      <c r="J12" s="437">
        <v>100</v>
      </c>
      <c r="K12" s="437">
        <v>75</v>
      </c>
      <c r="L12" s="437">
        <v>75</v>
      </c>
      <c r="M12" s="437">
        <v>75</v>
      </c>
      <c r="N12" s="437">
        <v>100</v>
      </c>
      <c r="O12" s="437">
        <v>0</v>
      </c>
      <c r="P12" s="437">
        <v>75</v>
      </c>
      <c r="Q12" s="437">
        <v>75</v>
      </c>
      <c r="R12" s="437">
        <v>75</v>
      </c>
      <c r="S12" s="437">
        <v>75</v>
      </c>
      <c r="T12" s="437">
        <v>75</v>
      </c>
      <c r="U12" s="437">
        <v>75</v>
      </c>
      <c r="V12" s="437">
        <v>0</v>
      </c>
      <c r="W12" s="437">
        <v>75</v>
      </c>
      <c r="X12" s="437">
        <v>0</v>
      </c>
      <c r="Y12" s="437">
        <v>100</v>
      </c>
      <c r="Z12" s="437">
        <v>100</v>
      </c>
      <c r="AA12" s="437">
        <v>75</v>
      </c>
      <c r="AB12" s="437">
        <v>0</v>
      </c>
      <c r="AC12" s="437">
        <v>0</v>
      </c>
      <c r="AD12" s="437">
        <v>75</v>
      </c>
      <c r="AE12" s="437">
        <v>0</v>
      </c>
    </row>
    <row r="13" spans="2:32" ht="16" hidden="1" customHeight="1" x14ac:dyDescent="0.35">
      <c r="B13" s="483">
        <v>6</v>
      </c>
      <c r="C13" s="484"/>
      <c r="D13" s="484"/>
      <c r="E13" s="485"/>
      <c r="F13" s="485"/>
      <c r="G13" s="437">
        <v>0</v>
      </c>
      <c r="H13" s="437">
        <v>100</v>
      </c>
      <c r="I13" s="437">
        <v>100</v>
      </c>
      <c r="J13" s="437">
        <v>100</v>
      </c>
      <c r="K13" s="437">
        <v>75</v>
      </c>
      <c r="L13" s="437">
        <v>75</v>
      </c>
      <c r="M13" s="437">
        <v>75</v>
      </c>
      <c r="N13" s="437">
        <v>75</v>
      </c>
      <c r="O13" s="437">
        <v>0</v>
      </c>
      <c r="P13" s="437">
        <v>75</v>
      </c>
      <c r="Q13" s="437">
        <v>75</v>
      </c>
      <c r="R13" s="437">
        <v>75</v>
      </c>
      <c r="S13" s="437">
        <v>75</v>
      </c>
      <c r="T13" s="437">
        <v>0</v>
      </c>
      <c r="U13" s="437">
        <v>75</v>
      </c>
      <c r="V13" s="437">
        <v>0</v>
      </c>
      <c r="W13" s="437">
        <v>75</v>
      </c>
      <c r="X13" s="437">
        <v>75</v>
      </c>
      <c r="Y13" s="437">
        <v>100</v>
      </c>
      <c r="Z13" s="437">
        <v>100</v>
      </c>
      <c r="AA13" s="437">
        <v>75</v>
      </c>
      <c r="AB13" s="437">
        <v>0</v>
      </c>
      <c r="AC13" s="437">
        <v>0</v>
      </c>
      <c r="AD13" s="437">
        <v>75</v>
      </c>
      <c r="AE13" s="437">
        <v>5</v>
      </c>
    </row>
    <row r="14" spans="2:32" ht="16" hidden="1" customHeight="1" x14ac:dyDescent="0.35">
      <c r="B14" s="483">
        <v>7</v>
      </c>
      <c r="C14" s="484"/>
      <c r="D14" s="484"/>
      <c r="E14" s="485"/>
      <c r="F14" s="485"/>
      <c r="G14" s="437">
        <v>0</v>
      </c>
      <c r="H14" s="437">
        <v>100</v>
      </c>
      <c r="I14" s="437">
        <v>100</v>
      </c>
      <c r="J14" s="437">
        <v>100</v>
      </c>
      <c r="K14" s="437">
        <v>75</v>
      </c>
      <c r="L14" s="437">
        <v>75</v>
      </c>
      <c r="M14" s="437">
        <v>75</v>
      </c>
      <c r="N14" s="437">
        <v>75</v>
      </c>
      <c r="O14" s="437">
        <v>0</v>
      </c>
      <c r="P14" s="437">
        <v>75</v>
      </c>
      <c r="Q14" s="437">
        <v>75</v>
      </c>
      <c r="R14" s="437">
        <v>75</v>
      </c>
      <c r="S14" s="437">
        <v>75</v>
      </c>
      <c r="T14" s="437">
        <v>0</v>
      </c>
      <c r="U14" s="437">
        <v>75</v>
      </c>
      <c r="V14" s="437">
        <v>0</v>
      </c>
      <c r="W14" s="437">
        <v>75</v>
      </c>
      <c r="X14" s="437">
        <v>75</v>
      </c>
      <c r="Y14" s="437">
        <v>75</v>
      </c>
      <c r="Z14" s="437">
        <v>75</v>
      </c>
      <c r="AA14" s="437">
        <v>75</v>
      </c>
      <c r="AB14" s="437">
        <v>0</v>
      </c>
      <c r="AC14" s="437">
        <v>0</v>
      </c>
      <c r="AD14" s="437">
        <v>75</v>
      </c>
      <c r="AE14" s="437">
        <v>0</v>
      </c>
    </row>
    <row r="15" spans="2:32" ht="16" hidden="1" customHeight="1" x14ac:dyDescent="0.35">
      <c r="B15" s="483">
        <v>8</v>
      </c>
      <c r="C15" s="484"/>
      <c r="D15" s="484"/>
      <c r="E15" s="485"/>
      <c r="F15" s="485"/>
      <c r="G15" s="437">
        <v>0</v>
      </c>
      <c r="H15" s="437">
        <v>100</v>
      </c>
      <c r="I15" s="437">
        <v>100</v>
      </c>
      <c r="J15" s="437">
        <v>100</v>
      </c>
      <c r="K15" s="437">
        <v>75</v>
      </c>
      <c r="L15" s="437">
        <v>75</v>
      </c>
      <c r="M15" s="437">
        <v>75</v>
      </c>
      <c r="N15" s="437">
        <v>75</v>
      </c>
      <c r="O15" s="437">
        <v>0</v>
      </c>
      <c r="P15" s="437">
        <v>75</v>
      </c>
      <c r="Q15" s="437">
        <v>75</v>
      </c>
      <c r="R15" s="437">
        <v>75</v>
      </c>
      <c r="S15" s="437">
        <v>75</v>
      </c>
      <c r="T15" s="437">
        <v>0</v>
      </c>
      <c r="U15" s="437">
        <v>75</v>
      </c>
      <c r="V15" s="437">
        <v>0</v>
      </c>
      <c r="W15" s="437">
        <v>75</v>
      </c>
      <c r="X15" s="437">
        <v>75</v>
      </c>
      <c r="Y15" s="437">
        <v>100</v>
      </c>
      <c r="Z15" s="437">
        <v>100</v>
      </c>
      <c r="AA15" s="437">
        <v>75</v>
      </c>
      <c r="AB15" s="437">
        <v>0</v>
      </c>
      <c r="AC15" s="437">
        <v>0</v>
      </c>
      <c r="AD15" s="437">
        <v>75</v>
      </c>
      <c r="AE15" s="437">
        <v>0</v>
      </c>
    </row>
    <row r="16" spans="2:32" ht="16" hidden="1" customHeight="1" x14ac:dyDescent="0.35">
      <c r="B16" s="483">
        <v>9</v>
      </c>
      <c r="C16" s="484"/>
      <c r="D16" s="484"/>
      <c r="E16" s="485"/>
      <c r="F16" s="485"/>
      <c r="G16" s="437">
        <v>0</v>
      </c>
      <c r="H16" s="437">
        <v>100</v>
      </c>
      <c r="I16" s="437">
        <v>100</v>
      </c>
      <c r="J16" s="437">
        <v>100</v>
      </c>
      <c r="K16" s="437">
        <v>75</v>
      </c>
      <c r="L16" s="437">
        <v>75</v>
      </c>
      <c r="M16" s="437">
        <v>75</v>
      </c>
      <c r="N16" s="437">
        <v>75</v>
      </c>
      <c r="O16" s="437">
        <v>0</v>
      </c>
      <c r="P16" s="437">
        <v>75</v>
      </c>
      <c r="Q16" s="437">
        <v>75</v>
      </c>
      <c r="R16" s="437">
        <v>75</v>
      </c>
      <c r="S16" s="437">
        <v>75</v>
      </c>
      <c r="T16" s="437">
        <v>0</v>
      </c>
      <c r="U16" s="437">
        <v>75</v>
      </c>
      <c r="V16" s="437">
        <v>0</v>
      </c>
      <c r="W16" s="437">
        <v>75</v>
      </c>
      <c r="X16" s="437">
        <v>75</v>
      </c>
      <c r="Y16" s="437">
        <v>100</v>
      </c>
      <c r="Z16" s="437">
        <v>100</v>
      </c>
      <c r="AA16" s="437">
        <v>75</v>
      </c>
      <c r="AB16" s="437">
        <v>0</v>
      </c>
      <c r="AC16" s="437">
        <v>0</v>
      </c>
      <c r="AD16" s="437">
        <v>75</v>
      </c>
      <c r="AE16" s="437">
        <v>0</v>
      </c>
    </row>
    <row r="17" spans="1:31" ht="16" hidden="1" customHeight="1" x14ac:dyDescent="0.35">
      <c r="B17" s="483">
        <v>10</v>
      </c>
      <c r="C17" s="484"/>
      <c r="D17" s="484"/>
      <c r="E17" s="485"/>
      <c r="F17" s="485"/>
      <c r="G17" s="437">
        <v>0</v>
      </c>
      <c r="H17" s="437">
        <v>100</v>
      </c>
      <c r="I17" s="437">
        <v>100</v>
      </c>
      <c r="J17" s="437">
        <v>100</v>
      </c>
      <c r="K17" s="437">
        <v>75</v>
      </c>
      <c r="L17" s="437">
        <v>75</v>
      </c>
      <c r="M17" s="437">
        <v>75</v>
      </c>
      <c r="N17" s="437">
        <v>75</v>
      </c>
      <c r="O17" s="437">
        <v>0</v>
      </c>
      <c r="P17" s="437">
        <v>75</v>
      </c>
      <c r="Q17" s="437">
        <v>75</v>
      </c>
      <c r="R17" s="437">
        <v>75</v>
      </c>
      <c r="S17" s="437">
        <v>75</v>
      </c>
      <c r="T17" s="437">
        <v>0</v>
      </c>
      <c r="U17" s="437">
        <v>75</v>
      </c>
      <c r="V17" s="437">
        <v>0</v>
      </c>
      <c r="W17" s="437">
        <v>75</v>
      </c>
      <c r="X17" s="437">
        <v>75</v>
      </c>
      <c r="Y17" s="437">
        <v>100</v>
      </c>
      <c r="Z17" s="437">
        <v>100</v>
      </c>
      <c r="AA17" s="437">
        <v>75</v>
      </c>
      <c r="AB17" s="437">
        <v>0</v>
      </c>
      <c r="AC17" s="437">
        <v>0</v>
      </c>
      <c r="AD17" s="437">
        <v>75</v>
      </c>
      <c r="AE17" s="437">
        <v>0</v>
      </c>
    </row>
    <row r="18" spans="1:31" ht="15.75" hidden="1" customHeight="1" x14ac:dyDescent="0.35">
      <c r="B18" s="483">
        <v>11</v>
      </c>
      <c r="C18" s="484"/>
      <c r="D18" s="484"/>
      <c r="E18" s="485"/>
      <c r="F18" s="485"/>
      <c r="G18" s="437">
        <v>0</v>
      </c>
      <c r="H18" s="437">
        <v>100</v>
      </c>
      <c r="I18" s="437">
        <v>100</v>
      </c>
      <c r="J18" s="437">
        <v>100</v>
      </c>
      <c r="K18" s="437">
        <v>75</v>
      </c>
      <c r="L18" s="437">
        <v>75</v>
      </c>
      <c r="M18" s="437">
        <v>75</v>
      </c>
      <c r="N18" s="437">
        <v>75</v>
      </c>
      <c r="O18" s="437">
        <v>0</v>
      </c>
      <c r="P18" s="437">
        <v>75</v>
      </c>
      <c r="Q18" s="437">
        <v>75</v>
      </c>
      <c r="R18" s="437">
        <v>75</v>
      </c>
      <c r="S18" s="437">
        <v>75</v>
      </c>
      <c r="T18" s="437">
        <v>0</v>
      </c>
      <c r="U18" s="437">
        <v>75</v>
      </c>
      <c r="V18" s="437">
        <v>0</v>
      </c>
      <c r="W18" s="437">
        <v>75</v>
      </c>
      <c r="X18" s="437">
        <v>75</v>
      </c>
      <c r="Y18" s="437">
        <v>100</v>
      </c>
      <c r="Z18" s="437">
        <v>100</v>
      </c>
      <c r="AA18" s="437">
        <v>75</v>
      </c>
      <c r="AB18" s="437">
        <v>0</v>
      </c>
      <c r="AC18" s="437">
        <v>0</v>
      </c>
      <c r="AD18" s="437">
        <v>75</v>
      </c>
      <c r="AE18" s="437">
        <v>0</v>
      </c>
    </row>
    <row r="19" spans="1:31" ht="15.75" hidden="1" customHeight="1" x14ac:dyDescent="0.35">
      <c r="B19" s="483">
        <v>12</v>
      </c>
      <c r="C19" s="484"/>
      <c r="D19" s="484"/>
      <c r="E19" s="485"/>
      <c r="F19" s="485"/>
      <c r="G19" s="437">
        <v>0</v>
      </c>
      <c r="H19" s="437">
        <v>100</v>
      </c>
      <c r="I19" s="437">
        <v>100</v>
      </c>
      <c r="J19" s="437">
        <v>100</v>
      </c>
      <c r="K19" s="437">
        <v>75</v>
      </c>
      <c r="L19" s="437">
        <v>75</v>
      </c>
      <c r="M19" s="437">
        <v>75</v>
      </c>
      <c r="N19" s="437">
        <v>75</v>
      </c>
      <c r="O19" s="437">
        <v>0</v>
      </c>
      <c r="P19" s="437">
        <v>75</v>
      </c>
      <c r="Q19" s="437">
        <v>75</v>
      </c>
      <c r="R19" s="437">
        <v>75</v>
      </c>
      <c r="S19" s="437">
        <v>75</v>
      </c>
      <c r="T19" s="437">
        <v>0</v>
      </c>
      <c r="U19" s="437">
        <v>75</v>
      </c>
      <c r="V19" s="437">
        <v>0</v>
      </c>
      <c r="W19" s="437">
        <v>75</v>
      </c>
      <c r="X19" s="437">
        <v>75</v>
      </c>
      <c r="Y19" s="437">
        <v>100</v>
      </c>
      <c r="Z19" s="437">
        <v>100</v>
      </c>
      <c r="AA19" s="437">
        <v>75</v>
      </c>
      <c r="AB19" s="437">
        <v>0</v>
      </c>
      <c r="AC19" s="437">
        <v>0</v>
      </c>
      <c r="AD19" s="437">
        <v>75</v>
      </c>
      <c r="AE19" s="437">
        <v>0</v>
      </c>
    </row>
    <row r="20" spans="1:31" ht="15.75" hidden="1" customHeight="1" x14ac:dyDescent="0.35">
      <c r="B20" s="483">
        <v>13</v>
      </c>
      <c r="C20" s="484"/>
      <c r="D20" s="484"/>
      <c r="E20" s="485"/>
      <c r="F20" s="485"/>
      <c r="G20" s="437">
        <v>0</v>
      </c>
      <c r="H20" s="437">
        <v>100</v>
      </c>
      <c r="I20" s="437">
        <v>100</v>
      </c>
      <c r="J20" s="437">
        <v>100</v>
      </c>
      <c r="K20" s="437">
        <v>75</v>
      </c>
      <c r="L20" s="437">
        <v>75</v>
      </c>
      <c r="M20" s="437">
        <v>75</v>
      </c>
      <c r="N20" s="437">
        <v>75</v>
      </c>
      <c r="O20" s="437">
        <v>0</v>
      </c>
      <c r="P20" s="437">
        <v>75</v>
      </c>
      <c r="Q20" s="437">
        <v>75</v>
      </c>
      <c r="R20" s="437">
        <v>75</v>
      </c>
      <c r="S20" s="437">
        <v>75</v>
      </c>
      <c r="T20" s="437">
        <v>0</v>
      </c>
      <c r="U20" s="437">
        <v>75</v>
      </c>
      <c r="V20" s="437">
        <v>0</v>
      </c>
      <c r="W20" s="437">
        <v>75</v>
      </c>
      <c r="X20" s="437">
        <v>75</v>
      </c>
      <c r="Y20" s="437">
        <v>75</v>
      </c>
      <c r="Z20" s="437">
        <v>75</v>
      </c>
      <c r="AA20" s="437">
        <v>75</v>
      </c>
      <c r="AB20" s="437">
        <v>0</v>
      </c>
      <c r="AC20" s="437">
        <v>0</v>
      </c>
      <c r="AD20" s="437">
        <v>75</v>
      </c>
      <c r="AE20" s="437">
        <v>0</v>
      </c>
    </row>
    <row r="21" spans="1:31" ht="16" hidden="1" customHeight="1" x14ac:dyDescent="0.35">
      <c r="A21" s="435">
        <v>100</v>
      </c>
      <c r="B21" s="483">
        <v>14</v>
      </c>
      <c r="C21" s="484"/>
      <c r="D21" s="484"/>
      <c r="E21" s="485"/>
      <c r="F21" s="485"/>
      <c r="G21" s="437">
        <v>0</v>
      </c>
      <c r="H21" s="437">
        <v>100</v>
      </c>
      <c r="I21" s="437">
        <v>100</v>
      </c>
      <c r="J21" s="437">
        <v>100</v>
      </c>
      <c r="K21" s="437">
        <v>75</v>
      </c>
      <c r="L21" s="437">
        <v>75</v>
      </c>
      <c r="M21" s="437">
        <v>75</v>
      </c>
      <c r="N21" s="437">
        <v>75</v>
      </c>
      <c r="O21" s="437">
        <v>0</v>
      </c>
      <c r="P21" s="437">
        <v>75</v>
      </c>
      <c r="Q21" s="437">
        <v>75</v>
      </c>
      <c r="R21" s="437">
        <v>75</v>
      </c>
      <c r="S21" s="437">
        <v>75</v>
      </c>
      <c r="T21" s="437">
        <v>0</v>
      </c>
      <c r="U21" s="437">
        <v>75</v>
      </c>
      <c r="V21" s="437">
        <v>0</v>
      </c>
      <c r="W21" s="437">
        <v>75</v>
      </c>
      <c r="X21" s="437">
        <v>75</v>
      </c>
      <c r="Y21" s="437">
        <v>100</v>
      </c>
      <c r="Z21" s="437">
        <v>100</v>
      </c>
      <c r="AA21" s="437">
        <v>75</v>
      </c>
      <c r="AB21" s="437">
        <v>0</v>
      </c>
      <c r="AC21" s="437">
        <v>0</v>
      </c>
      <c r="AD21" s="437">
        <v>75</v>
      </c>
      <c r="AE21" s="437">
        <v>0</v>
      </c>
    </row>
    <row r="22" spans="1:31" ht="16" hidden="1" customHeight="1" x14ac:dyDescent="0.35">
      <c r="B22" s="483">
        <v>15</v>
      </c>
      <c r="C22" s="486"/>
      <c r="D22" s="484"/>
      <c r="E22" s="485"/>
      <c r="F22" s="485"/>
      <c r="G22" s="437">
        <v>100</v>
      </c>
      <c r="H22" s="437">
        <v>100</v>
      </c>
      <c r="I22" s="437">
        <v>100</v>
      </c>
      <c r="J22" s="437">
        <v>100</v>
      </c>
      <c r="K22" s="437">
        <v>75</v>
      </c>
      <c r="L22" s="437">
        <v>75</v>
      </c>
      <c r="M22" s="437">
        <v>75</v>
      </c>
      <c r="N22" s="437">
        <v>75</v>
      </c>
      <c r="O22" s="437">
        <v>0</v>
      </c>
      <c r="P22" s="437">
        <v>75</v>
      </c>
      <c r="Q22" s="437">
        <v>75</v>
      </c>
      <c r="R22" s="437">
        <v>75</v>
      </c>
      <c r="S22" s="437">
        <v>75</v>
      </c>
      <c r="T22" s="437">
        <v>75</v>
      </c>
      <c r="U22" s="437">
        <v>75</v>
      </c>
      <c r="V22" s="437">
        <v>75</v>
      </c>
      <c r="W22" s="437">
        <v>75</v>
      </c>
      <c r="X22" s="437">
        <v>0</v>
      </c>
      <c r="Y22" s="437">
        <v>100</v>
      </c>
      <c r="Z22" s="437">
        <v>100</v>
      </c>
      <c r="AA22" s="437">
        <v>75</v>
      </c>
      <c r="AB22" s="437">
        <v>0</v>
      </c>
      <c r="AC22" s="437">
        <v>0</v>
      </c>
      <c r="AD22" s="437">
        <v>75</v>
      </c>
      <c r="AE22" s="437">
        <v>0</v>
      </c>
    </row>
    <row r="23" spans="1:31" ht="16" hidden="1" customHeight="1" x14ac:dyDescent="0.35">
      <c r="B23" s="483">
        <v>16</v>
      </c>
      <c r="C23" s="484"/>
      <c r="D23" s="484"/>
      <c r="E23" s="485"/>
      <c r="F23" s="485"/>
      <c r="G23" s="437">
        <v>0</v>
      </c>
      <c r="H23" s="437">
        <v>100</v>
      </c>
      <c r="I23" s="437">
        <v>100</v>
      </c>
      <c r="J23" s="437">
        <v>100</v>
      </c>
      <c r="K23" s="437">
        <v>75</v>
      </c>
      <c r="L23" s="437">
        <v>75</v>
      </c>
      <c r="M23" s="437">
        <v>75</v>
      </c>
      <c r="N23" s="437">
        <v>75</v>
      </c>
      <c r="O23" s="437">
        <v>0</v>
      </c>
      <c r="P23" s="437">
        <v>75</v>
      </c>
      <c r="Q23" s="437">
        <v>75</v>
      </c>
      <c r="R23" s="437">
        <v>75</v>
      </c>
      <c r="S23" s="437">
        <v>75</v>
      </c>
      <c r="T23" s="437">
        <v>75</v>
      </c>
      <c r="U23" s="437">
        <v>75</v>
      </c>
      <c r="V23" s="437">
        <v>0</v>
      </c>
      <c r="W23" s="437">
        <v>75</v>
      </c>
      <c r="X23" s="437">
        <v>75</v>
      </c>
      <c r="Y23" s="437">
        <v>100</v>
      </c>
      <c r="Z23" s="437">
        <v>100</v>
      </c>
      <c r="AA23" s="437">
        <v>75</v>
      </c>
      <c r="AB23" s="437">
        <v>0</v>
      </c>
      <c r="AC23" s="437">
        <v>0</v>
      </c>
      <c r="AD23" s="437">
        <v>75</v>
      </c>
      <c r="AE23" s="437">
        <v>0</v>
      </c>
    </row>
    <row r="24" spans="1:31" ht="16" hidden="1" customHeight="1" x14ac:dyDescent="0.35">
      <c r="B24" s="483">
        <v>17</v>
      </c>
      <c r="C24" s="484"/>
      <c r="D24" s="484"/>
      <c r="E24" s="485"/>
      <c r="F24" s="485"/>
      <c r="G24" s="437">
        <v>0</v>
      </c>
      <c r="H24" s="437">
        <v>100</v>
      </c>
      <c r="I24" s="437">
        <v>100</v>
      </c>
      <c r="J24" s="437">
        <v>100</v>
      </c>
      <c r="K24" s="437">
        <v>75</v>
      </c>
      <c r="L24" s="437">
        <v>75</v>
      </c>
      <c r="M24" s="437">
        <v>75</v>
      </c>
      <c r="N24" s="437">
        <v>75</v>
      </c>
      <c r="O24" s="437">
        <v>0</v>
      </c>
      <c r="P24" s="437">
        <v>75</v>
      </c>
      <c r="Q24" s="437">
        <v>75</v>
      </c>
      <c r="R24" s="437">
        <v>75</v>
      </c>
      <c r="S24" s="437">
        <v>75</v>
      </c>
      <c r="T24" s="437">
        <v>75</v>
      </c>
      <c r="U24" s="437">
        <v>75</v>
      </c>
      <c r="V24" s="437">
        <v>0</v>
      </c>
      <c r="W24" s="437">
        <v>75</v>
      </c>
      <c r="X24" s="437">
        <v>75</v>
      </c>
      <c r="Y24" s="437">
        <v>100</v>
      </c>
      <c r="Z24" s="437">
        <v>100</v>
      </c>
      <c r="AA24" s="437">
        <v>75</v>
      </c>
      <c r="AB24" s="437">
        <v>0</v>
      </c>
      <c r="AC24" s="437">
        <v>0</v>
      </c>
      <c r="AD24" s="437">
        <v>75</v>
      </c>
      <c r="AE24" s="437">
        <v>0</v>
      </c>
    </row>
    <row r="25" spans="1:31" ht="15.75" hidden="1" customHeight="1" x14ac:dyDescent="0.35">
      <c r="B25" s="483">
        <v>18</v>
      </c>
      <c r="C25" s="484"/>
      <c r="D25" s="484"/>
      <c r="E25" s="485"/>
      <c r="F25" s="485"/>
      <c r="G25" s="437">
        <v>0</v>
      </c>
      <c r="H25" s="437">
        <v>100</v>
      </c>
      <c r="I25" s="437">
        <v>100</v>
      </c>
      <c r="J25" s="437">
        <v>100</v>
      </c>
      <c r="K25" s="437">
        <v>75</v>
      </c>
      <c r="L25" s="437">
        <v>75</v>
      </c>
      <c r="M25" s="437">
        <v>75</v>
      </c>
      <c r="N25" s="437">
        <v>75</v>
      </c>
      <c r="O25" s="437">
        <v>0</v>
      </c>
      <c r="P25" s="437">
        <v>75</v>
      </c>
      <c r="Q25" s="437">
        <v>75</v>
      </c>
      <c r="R25" s="437">
        <v>75</v>
      </c>
      <c r="S25" s="437">
        <v>75</v>
      </c>
      <c r="T25" s="437">
        <v>75</v>
      </c>
      <c r="U25" s="437">
        <v>75</v>
      </c>
      <c r="V25" s="437">
        <v>0</v>
      </c>
      <c r="W25" s="437">
        <v>75</v>
      </c>
      <c r="X25" s="437">
        <v>75</v>
      </c>
      <c r="Y25" s="437">
        <v>100</v>
      </c>
      <c r="Z25" s="437">
        <v>100</v>
      </c>
      <c r="AA25" s="437">
        <v>75</v>
      </c>
      <c r="AB25" s="437">
        <v>0</v>
      </c>
      <c r="AC25" s="437">
        <v>0</v>
      </c>
      <c r="AD25" s="437">
        <v>75</v>
      </c>
      <c r="AE25" s="437">
        <v>0</v>
      </c>
    </row>
    <row r="26" spans="1:31" ht="16" hidden="1" customHeight="1" x14ac:dyDescent="0.35">
      <c r="B26" s="483">
        <v>19</v>
      </c>
      <c r="C26" s="486"/>
      <c r="D26" s="484"/>
      <c r="E26" s="485"/>
      <c r="F26" s="485"/>
      <c r="G26" s="437">
        <v>100</v>
      </c>
      <c r="H26" s="437">
        <v>100</v>
      </c>
      <c r="I26" s="437">
        <v>100</v>
      </c>
      <c r="J26" s="437">
        <v>100</v>
      </c>
      <c r="K26" s="437">
        <v>75</v>
      </c>
      <c r="L26" s="437">
        <v>75</v>
      </c>
      <c r="M26" s="437">
        <v>75</v>
      </c>
      <c r="N26" s="437">
        <v>75</v>
      </c>
      <c r="O26" s="437">
        <v>0</v>
      </c>
      <c r="P26" s="437">
        <v>75</v>
      </c>
      <c r="Q26" s="437">
        <v>75</v>
      </c>
      <c r="R26" s="437">
        <v>0</v>
      </c>
      <c r="S26" s="437">
        <v>75</v>
      </c>
      <c r="T26" s="437">
        <v>75</v>
      </c>
      <c r="U26" s="437">
        <v>75</v>
      </c>
      <c r="V26" s="437">
        <v>0</v>
      </c>
      <c r="W26" s="437">
        <v>75</v>
      </c>
      <c r="X26" s="437">
        <v>0</v>
      </c>
      <c r="Y26" s="437">
        <v>100</v>
      </c>
      <c r="Z26" s="437">
        <v>75</v>
      </c>
      <c r="AA26" s="437">
        <v>0</v>
      </c>
      <c r="AB26" s="437">
        <v>0</v>
      </c>
      <c r="AC26" s="437">
        <v>0</v>
      </c>
      <c r="AD26" s="437">
        <v>75</v>
      </c>
      <c r="AE26" s="437">
        <v>75</v>
      </c>
    </row>
    <row r="27" spans="1:31" ht="16" hidden="1" customHeight="1" x14ac:dyDescent="0.35">
      <c r="B27" s="483">
        <v>20</v>
      </c>
      <c r="C27" s="484"/>
      <c r="D27" s="484"/>
      <c r="E27" s="485"/>
      <c r="F27" s="485"/>
      <c r="G27" s="437">
        <v>0</v>
      </c>
      <c r="H27" s="437">
        <v>100</v>
      </c>
      <c r="I27" s="437">
        <v>100</v>
      </c>
      <c r="J27" s="437">
        <v>100</v>
      </c>
      <c r="K27" s="437">
        <v>75</v>
      </c>
      <c r="L27" s="437">
        <v>75</v>
      </c>
      <c r="M27" s="437">
        <v>75</v>
      </c>
      <c r="N27" s="437">
        <v>75</v>
      </c>
      <c r="O27" s="437">
        <v>0</v>
      </c>
      <c r="P27" s="437">
        <v>75</v>
      </c>
      <c r="Q27" s="437">
        <v>75</v>
      </c>
      <c r="R27" s="437">
        <v>0</v>
      </c>
      <c r="S27" s="437">
        <v>75</v>
      </c>
      <c r="T27" s="437">
        <v>75</v>
      </c>
      <c r="U27" s="437">
        <v>75</v>
      </c>
      <c r="V27" s="437">
        <v>0</v>
      </c>
      <c r="W27" s="437">
        <v>75</v>
      </c>
      <c r="X27" s="437">
        <v>0</v>
      </c>
      <c r="Y27" s="437">
        <v>100</v>
      </c>
      <c r="Z27" s="437">
        <v>100</v>
      </c>
      <c r="AA27" s="437">
        <v>0</v>
      </c>
      <c r="AB27" s="437">
        <v>0</v>
      </c>
      <c r="AC27" s="437">
        <v>0</v>
      </c>
      <c r="AD27" s="437">
        <v>75</v>
      </c>
      <c r="AE27" s="437">
        <v>75</v>
      </c>
    </row>
    <row r="28" spans="1:31" ht="15.75" hidden="1" customHeight="1" x14ac:dyDescent="0.35">
      <c r="B28" s="483">
        <v>21</v>
      </c>
      <c r="C28" s="484"/>
      <c r="D28" s="484"/>
      <c r="E28" s="485"/>
      <c r="F28" s="485"/>
      <c r="G28" s="437">
        <v>0</v>
      </c>
      <c r="H28" s="437">
        <v>100</v>
      </c>
      <c r="I28" s="437">
        <v>100</v>
      </c>
      <c r="J28" s="437">
        <v>100</v>
      </c>
      <c r="K28" s="437">
        <v>75</v>
      </c>
      <c r="L28" s="437">
        <v>75</v>
      </c>
      <c r="M28" s="437">
        <v>75</v>
      </c>
      <c r="N28" s="437">
        <v>75</v>
      </c>
      <c r="O28" s="437">
        <v>0</v>
      </c>
      <c r="P28" s="437">
        <v>75</v>
      </c>
      <c r="Q28" s="437">
        <v>75</v>
      </c>
      <c r="R28" s="437">
        <v>0</v>
      </c>
      <c r="S28" s="437">
        <v>75</v>
      </c>
      <c r="T28" s="437">
        <v>75</v>
      </c>
      <c r="U28" s="437">
        <v>75</v>
      </c>
      <c r="V28" s="437">
        <v>0</v>
      </c>
      <c r="W28" s="437">
        <v>75</v>
      </c>
      <c r="X28" s="437">
        <v>0</v>
      </c>
      <c r="Y28" s="437">
        <v>100</v>
      </c>
      <c r="Z28" s="437">
        <v>100</v>
      </c>
      <c r="AA28" s="437">
        <v>0</v>
      </c>
      <c r="AB28" s="437">
        <v>0</v>
      </c>
      <c r="AC28" s="437">
        <v>0</v>
      </c>
      <c r="AD28" s="437">
        <v>75</v>
      </c>
      <c r="AE28" s="437">
        <v>75</v>
      </c>
    </row>
    <row r="29" spans="1:31" ht="16" hidden="1" customHeight="1" x14ac:dyDescent="0.35">
      <c r="B29" s="483">
        <v>22</v>
      </c>
      <c r="C29" s="484"/>
      <c r="D29" s="484"/>
      <c r="E29" s="485"/>
      <c r="F29" s="485"/>
      <c r="G29" s="437">
        <v>0</v>
      </c>
      <c r="H29" s="437">
        <v>100</v>
      </c>
      <c r="I29" s="437">
        <v>100</v>
      </c>
      <c r="J29" s="437">
        <v>100</v>
      </c>
      <c r="K29" s="437">
        <v>75</v>
      </c>
      <c r="L29" s="437">
        <v>75</v>
      </c>
      <c r="M29" s="437">
        <v>75</v>
      </c>
      <c r="N29" s="437">
        <v>75</v>
      </c>
      <c r="O29" s="437">
        <v>0</v>
      </c>
      <c r="P29" s="437">
        <v>75</v>
      </c>
      <c r="Q29" s="437">
        <v>75</v>
      </c>
      <c r="R29" s="437">
        <v>0</v>
      </c>
      <c r="S29" s="437">
        <v>75</v>
      </c>
      <c r="T29" s="437">
        <v>75</v>
      </c>
      <c r="U29" s="437">
        <v>75</v>
      </c>
      <c r="V29" s="437">
        <v>0</v>
      </c>
      <c r="W29" s="437">
        <v>75</v>
      </c>
      <c r="X29" s="437">
        <v>0</v>
      </c>
      <c r="Y29" s="437">
        <v>100</v>
      </c>
      <c r="Z29" s="437">
        <v>100</v>
      </c>
      <c r="AA29" s="437">
        <v>0</v>
      </c>
      <c r="AB29" s="437">
        <v>0</v>
      </c>
      <c r="AC29" s="437">
        <v>0</v>
      </c>
      <c r="AD29" s="437">
        <v>75</v>
      </c>
      <c r="AE29" s="437">
        <v>75</v>
      </c>
    </row>
    <row r="30" spans="1:31" ht="16" hidden="1" customHeight="1" x14ac:dyDescent="0.35">
      <c r="B30" s="483">
        <v>23</v>
      </c>
      <c r="C30" s="484"/>
      <c r="D30" s="484"/>
      <c r="E30" s="485"/>
      <c r="F30" s="485"/>
      <c r="G30" s="437">
        <v>0</v>
      </c>
      <c r="H30" s="437">
        <v>100</v>
      </c>
      <c r="I30" s="437">
        <v>100</v>
      </c>
      <c r="J30" s="437">
        <v>100</v>
      </c>
      <c r="K30" s="437">
        <v>75</v>
      </c>
      <c r="L30" s="437">
        <v>75</v>
      </c>
      <c r="M30" s="437">
        <v>75</v>
      </c>
      <c r="N30" s="437">
        <v>75</v>
      </c>
      <c r="O30" s="437">
        <v>0</v>
      </c>
      <c r="P30" s="437">
        <v>75</v>
      </c>
      <c r="Q30" s="437">
        <v>75</v>
      </c>
      <c r="R30" s="437">
        <v>0</v>
      </c>
      <c r="S30" s="437">
        <v>75</v>
      </c>
      <c r="T30" s="437">
        <v>75</v>
      </c>
      <c r="U30" s="437">
        <v>75</v>
      </c>
      <c r="V30" s="437">
        <v>0</v>
      </c>
      <c r="W30" s="437">
        <v>75</v>
      </c>
      <c r="X30" s="437">
        <v>0</v>
      </c>
      <c r="Y30" s="437">
        <v>100</v>
      </c>
      <c r="Z30" s="437">
        <v>100</v>
      </c>
      <c r="AA30" s="437">
        <v>0</v>
      </c>
      <c r="AB30" s="437">
        <v>0</v>
      </c>
      <c r="AC30" s="437">
        <v>0</v>
      </c>
      <c r="AD30" s="437">
        <v>75</v>
      </c>
      <c r="AE30" s="437">
        <v>75</v>
      </c>
    </row>
    <row r="31" spans="1:31" ht="15.75" hidden="1" customHeight="1" x14ac:dyDescent="0.35">
      <c r="B31" s="483">
        <v>24</v>
      </c>
      <c r="C31" s="484"/>
      <c r="D31" s="484"/>
      <c r="E31" s="485"/>
      <c r="F31" s="485"/>
      <c r="G31" s="437">
        <v>0</v>
      </c>
      <c r="H31" s="437">
        <v>100</v>
      </c>
      <c r="I31" s="437">
        <v>100</v>
      </c>
      <c r="J31" s="437">
        <v>100</v>
      </c>
      <c r="K31" s="437">
        <v>75</v>
      </c>
      <c r="L31" s="437">
        <v>75</v>
      </c>
      <c r="M31" s="437">
        <v>75</v>
      </c>
      <c r="N31" s="437">
        <v>75</v>
      </c>
      <c r="O31" s="437">
        <v>0</v>
      </c>
      <c r="P31" s="437">
        <v>75</v>
      </c>
      <c r="Q31" s="437">
        <v>75</v>
      </c>
      <c r="R31" s="437">
        <v>75</v>
      </c>
      <c r="S31" s="437">
        <v>75</v>
      </c>
      <c r="T31" s="437">
        <v>0</v>
      </c>
      <c r="U31" s="437">
        <v>75</v>
      </c>
      <c r="V31" s="437">
        <v>0</v>
      </c>
      <c r="W31" s="437">
        <v>75</v>
      </c>
      <c r="X31" s="437">
        <v>75</v>
      </c>
      <c r="Y31" s="437">
        <v>100</v>
      </c>
      <c r="Z31" s="437">
        <v>100</v>
      </c>
      <c r="AA31" s="437">
        <v>0</v>
      </c>
      <c r="AB31" s="437">
        <v>0</v>
      </c>
      <c r="AC31" s="437">
        <v>0</v>
      </c>
      <c r="AD31" s="437">
        <v>75</v>
      </c>
      <c r="AE31" s="437">
        <v>0</v>
      </c>
    </row>
    <row r="32" spans="1:31" ht="15.75" hidden="1" customHeight="1" x14ac:dyDescent="0.35">
      <c r="B32" s="483">
        <v>25</v>
      </c>
      <c r="C32" s="484"/>
      <c r="D32" s="484"/>
      <c r="E32" s="485"/>
      <c r="F32" s="485"/>
      <c r="G32" s="437">
        <v>0</v>
      </c>
      <c r="H32" s="437">
        <v>100</v>
      </c>
      <c r="I32" s="437">
        <v>100</v>
      </c>
      <c r="J32" s="437">
        <v>100</v>
      </c>
      <c r="K32" s="437">
        <v>75</v>
      </c>
      <c r="L32" s="437">
        <v>75</v>
      </c>
      <c r="M32" s="437">
        <v>75</v>
      </c>
      <c r="N32" s="437">
        <v>75</v>
      </c>
      <c r="O32" s="437">
        <v>0</v>
      </c>
      <c r="P32" s="437">
        <v>75</v>
      </c>
      <c r="Q32" s="437">
        <v>75</v>
      </c>
      <c r="R32" s="437">
        <v>75</v>
      </c>
      <c r="S32" s="437">
        <v>75</v>
      </c>
      <c r="T32" s="437">
        <v>0</v>
      </c>
      <c r="U32" s="437">
        <v>75</v>
      </c>
      <c r="V32" s="437">
        <v>0</v>
      </c>
      <c r="W32" s="437">
        <v>75</v>
      </c>
      <c r="X32" s="437">
        <v>75</v>
      </c>
      <c r="Y32" s="437">
        <v>100</v>
      </c>
      <c r="Z32" s="437">
        <v>100</v>
      </c>
      <c r="AA32" s="437">
        <v>0</v>
      </c>
      <c r="AB32" s="437">
        <v>0</v>
      </c>
      <c r="AC32" s="437">
        <v>0</v>
      </c>
      <c r="AD32" s="437">
        <v>75</v>
      </c>
      <c r="AE32" s="437">
        <v>0</v>
      </c>
    </row>
    <row r="33" spans="2:31" ht="16" hidden="1" customHeight="1" x14ac:dyDescent="0.35">
      <c r="B33" s="483">
        <v>26</v>
      </c>
      <c r="C33" s="486"/>
      <c r="D33" s="484"/>
      <c r="E33" s="485"/>
      <c r="F33" s="485"/>
      <c r="G33" s="437">
        <v>100</v>
      </c>
      <c r="H33" s="437">
        <v>100</v>
      </c>
      <c r="I33" s="437">
        <v>100</v>
      </c>
      <c r="J33" s="437">
        <v>100</v>
      </c>
      <c r="K33" s="437">
        <v>100</v>
      </c>
      <c r="L33" s="437">
        <v>75</v>
      </c>
      <c r="M33" s="437">
        <v>0</v>
      </c>
      <c r="N33" s="437">
        <v>0</v>
      </c>
      <c r="O33" s="437">
        <v>0</v>
      </c>
      <c r="P33" s="437">
        <v>0</v>
      </c>
      <c r="Q33" s="437">
        <v>75</v>
      </c>
      <c r="R33" s="437">
        <v>0</v>
      </c>
      <c r="S33" s="437">
        <v>0</v>
      </c>
      <c r="T33" s="437">
        <v>75</v>
      </c>
      <c r="U33" s="437">
        <v>75</v>
      </c>
      <c r="V33" s="437">
        <v>0</v>
      </c>
      <c r="W33" s="437">
        <v>0</v>
      </c>
      <c r="X33" s="437">
        <v>0</v>
      </c>
      <c r="Y33" s="437">
        <v>100</v>
      </c>
      <c r="Z33" s="437">
        <v>100</v>
      </c>
      <c r="AA33" s="437">
        <v>0</v>
      </c>
      <c r="AB33" s="437">
        <v>100</v>
      </c>
      <c r="AC33" s="437">
        <v>100</v>
      </c>
      <c r="AD33" s="437">
        <v>75</v>
      </c>
      <c r="AE33" s="437">
        <v>0</v>
      </c>
    </row>
    <row r="34" spans="2:31" ht="16" hidden="1" customHeight="1" x14ac:dyDescent="0.35">
      <c r="B34" s="483">
        <v>27</v>
      </c>
      <c r="C34" s="486"/>
      <c r="D34" s="484"/>
      <c r="E34" s="485"/>
      <c r="F34" s="485"/>
      <c r="G34" s="437">
        <v>75</v>
      </c>
      <c r="H34" s="437">
        <v>100</v>
      </c>
      <c r="I34" s="437">
        <v>100</v>
      </c>
      <c r="J34" s="437">
        <v>100</v>
      </c>
      <c r="K34" s="437">
        <v>75</v>
      </c>
      <c r="L34" s="437">
        <v>75</v>
      </c>
      <c r="M34" s="437">
        <v>0</v>
      </c>
      <c r="N34" s="437">
        <v>0</v>
      </c>
      <c r="O34" s="437">
        <v>0</v>
      </c>
      <c r="P34" s="437">
        <v>0</v>
      </c>
      <c r="Q34" s="437">
        <v>75</v>
      </c>
      <c r="R34" s="437">
        <v>0</v>
      </c>
      <c r="S34" s="437">
        <v>0</v>
      </c>
      <c r="T34" s="437">
        <v>75</v>
      </c>
      <c r="U34" s="437">
        <v>75</v>
      </c>
      <c r="V34" s="437">
        <v>0</v>
      </c>
      <c r="W34" s="437">
        <v>0</v>
      </c>
      <c r="X34" s="437">
        <v>0</v>
      </c>
      <c r="Y34" s="437">
        <v>100</v>
      </c>
      <c r="Z34" s="437">
        <v>75</v>
      </c>
      <c r="AA34" s="437">
        <v>0</v>
      </c>
      <c r="AB34" s="437">
        <v>100</v>
      </c>
      <c r="AC34" s="437">
        <v>75</v>
      </c>
      <c r="AD34" s="437">
        <v>75</v>
      </c>
      <c r="AE34" s="437">
        <v>0</v>
      </c>
    </row>
    <row r="35" spans="2:31" ht="16" hidden="1" customHeight="1" x14ac:dyDescent="0.35">
      <c r="B35" s="483">
        <v>28</v>
      </c>
      <c r="C35" s="484"/>
      <c r="D35" s="484"/>
      <c r="E35" s="485"/>
      <c r="F35" s="485"/>
      <c r="G35" s="437">
        <v>0</v>
      </c>
      <c r="H35" s="437">
        <v>100</v>
      </c>
      <c r="I35" s="437">
        <v>100</v>
      </c>
      <c r="J35" s="437">
        <v>100</v>
      </c>
      <c r="K35" s="437">
        <v>75</v>
      </c>
      <c r="L35" s="437">
        <v>75</v>
      </c>
      <c r="M35" s="437">
        <v>0</v>
      </c>
      <c r="N35" s="437">
        <v>0</v>
      </c>
      <c r="O35" s="437">
        <v>0</v>
      </c>
      <c r="P35" s="437">
        <v>0</v>
      </c>
      <c r="Q35" s="437">
        <v>75</v>
      </c>
      <c r="R35" s="437">
        <v>0</v>
      </c>
      <c r="S35" s="437">
        <v>0</v>
      </c>
      <c r="T35" s="437">
        <v>75</v>
      </c>
      <c r="U35" s="437">
        <v>75</v>
      </c>
      <c r="V35" s="437">
        <v>0</v>
      </c>
      <c r="W35" s="437">
        <v>0</v>
      </c>
      <c r="X35" s="437">
        <v>0</v>
      </c>
      <c r="Y35" s="437">
        <v>100</v>
      </c>
      <c r="Z35" s="437">
        <v>100</v>
      </c>
      <c r="AA35" s="437">
        <v>0</v>
      </c>
      <c r="AB35" s="437">
        <v>100</v>
      </c>
      <c r="AC35" s="437">
        <v>75</v>
      </c>
      <c r="AD35" s="437">
        <v>75</v>
      </c>
      <c r="AE35" s="437">
        <v>0</v>
      </c>
    </row>
    <row r="36" spans="2:31" ht="16" hidden="1" customHeight="1" x14ac:dyDescent="0.35">
      <c r="B36" s="483">
        <v>29</v>
      </c>
      <c r="C36" s="484"/>
      <c r="D36" s="484"/>
      <c r="E36" s="485"/>
      <c r="F36" s="485"/>
      <c r="G36" s="437">
        <v>0</v>
      </c>
      <c r="H36" s="437">
        <v>100</v>
      </c>
      <c r="I36" s="437">
        <v>100</v>
      </c>
      <c r="J36" s="437">
        <v>100</v>
      </c>
      <c r="K36" s="437">
        <v>75</v>
      </c>
      <c r="L36" s="437">
        <v>75</v>
      </c>
      <c r="M36" s="437">
        <v>0</v>
      </c>
      <c r="N36" s="437">
        <v>0</v>
      </c>
      <c r="O36" s="437">
        <v>0</v>
      </c>
      <c r="P36" s="437">
        <v>0</v>
      </c>
      <c r="Q36" s="437">
        <v>75</v>
      </c>
      <c r="R36" s="437">
        <v>0</v>
      </c>
      <c r="S36" s="437">
        <v>0</v>
      </c>
      <c r="T36" s="437">
        <v>75</v>
      </c>
      <c r="U36" s="437">
        <v>75</v>
      </c>
      <c r="V36" s="437">
        <v>0</v>
      </c>
      <c r="W36" s="437">
        <v>0</v>
      </c>
      <c r="X36" s="437">
        <v>0</v>
      </c>
      <c r="Y36" s="437">
        <v>75</v>
      </c>
      <c r="Z36" s="437">
        <v>75</v>
      </c>
      <c r="AA36" s="437">
        <v>0</v>
      </c>
      <c r="AB36" s="437">
        <v>100</v>
      </c>
      <c r="AC36" s="437">
        <v>75</v>
      </c>
      <c r="AD36" s="437">
        <v>75</v>
      </c>
      <c r="AE36" s="437">
        <v>0</v>
      </c>
    </row>
    <row r="37" spans="2:31" ht="16" hidden="1" customHeight="1" x14ac:dyDescent="0.35">
      <c r="B37" s="483">
        <v>30</v>
      </c>
      <c r="C37" s="484"/>
      <c r="D37" s="484"/>
      <c r="E37" s="485"/>
      <c r="F37" s="485"/>
      <c r="G37" s="437">
        <v>0</v>
      </c>
      <c r="H37" s="437">
        <v>100</v>
      </c>
      <c r="I37" s="437">
        <v>100</v>
      </c>
      <c r="J37" s="437">
        <v>100</v>
      </c>
      <c r="K37" s="437">
        <v>75</v>
      </c>
      <c r="L37" s="437">
        <v>75</v>
      </c>
      <c r="M37" s="437">
        <v>0</v>
      </c>
      <c r="N37" s="437">
        <v>0</v>
      </c>
      <c r="O37" s="437">
        <v>0</v>
      </c>
      <c r="P37" s="437">
        <v>0</v>
      </c>
      <c r="Q37" s="437">
        <v>75</v>
      </c>
      <c r="R37" s="437">
        <v>0</v>
      </c>
      <c r="S37" s="437">
        <v>0</v>
      </c>
      <c r="T37" s="437">
        <v>75</v>
      </c>
      <c r="U37" s="437">
        <v>75</v>
      </c>
      <c r="V37" s="437">
        <v>0</v>
      </c>
      <c r="W37" s="437">
        <v>0</v>
      </c>
      <c r="X37" s="437">
        <v>0</v>
      </c>
      <c r="Y37" s="437">
        <v>75</v>
      </c>
      <c r="Z37" s="437">
        <v>75</v>
      </c>
      <c r="AA37" s="437">
        <v>0</v>
      </c>
      <c r="AB37" s="437">
        <v>75</v>
      </c>
      <c r="AC37" s="437">
        <v>100</v>
      </c>
      <c r="AD37" s="437">
        <v>75</v>
      </c>
      <c r="AE37" s="437">
        <v>0</v>
      </c>
    </row>
    <row r="38" spans="2:31" ht="16" hidden="1" customHeight="1" x14ac:dyDescent="0.35">
      <c r="B38" s="483">
        <v>31</v>
      </c>
      <c r="C38" s="484"/>
      <c r="D38" s="484"/>
      <c r="E38" s="485"/>
      <c r="F38" s="487"/>
      <c r="G38" s="437">
        <v>0</v>
      </c>
      <c r="H38" s="437">
        <v>100</v>
      </c>
      <c r="I38" s="437">
        <v>100</v>
      </c>
      <c r="J38" s="437">
        <v>100</v>
      </c>
      <c r="K38" s="437">
        <v>75</v>
      </c>
      <c r="L38" s="437">
        <v>75</v>
      </c>
      <c r="M38" s="437">
        <v>75</v>
      </c>
      <c r="N38" s="437">
        <v>75</v>
      </c>
      <c r="O38" s="437">
        <v>0</v>
      </c>
      <c r="P38" s="437">
        <v>75</v>
      </c>
      <c r="Q38" s="437">
        <v>75</v>
      </c>
      <c r="R38" s="437">
        <v>75</v>
      </c>
      <c r="S38" s="437">
        <v>75</v>
      </c>
      <c r="T38" s="437">
        <v>75</v>
      </c>
      <c r="U38" s="437">
        <v>75</v>
      </c>
      <c r="V38" s="437">
        <v>0</v>
      </c>
      <c r="W38" s="437">
        <v>75</v>
      </c>
      <c r="X38" s="437">
        <v>75</v>
      </c>
      <c r="Y38" s="437">
        <v>100</v>
      </c>
      <c r="Z38" s="437">
        <v>100</v>
      </c>
      <c r="AA38" s="437">
        <v>75</v>
      </c>
      <c r="AB38" s="437">
        <v>0</v>
      </c>
      <c r="AC38" s="437">
        <v>0</v>
      </c>
      <c r="AD38" s="437">
        <v>75</v>
      </c>
      <c r="AE38" s="437">
        <v>0</v>
      </c>
    </row>
    <row r="39" spans="2:31" ht="15.75" hidden="1" customHeight="1" x14ac:dyDescent="0.35">
      <c r="B39" s="483">
        <v>32</v>
      </c>
      <c r="C39" s="486"/>
      <c r="D39" s="484"/>
      <c r="E39" s="485"/>
      <c r="F39" s="485"/>
      <c r="G39" s="437">
        <v>100</v>
      </c>
      <c r="H39" s="437">
        <v>100</v>
      </c>
      <c r="I39" s="437">
        <v>100</v>
      </c>
      <c r="J39" s="437">
        <v>100</v>
      </c>
      <c r="K39" s="437">
        <v>75</v>
      </c>
      <c r="L39" s="437">
        <v>75</v>
      </c>
      <c r="M39" s="437">
        <v>75</v>
      </c>
      <c r="N39" s="437">
        <v>75</v>
      </c>
      <c r="O39" s="437">
        <v>0</v>
      </c>
      <c r="P39" s="437">
        <v>75</v>
      </c>
      <c r="Q39" s="437">
        <v>75</v>
      </c>
      <c r="R39" s="437">
        <v>75</v>
      </c>
      <c r="S39" s="437">
        <v>75</v>
      </c>
      <c r="T39" s="437">
        <v>75</v>
      </c>
      <c r="U39" s="437">
        <v>75</v>
      </c>
      <c r="V39" s="437">
        <v>0</v>
      </c>
      <c r="W39" s="437">
        <v>75</v>
      </c>
      <c r="X39" s="437">
        <v>0</v>
      </c>
      <c r="Y39" s="437">
        <v>100</v>
      </c>
      <c r="Z39" s="437">
        <v>100</v>
      </c>
      <c r="AA39" s="437">
        <v>75</v>
      </c>
      <c r="AB39" s="437">
        <v>0</v>
      </c>
      <c r="AC39" s="437">
        <v>0</v>
      </c>
      <c r="AD39" s="437">
        <v>75</v>
      </c>
      <c r="AE39" s="437">
        <v>0</v>
      </c>
    </row>
    <row r="40" spans="2:31" ht="16" hidden="1" customHeight="1" x14ac:dyDescent="0.35">
      <c r="B40" s="483">
        <v>33</v>
      </c>
      <c r="C40" s="484"/>
      <c r="D40" s="484"/>
      <c r="E40" s="485"/>
      <c r="F40" s="485"/>
      <c r="G40" s="437">
        <v>0</v>
      </c>
      <c r="H40" s="437">
        <v>100</v>
      </c>
      <c r="I40" s="437">
        <v>100</v>
      </c>
      <c r="J40" s="437">
        <v>100</v>
      </c>
      <c r="K40" s="437">
        <v>75</v>
      </c>
      <c r="L40" s="437">
        <v>75</v>
      </c>
      <c r="M40" s="437">
        <v>75</v>
      </c>
      <c r="N40" s="437">
        <v>75</v>
      </c>
      <c r="O40" s="437">
        <v>0</v>
      </c>
      <c r="P40" s="437">
        <v>75</v>
      </c>
      <c r="Q40" s="437">
        <v>75</v>
      </c>
      <c r="R40" s="437">
        <v>75</v>
      </c>
      <c r="S40" s="437">
        <v>75</v>
      </c>
      <c r="T40" s="437">
        <v>75</v>
      </c>
      <c r="U40" s="437">
        <v>75</v>
      </c>
      <c r="V40" s="437">
        <v>0</v>
      </c>
      <c r="W40" s="437">
        <v>75</v>
      </c>
      <c r="X40" s="437">
        <v>75</v>
      </c>
      <c r="Y40" s="437">
        <v>100</v>
      </c>
      <c r="Z40" s="437">
        <v>100</v>
      </c>
      <c r="AA40" s="437">
        <v>75</v>
      </c>
      <c r="AB40" s="437">
        <v>0</v>
      </c>
      <c r="AC40" s="437">
        <v>0</v>
      </c>
      <c r="AD40" s="437">
        <v>75</v>
      </c>
      <c r="AE40" s="437">
        <v>0</v>
      </c>
    </row>
    <row r="41" spans="2:31" ht="16" hidden="1" customHeight="1" x14ac:dyDescent="0.35">
      <c r="B41" s="483">
        <v>34</v>
      </c>
      <c r="C41" s="484"/>
      <c r="D41" s="484"/>
      <c r="E41" s="485"/>
      <c r="F41" s="485"/>
      <c r="G41" s="437">
        <v>0</v>
      </c>
      <c r="H41" s="437">
        <v>100</v>
      </c>
      <c r="I41" s="437">
        <v>100</v>
      </c>
      <c r="J41" s="437">
        <v>100</v>
      </c>
      <c r="K41" s="437">
        <v>75</v>
      </c>
      <c r="L41" s="437">
        <v>75</v>
      </c>
      <c r="M41" s="437">
        <v>75</v>
      </c>
      <c r="N41" s="437">
        <v>75</v>
      </c>
      <c r="O41" s="437">
        <v>0</v>
      </c>
      <c r="P41" s="437">
        <v>75</v>
      </c>
      <c r="Q41" s="437">
        <v>75</v>
      </c>
      <c r="R41" s="437">
        <v>75</v>
      </c>
      <c r="S41" s="437">
        <v>75</v>
      </c>
      <c r="T41" s="437">
        <v>75</v>
      </c>
      <c r="U41" s="437">
        <v>75</v>
      </c>
      <c r="V41" s="437">
        <v>0</v>
      </c>
      <c r="W41" s="437">
        <v>75</v>
      </c>
      <c r="X41" s="437">
        <v>75</v>
      </c>
      <c r="Y41" s="437">
        <v>100</v>
      </c>
      <c r="Z41" s="437">
        <v>100</v>
      </c>
      <c r="AA41" s="437">
        <v>75</v>
      </c>
      <c r="AB41" s="437">
        <v>0</v>
      </c>
      <c r="AC41" s="437">
        <v>0</v>
      </c>
      <c r="AD41" s="437">
        <v>75</v>
      </c>
      <c r="AE41" s="437">
        <v>0</v>
      </c>
    </row>
    <row r="42" spans="2:31" ht="16" hidden="1" customHeight="1" x14ac:dyDescent="0.35">
      <c r="B42" s="483">
        <v>35</v>
      </c>
      <c r="C42" s="484"/>
      <c r="D42" s="484"/>
      <c r="E42" s="485"/>
      <c r="F42" s="485"/>
      <c r="G42" s="437">
        <v>0</v>
      </c>
      <c r="H42" s="437">
        <v>100</v>
      </c>
      <c r="I42" s="437">
        <v>100</v>
      </c>
      <c r="J42" s="437">
        <v>100</v>
      </c>
      <c r="K42" s="437">
        <v>75</v>
      </c>
      <c r="L42" s="437">
        <v>75</v>
      </c>
      <c r="M42" s="437">
        <v>75</v>
      </c>
      <c r="N42" s="437">
        <v>75</v>
      </c>
      <c r="O42" s="437">
        <v>0</v>
      </c>
      <c r="P42" s="437">
        <v>75</v>
      </c>
      <c r="Q42" s="437">
        <v>75</v>
      </c>
      <c r="R42" s="437">
        <v>75</v>
      </c>
      <c r="S42" s="437">
        <v>75</v>
      </c>
      <c r="T42" s="437">
        <v>75</v>
      </c>
      <c r="U42" s="437">
        <v>75</v>
      </c>
      <c r="V42" s="437">
        <v>0</v>
      </c>
      <c r="W42" s="437">
        <v>75</v>
      </c>
      <c r="X42" s="437">
        <v>75</v>
      </c>
      <c r="Y42" s="437">
        <v>100</v>
      </c>
      <c r="Z42" s="437">
        <v>100</v>
      </c>
      <c r="AA42" s="437">
        <v>75</v>
      </c>
      <c r="AB42" s="437">
        <v>0</v>
      </c>
      <c r="AC42" s="437">
        <v>0</v>
      </c>
      <c r="AD42" s="437">
        <v>75</v>
      </c>
      <c r="AE42" s="437">
        <v>0</v>
      </c>
    </row>
    <row r="43" spans="2:31" ht="16" hidden="1" customHeight="1" x14ac:dyDescent="0.35">
      <c r="B43" s="483">
        <v>36</v>
      </c>
      <c r="C43" s="486"/>
      <c r="D43" s="484"/>
      <c r="E43" s="485"/>
      <c r="F43" s="485"/>
      <c r="G43" s="437">
        <v>100</v>
      </c>
      <c r="H43" s="437">
        <v>100</v>
      </c>
      <c r="I43" s="437">
        <v>100</v>
      </c>
      <c r="J43" s="437">
        <v>100</v>
      </c>
      <c r="K43" s="437">
        <v>75</v>
      </c>
      <c r="L43" s="437">
        <v>0</v>
      </c>
      <c r="M43" s="437">
        <v>0</v>
      </c>
      <c r="N43" s="437">
        <v>0</v>
      </c>
      <c r="O43" s="437">
        <v>75</v>
      </c>
      <c r="P43" s="437">
        <v>75</v>
      </c>
      <c r="Q43" s="437">
        <v>75</v>
      </c>
      <c r="R43" s="437">
        <v>75</v>
      </c>
      <c r="S43" s="437">
        <v>0</v>
      </c>
      <c r="T43" s="437">
        <v>75</v>
      </c>
      <c r="U43" s="437">
        <v>0</v>
      </c>
      <c r="V43" s="437">
        <v>75</v>
      </c>
      <c r="W43" s="437">
        <v>75</v>
      </c>
      <c r="X43" s="437">
        <v>0</v>
      </c>
      <c r="Y43" s="437">
        <v>100</v>
      </c>
      <c r="Z43" s="437">
        <v>75</v>
      </c>
      <c r="AA43" s="437">
        <v>0</v>
      </c>
      <c r="AB43" s="437">
        <v>0</v>
      </c>
      <c r="AC43" s="437">
        <v>0</v>
      </c>
      <c r="AD43" s="437">
        <v>75</v>
      </c>
      <c r="AE43" s="437">
        <v>0</v>
      </c>
    </row>
    <row r="44" spans="2:31" ht="16" hidden="1" customHeight="1" x14ac:dyDescent="0.35">
      <c r="B44" s="483">
        <v>37</v>
      </c>
      <c r="C44" s="484"/>
      <c r="D44" s="484"/>
      <c r="E44" s="485"/>
      <c r="F44" s="485"/>
      <c r="G44" s="437">
        <v>0</v>
      </c>
      <c r="H44" s="437">
        <v>100</v>
      </c>
      <c r="I44" s="437">
        <v>100</v>
      </c>
      <c r="J44" s="437">
        <v>100</v>
      </c>
      <c r="K44" s="437">
        <v>75</v>
      </c>
      <c r="L44" s="437">
        <v>0</v>
      </c>
      <c r="M44" s="437">
        <v>0</v>
      </c>
      <c r="N44" s="437">
        <v>0</v>
      </c>
      <c r="O44" s="437">
        <v>75</v>
      </c>
      <c r="P44" s="437">
        <v>75</v>
      </c>
      <c r="Q44" s="437">
        <v>75</v>
      </c>
      <c r="R44" s="437">
        <v>75</v>
      </c>
      <c r="S44" s="437">
        <v>0</v>
      </c>
      <c r="T44" s="437">
        <v>75</v>
      </c>
      <c r="U44" s="437">
        <v>0</v>
      </c>
      <c r="V44" s="437">
        <v>75</v>
      </c>
      <c r="W44" s="437">
        <v>75</v>
      </c>
      <c r="X44" s="437">
        <v>75</v>
      </c>
      <c r="Y44" s="437">
        <v>75</v>
      </c>
      <c r="Z44" s="437">
        <v>75</v>
      </c>
      <c r="AA44" s="437">
        <v>0</v>
      </c>
      <c r="AB44" s="437">
        <v>0</v>
      </c>
      <c r="AC44" s="437">
        <v>0</v>
      </c>
      <c r="AD44" s="437">
        <v>75</v>
      </c>
      <c r="AE44" s="437">
        <v>0</v>
      </c>
    </row>
    <row r="45" spans="2:31" ht="16" hidden="1" customHeight="1" x14ac:dyDescent="0.35">
      <c r="B45" s="483">
        <v>38</v>
      </c>
      <c r="C45" s="484"/>
      <c r="D45" s="484"/>
      <c r="E45" s="485"/>
      <c r="F45" s="485"/>
      <c r="G45" s="437">
        <v>0</v>
      </c>
      <c r="H45" s="437">
        <v>100</v>
      </c>
      <c r="I45" s="437">
        <v>100</v>
      </c>
      <c r="J45" s="437">
        <v>100</v>
      </c>
      <c r="K45" s="437">
        <v>75</v>
      </c>
      <c r="L45" s="437">
        <v>0</v>
      </c>
      <c r="M45" s="437">
        <v>0</v>
      </c>
      <c r="N45" s="437">
        <v>0</v>
      </c>
      <c r="O45" s="437">
        <v>75</v>
      </c>
      <c r="P45" s="437">
        <v>75</v>
      </c>
      <c r="Q45" s="437">
        <v>75</v>
      </c>
      <c r="R45" s="437">
        <v>75</v>
      </c>
      <c r="S45" s="437">
        <v>0</v>
      </c>
      <c r="T45" s="437">
        <v>75</v>
      </c>
      <c r="U45" s="437">
        <v>0</v>
      </c>
      <c r="V45" s="437">
        <v>75</v>
      </c>
      <c r="W45" s="437">
        <v>75</v>
      </c>
      <c r="X45" s="437">
        <v>75</v>
      </c>
      <c r="Y45" s="437">
        <v>75</v>
      </c>
      <c r="Z45" s="437">
        <v>75</v>
      </c>
      <c r="AA45" s="437">
        <v>0</v>
      </c>
      <c r="AB45" s="437">
        <v>0</v>
      </c>
      <c r="AC45" s="437">
        <v>0</v>
      </c>
      <c r="AD45" s="437">
        <v>75</v>
      </c>
      <c r="AE45" s="437">
        <v>0</v>
      </c>
    </row>
    <row r="46" spans="2:31" ht="16" hidden="1" customHeight="1" x14ac:dyDescent="0.35">
      <c r="B46" s="483">
        <v>39</v>
      </c>
      <c r="C46" s="484"/>
      <c r="D46" s="484"/>
      <c r="E46" s="485"/>
      <c r="F46" s="485"/>
      <c r="G46" s="437">
        <v>0</v>
      </c>
      <c r="H46" s="437">
        <v>100</v>
      </c>
      <c r="I46" s="437">
        <v>100</v>
      </c>
      <c r="J46" s="437">
        <v>100</v>
      </c>
      <c r="K46" s="437">
        <v>75</v>
      </c>
      <c r="L46" s="437">
        <v>0</v>
      </c>
      <c r="M46" s="437">
        <v>0</v>
      </c>
      <c r="N46" s="437">
        <v>0</v>
      </c>
      <c r="O46" s="437">
        <v>75</v>
      </c>
      <c r="P46" s="437">
        <v>75</v>
      </c>
      <c r="Q46" s="437">
        <v>75</v>
      </c>
      <c r="R46" s="437">
        <v>75</v>
      </c>
      <c r="S46" s="437">
        <v>0</v>
      </c>
      <c r="T46" s="437">
        <v>75</v>
      </c>
      <c r="U46" s="437">
        <v>0</v>
      </c>
      <c r="V46" s="437">
        <v>75</v>
      </c>
      <c r="W46" s="437">
        <v>75</v>
      </c>
      <c r="X46" s="437">
        <v>75</v>
      </c>
      <c r="Y46" s="437">
        <v>75</v>
      </c>
      <c r="Z46" s="437">
        <v>75</v>
      </c>
      <c r="AA46" s="437">
        <v>0</v>
      </c>
      <c r="AB46" s="437">
        <v>0</v>
      </c>
      <c r="AC46" s="437">
        <v>0</v>
      </c>
      <c r="AD46" s="437">
        <v>75</v>
      </c>
      <c r="AE46" s="437">
        <v>0</v>
      </c>
    </row>
    <row r="47" spans="2:31" ht="15.75" hidden="1" customHeight="1" x14ac:dyDescent="0.35">
      <c r="B47" s="483">
        <v>40</v>
      </c>
      <c r="C47" s="484"/>
      <c r="D47" s="484"/>
      <c r="E47" s="487"/>
      <c r="F47" s="487"/>
      <c r="G47" s="437">
        <v>0</v>
      </c>
      <c r="H47" s="437">
        <v>100</v>
      </c>
      <c r="I47" s="437">
        <v>100</v>
      </c>
      <c r="J47" s="437">
        <v>100</v>
      </c>
      <c r="K47" s="437">
        <v>75</v>
      </c>
      <c r="L47" s="437">
        <v>0</v>
      </c>
      <c r="M47" s="437">
        <v>0</v>
      </c>
      <c r="N47" s="437">
        <v>0</v>
      </c>
      <c r="O47" s="437">
        <v>75</v>
      </c>
      <c r="P47" s="437">
        <v>75</v>
      </c>
      <c r="Q47" s="437">
        <v>75</v>
      </c>
      <c r="R47" s="437">
        <v>75</v>
      </c>
      <c r="S47" s="437">
        <v>0</v>
      </c>
      <c r="T47" s="437">
        <v>75</v>
      </c>
      <c r="U47" s="437">
        <v>0</v>
      </c>
      <c r="V47" s="437">
        <v>75</v>
      </c>
      <c r="W47" s="437">
        <v>75</v>
      </c>
      <c r="X47" s="437">
        <v>75</v>
      </c>
      <c r="Y47" s="437">
        <v>100</v>
      </c>
      <c r="Z47" s="437">
        <v>100</v>
      </c>
      <c r="AA47" s="437">
        <v>0</v>
      </c>
      <c r="AB47" s="437">
        <v>0</v>
      </c>
      <c r="AC47" s="437">
        <v>0</v>
      </c>
      <c r="AD47" s="437">
        <v>75</v>
      </c>
      <c r="AE47" s="437">
        <v>0</v>
      </c>
    </row>
    <row r="48" spans="2:31" ht="0" hidden="1" customHeight="1" x14ac:dyDescent="0.3">
      <c r="C48" s="484" t="s">
        <v>310</v>
      </c>
      <c r="D48" s="484" t="s">
        <v>311</v>
      </c>
      <c r="E48" s="487" t="s">
        <v>128</v>
      </c>
      <c r="F48" s="487" t="s">
        <v>138</v>
      </c>
      <c r="G48" s="437"/>
      <c r="H48" s="437">
        <v>100</v>
      </c>
      <c r="I48" s="437">
        <v>100</v>
      </c>
      <c r="J48" s="437">
        <v>100</v>
      </c>
      <c r="K48" s="437">
        <v>75</v>
      </c>
      <c r="L48" s="437">
        <v>75</v>
      </c>
      <c r="M48" s="437">
        <v>75</v>
      </c>
      <c r="N48" s="437">
        <v>75</v>
      </c>
      <c r="O48" s="437">
        <v>0</v>
      </c>
      <c r="P48" s="437">
        <v>75</v>
      </c>
      <c r="Q48" s="437">
        <v>75</v>
      </c>
      <c r="R48" s="437">
        <v>75</v>
      </c>
      <c r="S48" s="437">
        <v>75</v>
      </c>
      <c r="T48" s="437">
        <v>75</v>
      </c>
      <c r="U48" s="437">
        <v>75</v>
      </c>
      <c r="V48" s="437">
        <v>0</v>
      </c>
      <c r="W48" s="437">
        <v>75</v>
      </c>
      <c r="X48" s="437">
        <v>75</v>
      </c>
      <c r="Y48" s="437">
        <v>100</v>
      </c>
      <c r="Z48" s="437">
        <v>100</v>
      </c>
      <c r="AA48" s="437">
        <v>75</v>
      </c>
      <c r="AB48" s="437">
        <v>0</v>
      </c>
      <c r="AC48" s="437">
        <v>0</v>
      </c>
      <c r="AD48" s="437">
        <v>75</v>
      </c>
      <c r="AE48" s="437">
        <v>0</v>
      </c>
    </row>
    <row r="49" spans="2:31" ht="14" x14ac:dyDescent="0.3">
      <c r="B49" s="436"/>
    </row>
    <row r="50" spans="2:31" ht="16" thickBot="1" x14ac:dyDescent="0.35">
      <c r="B50" s="439"/>
      <c r="C50" s="440"/>
      <c r="D50" s="440"/>
      <c r="E50" s="440"/>
      <c r="F50" s="488"/>
      <c r="G50" s="440"/>
      <c r="H50" s="440"/>
      <c r="I50" s="440"/>
      <c r="J50" s="440"/>
      <c r="K50" s="440"/>
      <c r="L50" s="440"/>
      <c r="M50" s="440"/>
      <c r="N50" s="440"/>
      <c r="O50" s="440"/>
      <c r="P50" s="440"/>
      <c r="Q50" s="440"/>
      <c r="R50" s="440"/>
      <c r="S50" s="440"/>
      <c r="T50" s="440"/>
      <c r="U50" s="440"/>
      <c r="V50" s="440"/>
      <c r="W50" s="440"/>
      <c r="X50" s="440"/>
      <c r="Y50" s="440"/>
      <c r="Z50" s="440"/>
      <c r="AA50" s="440"/>
      <c r="AB50" s="440"/>
      <c r="AC50" s="440"/>
      <c r="AD50" s="440"/>
      <c r="AE50" s="440"/>
    </row>
    <row r="51" spans="2:31" ht="16" thickTop="1" x14ac:dyDescent="0.3">
      <c r="F51" s="489"/>
    </row>
    <row r="52" spans="2:31" ht="15.5" x14ac:dyDescent="0.3">
      <c r="F52" s="489"/>
    </row>
    <row r="53" spans="2:31" ht="15.5" x14ac:dyDescent="0.35">
      <c r="C53" s="490"/>
    </row>
    <row r="54" spans="2:31" ht="15.5" x14ac:dyDescent="0.35">
      <c r="C54" s="490"/>
    </row>
    <row r="55" spans="2:31" ht="14.25" customHeight="1" x14ac:dyDescent="0.35">
      <c r="C55" s="490"/>
    </row>
    <row r="56" spans="2:31" ht="15.5" x14ac:dyDescent="0.35">
      <c r="C56" s="490"/>
    </row>
    <row r="57" spans="2:31" ht="15.5" x14ac:dyDescent="0.35">
      <c r="C57" s="490"/>
    </row>
    <row r="58" spans="2:31" ht="15.5" x14ac:dyDescent="0.35">
      <c r="C58" s="490"/>
    </row>
    <row r="59" spans="2:31" ht="15.5" x14ac:dyDescent="0.35">
      <c r="C59" s="490"/>
    </row>
    <row r="60" spans="2:31" ht="15.5" x14ac:dyDescent="0.35">
      <c r="C60" s="490"/>
    </row>
    <row r="61" spans="2:31" ht="15.5" x14ac:dyDescent="0.35">
      <c r="C61" s="490"/>
      <c r="F61" s="489"/>
    </row>
    <row r="62" spans="2:31" ht="15.5" x14ac:dyDescent="0.3">
      <c r="F62" s="489"/>
    </row>
    <row r="63" spans="2:31" ht="15.5" x14ac:dyDescent="0.3">
      <c r="F63" s="489"/>
    </row>
  </sheetData>
  <autoFilter ref="A7:AE48"/>
  <mergeCells count="1">
    <mergeCell ref="C6:E6"/>
  </mergeCells>
  <conditionalFormatting sqref="J16">
    <cfRule type="iconSet" priority="257">
      <iconSet iconSet="4TrafficLights" showValue="0">
        <cfvo type="percent" val="0"/>
        <cfvo type="num" val="25"/>
        <cfvo type="num" val="50"/>
        <cfvo type="num" val="100"/>
      </iconSet>
    </cfRule>
  </conditionalFormatting>
  <conditionalFormatting sqref="I16">
    <cfRule type="iconSet" priority="258">
      <iconSet iconSet="4TrafficLights" showValue="0">
        <cfvo type="percent" val="0"/>
        <cfvo type="num" val="25"/>
        <cfvo type="num" val="50"/>
        <cfvo type="num" val="100"/>
      </iconSet>
    </cfRule>
  </conditionalFormatting>
  <conditionalFormatting sqref="J16">
    <cfRule type="iconSet" priority="259">
      <iconSet iconSet="4TrafficLights" showValue="0">
        <cfvo type="percent" val="0"/>
        <cfvo type="num" val="25"/>
        <cfvo type="num" val="50"/>
        <cfvo type="num" val="100"/>
      </iconSet>
    </cfRule>
  </conditionalFormatting>
  <conditionalFormatting sqref="S24:S25 S22 S13 S16 S20">
    <cfRule type="iconSet" priority="256">
      <iconSet iconSet="4TrafficLights" showValue="0">
        <cfvo type="percent" val="0"/>
        <cfvo type="num" val="25"/>
        <cfvo type="num" val="50"/>
        <cfvo type="num" val="100"/>
      </iconSet>
    </cfRule>
  </conditionalFormatting>
  <conditionalFormatting sqref="M35:N35 L13:N13 L16:N16 L24:N24 L20:N20">
    <cfRule type="iconSet" priority="254">
      <iconSet iconSet="4TrafficLights" showValue="0">
        <cfvo type="percent" val="0"/>
        <cfvo type="num" val="25"/>
        <cfvo type="num" val="50"/>
        <cfvo type="num" val="100"/>
      </iconSet>
    </cfRule>
  </conditionalFormatting>
  <conditionalFormatting sqref="P20 P13 P16">
    <cfRule type="iconSet" priority="253">
      <iconSet iconSet="4TrafficLights" showValue="0">
        <cfvo type="percent" val="0"/>
        <cfvo type="num" val="25"/>
        <cfvo type="num" val="50"/>
        <cfvo type="num" val="100"/>
      </iconSet>
    </cfRule>
  </conditionalFormatting>
  <conditionalFormatting sqref="Q20 Q13 Q16">
    <cfRule type="iconSet" priority="252">
      <iconSet iconSet="4TrafficLights" showValue="0">
        <cfvo type="percent" val="0"/>
        <cfvo type="num" val="25"/>
        <cfvo type="num" val="50"/>
        <cfvo type="num" val="100"/>
      </iconSet>
    </cfRule>
  </conditionalFormatting>
  <conditionalFormatting sqref="U20 U13 U16">
    <cfRule type="iconSet" priority="251">
      <iconSet iconSet="4TrafficLights" showValue="0">
        <cfvo type="percent" val="0"/>
        <cfvo type="num" val="25"/>
        <cfvo type="num" val="50"/>
        <cfvo type="num" val="100"/>
      </iconSet>
    </cfRule>
  </conditionalFormatting>
  <conditionalFormatting sqref="N1">
    <cfRule type="iconSet" priority="250">
      <iconSet iconSet="4TrafficLights" showValue="0">
        <cfvo type="percent" val="0"/>
        <cfvo type="num" val="25"/>
        <cfvo type="num" val="50"/>
        <cfvo type="num" val="100"/>
      </iconSet>
    </cfRule>
  </conditionalFormatting>
  <conditionalFormatting sqref="L1">
    <cfRule type="iconSet" priority="249">
      <iconSet iconSet="4TrafficLights" showValue="0">
        <cfvo type="percent" val="0"/>
        <cfvo type="num" val="25"/>
        <cfvo type="num" val="50"/>
        <cfvo type="num" val="100"/>
      </iconSet>
    </cfRule>
  </conditionalFormatting>
  <conditionalFormatting sqref="P1">
    <cfRule type="iconSet" priority="248">
      <iconSet iconSet="4TrafficLights" showValue="0">
        <cfvo type="percent" val="0"/>
        <cfvo type="num" val="25"/>
        <cfvo type="num" val="50"/>
        <cfvo type="num" val="100"/>
      </iconSet>
    </cfRule>
  </conditionalFormatting>
  <conditionalFormatting sqref="J51:J57 Q50">
    <cfRule type="iconSet" priority="263">
      <iconSet iconSet="4TrafficLights" showValue="0">
        <cfvo type="percent" val="0"/>
        <cfvo type="num" val="25"/>
        <cfvo type="num" val="50"/>
        <cfvo type="num" val="100"/>
      </iconSet>
    </cfRule>
  </conditionalFormatting>
  <conditionalFormatting sqref="L31:L32">
    <cfRule type="iconSet" priority="246">
      <iconSet iconSet="4TrafficLights" showValue="0">
        <cfvo type="percent" val="0"/>
        <cfvo type="num" val="25"/>
        <cfvo type="num" val="50"/>
        <cfvo type="num" val="100"/>
      </iconSet>
    </cfRule>
  </conditionalFormatting>
  <conditionalFormatting sqref="L31:L32">
    <cfRule type="iconSet" priority="247">
      <iconSet iconSet="4TrafficLights" showValue="0">
        <cfvo type="percent" val="0"/>
        <cfvo type="num" val="25"/>
        <cfvo type="num" val="50"/>
        <cfvo type="num" val="100"/>
      </iconSet>
    </cfRule>
  </conditionalFormatting>
  <conditionalFormatting sqref="L25 L23">
    <cfRule type="iconSet" priority="245">
      <iconSet iconSet="4TrafficLights" showValue="0">
        <cfvo type="percent" val="0"/>
        <cfvo type="num" val="25"/>
        <cfvo type="num" val="50"/>
        <cfvo type="num" val="100"/>
      </iconSet>
    </cfRule>
  </conditionalFormatting>
  <conditionalFormatting sqref="M31:M32">
    <cfRule type="iconSet" priority="243">
      <iconSet iconSet="4TrafficLights" showValue="0">
        <cfvo type="percent" val="0"/>
        <cfvo type="num" val="25"/>
        <cfvo type="num" val="50"/>
        <cfvo type="num" val="100"/>
      </iconSet>
    </cfRule>
  </conditionalFormatting>
  <conditionalFormatting sqref="M31:M32">
    <cfRule type="iconSet" priority="244">
      <iconSet iconSet="4TrafficLights" showValue="0">
        <cfvo type="percent" val="0"/>
        <cfvo type="num" val="25"/>
        <cfvo type="num" val="50"/>
        <cfvo type="num" val="100"/>
      </iconSet>
    </cfRule>
  </conditionalFormatting>
  <conditionalFormatting sqref="M25 M23">
    <cfRule type="iconSet" priority="242">
      <iconSet iconSet="4TrafficLights" showValue="0">
        <cfvo type="percent" val="0"/>
        <cfvo type="num" val="25"/>
        <cfvo type="num" val="50"/>
        <cfvo type="num" val="100"/>
      </iconSet>
    </cfRule>
  </conditionalFormatting>
  <conditionalFormatting sqref="N31:N32">
    <cfRule type="iconSet" priority="240">
      <iconSet iconSet="4TrafficLights" showValue="0">
        <cfvo type="percent" val="0"/>
        <cfvo type="num" val="25"/>
        <cfvo type="num" val="50"/>
        <cfvo type="num" val="100"/>
      </iconSet>
    </cfRule>
  </conditionalFormatting>
  <conditionalFormatting sqref="N31:N32">
    <cfRule type="iconSet" priority="241">
      <iconSet iconSet="4TrafficLights" showValue="0">
        <cfvo type="percent" val="0"/>
        <cfvo type="num" val="25"/>
        <cfvo type="num" val="50"/>
        <cfvo type="num" val="100"/>
      </iconSet>
    </cfRule>
  </conditionalFormatting>
  <conditionalFormatting sqref="N25 N23">
    <cfRule type="iconSet" priority="239">
      <iconSet iconSet="4TrafficLights" showValue="0">
        <cfvo type="percent" val="0"/>
        <cfvo type="num" val="25"/>
        <cfvo type="num" val="50"/>
        <cfvo type="num" val="100"/>
      </iconSet>
    </cfRule>
  </conditionalFormatting>
  <conditionalFormatting sqref="P22:P25 P11 P14:P15 P31:P32">
    <cfRule type="iconSet" priority="238">
      <iconSet iconSet="4TrafficLights" showValue="0">
        <cfvo type="percent" val="0"/>
        <cfvo type="num" val="25"/>
        <cfvo type="num" val="50"/>
        <cfvo type="num" val="100"/>
      </iconSet>
    </cfRule>
  </conditionalFormatting>
  <conditionalFormatting sqref="P17">
    <cfRule type="iconSet" priority="236">
      <iconSet iconSet="4TrafficLights" showValue="0">
        <cfvo type="percent" val="0"/>
        <cfvo type="num" val="25"/>
        <cfvo type="num" val="50"/>
        <cfvo type="num" val="100"/>
      </iconSet>
    </cfRule>
  </conditionalFormatting>
  <conditionalFormatting sqref="P17">
    <cfRule type="iconSet" priority="237">
      <iconSet iconSet="4TrafficLights" showValue="0">
        <cfvo type="percent" val="0"/>
        <cfvo type="num" val="25"/>
        <cfvo type="num" val="50"/>
        <cfvo type="num" val="100"/>
      </iconSet>
    </cfRule>
  </conditionalFormatting>
  <conditionalFormatting sqref="Q22:Q25 Q11 Q14:Q15 Q31:Q32">
    <cfRule type="iconSet" priority="235">
      <iconSet iconSet="4TrafficLights" showValue="0">
        <cfvo type="percent" val="0"/>
        <cfvo type="num" val="25"/>
        <cfvo type="num" val="50"/>
        <cfvo type="num" val="100"/>
      </iconSet>
    </cfRule>
  </conditionalFormatting>
  <conditionalFormatting sqref="Q17">
    <cfRule type="iconSet" priority="233">
      <iconSet iconSet="4TrafficLights" showValue="0">
        <cfvo type="percent" val="0"/>
        <cfvo type="num" val="25"/>
        <cfvo type="num" val="50"/>
        <cfvo type="num" val="100"/>
      </iconSet>
    </cfRule>
  </conditionalFormatting>
  <conditionalFormatting sqref="Q17">
    <cfRule type="iconSet" priority="234">
      <iconSet iconSet="4TrafficLights" showValue="0">
        <cfvo type="percent" val="0"/>
        <cfvo type="num" val="25"/>
        <cfvo type="num" val="50"/>
        <cfvo type="num" val="100"/>
      </iconSet>
    </cfRule>
  </conditionalFormatting>
  <conditionalFormatting sqref="S31:S32">
    <cfRule type="iconSet" priority="231">
      <iconSet iconSet="4TrafficLights" showValue="0">
        <cfvo type="percent" val="0"/>
        <cfvo type="num" val="25"/>
        <cfvo type="num" val="50"/>
        <cfvo type="num" val="100"/>
      </iconSet>
    </cfRule>
  </conditionalFormatting>
  <conditionalFormatting sqref="S31:S32">
    <cfRule type="iconSet" priority="232">
      <iconSet iconSet="4TrafficLights" showValue="0">
        <cfvo type="percent" val="0"/>
        <cfvo type="num" val="25"/>
        <cfvo type="num" val="50"/>
        <cfvo type="num" val="100"/>
      </iconSet>
    </cfRule>
  </conditionalFormatting>
  <conditionalFormatting sqref="S23">
    <cfRule type="iconSet" priority="229">
      <iconSet iconSet="4TrafficLights" showValue="0">
        <cfvo type="percent" val="0"/>
        <cfvo type="num" val="25"/>
        <cfvo type="num" val="50"/>
        <cfvo type="num" val="100"/>
      </iconSet>
    </cfRule>
  </conditionalFormatting>
  <conditionalFormatting sqref="S23">
    <cfRule type="iconSet" priority="230">
      <iconSet iconSet="4TrafficLights" showValue="0">
        <cfvo type="percent" val="0"/>
        <cfvo type="num" val="25"/>
        <cfvo type="num" val="50"/>
        <cfvo type="num" val="100"/>
      </iconSet>
    </cfRule>
  </conditionalFormatting>
  <conditionalFormatting sqref="S17">
    <cfRule type="iconSet" priority="227">
      <iconSet iconSet="4TrafficLights" showValue="0">
        <cfvo type="percent" val="0"/>
        <cfvo type="num" val="25"/>
        <cfvo type="num" val="50"/>
        <cfvo type="num" val="100"/>
      </iconSet>
    </cfRule>
  </conditionalFormatting>
  <conditionalFormatting sqref="S17">
    <cfRule type="iconSet" priority="228">
      <iconSet iconSet="4TrafficLights" showValue="0">
        <cfvo type="percent" val="0"/>
        <cfvo type="num" val="25"/>
        <cfvo type="num" val="50"/>
        <cfvo type="num" val="100"/>
      </iconSet>
    </cfRule>
  </conditionalFormatting>
  <conditionalFormatting sqref="U22:U25 U11 U14:U15 U31:U32">
    <cfRule type="iconSet" priority="226">
      <iconSet iconSet="4TrafficLights" showValue="0">
        <cfvo type="percent" val="0"/>
        <cfvo type="num" val="25"/>
        <cfvo type="num" val="50"/>
        <cfvo type="num" val="100"/>
      </iconSet>
    </cfRule>
  </conditionalFormatting>
  <conditionalFormatting sqref="U17">
    <cfRule type="iconSet" priority="224">
      <iconSet iconSet="4TrafficLights" showValue="0">
        <cfvo type="percent" val="0"/>
        <cfvo type="num" val="25"/>
        <cfvo type="num" val="50"/>
        <cfvo type="num" val="100"/>
      </iconSet>
    </cfRule>
  </conditionalFormatting>
  <conditionalFormatting sqref="U17">
    <cfRule type="iconSet" priority="225">
      <iconSet iconSet="4TrafficLights" showValue="0">
        <cfvo type="percent" val="0"/>
        <cfvo type="num" val="25"/>
        <cfvo type="num" val="50"/>
        <cfvo type="num" val="100"/>
      </iconSet>
    </cfRule>
  </conditionalFormatting>
  <conditionalFormatting sqref="T20 T13 T16">
    <cfRule type="iconSet" priority="222">
      <iconSet iconSet="4TrafficLights" showValue="0">
        <cfvo type="percent" val="0"/>
        <cfvo type="num" val="25"/>
        <cfvo type="num" val="50"/>
        <cfvo type="num" val="100"/>
      </iconSet>
    </cfRule>
  </conditionalFormatting>
  <conditionalFormatting sqref="T16">
    <cfRule type="iconSet" priority="223">
      <iconSet iconSet="4TrafficLights" showValue="0">
        <cfvo type="percent" val="0"/>
        <cfvo type="num" val="25"/>
        <cfvo type="num" val="50"/>
        <cfvo type="num" val="100"/>
      </iconSet>
    </cfRule>
  </conditionalFormatting>
  <conditionalFormatting sqref="R22:R25 R32">
    <cfRule type="iconSet" priority="221">
      <iconSet iconSet="4TrafficLights" showValue="0">
        <cfvo type="percent" val="0"/>
        <cfvo type="num" val="25"/>
        <cfvo type="num" val="50"/>
        <cfvo type="num" val="100"/>
      </iconSet>
    </cfRule>
  </conditionalFormatting>
  <conditionalFormatting sqref="R15">
    <cfRule type="iconSet" priority="219">
      <iconSet iconSet="4TrafficLights" showValue="0">
        <cfvo type="percent" val="0"/>
        <cfvo type="num" val="25"/>
        <cfvo type="num" val="50"/>
        <cfvo type="num" val="100"/>
      </iconSet>
    </cfRule>
  </conditionalFormatting>
  <conditionalFormatting sqref="R15">
    <cfRule type="iconSet" priority="220">
      <iconSet iconSet="4TrafficLights" showValue="0">
        <cfvo type="percent" val="0"/>
        <cfvo type="num" val="25"/>
        <cfvo type="num" val="50"/>
        <cfvo type="num" val="100"/>
      </iconSet>
    </cfRule>
  </conditionalFormatting>
  <conditionalFormatting sqref="V31">
    <cfRule type="iconSet" priority="217">
      <iconSet iconSet="4TrafficLights" showValue="0">
        <cfvo type="percent" val="0"/>
        <cfvo type="num" val="25"/>
        <cfvo type="num" val="50"/>
        <cfvo type="num" val="100"/>
      </iconSet>
    </cfRule>
  </conditionalFormatting>
  <conditionalFormatting sqref="V31">
    <cfRule type="iconSet" priority="218">
      <iconSet iconSet="4TrafficLights" showValue="0">
        <cfvo type="percent" val="0"/>
        <cfvo type="num" val="25"/>
        <cfvo type="num" val="50"/>
        <cfvo type="num" val="100"/>
      </iconSet>
    </cfRule>
  </conditionalFormatting>
  <conditionalFormatting sqref="V22">
    <cfRule type="iconSet" priority="215">
      <iconSet iconSet="4TrafficLights" showValue="0">
        <cfvo type="percent" val="0"/>
        <cfvo type="num" val="25"/>
        <cfvo type="num" val="50"/>
        <cfvo type="num" val="100"/>
      </iconSet>
    </cfRule>
  </conditionalFormatting>
  <conditionalFormatting sqref="V22">
    <cfRule type="iconSet" priority="216">
      <iconSet iconSet="4TrafficLights" showValue="0">
        <cfvo type="percent" val="0"/>
        <cfvo type="num" val="25"/>
        <cfvo type="num" val="50"/>
        <cfvo type="num" val="100"/>
      </iconSet>
    </cfRule>
  </conditionalFormatting>
  <conditionalFormatting sqref="AA31:AB31">
    <cfRule type="iconSet" priority="214">
      <iconSet iconSet="4TrafficLights" showValue="0">
        <cfvo type="percent" val="0"/>
        <cfvo type="num" val="25"/>
        <cfvo type="num" val="50"/>
        <cfvo type="num" val="100"/>
      </iconSet>
    </cfRule>
  </conditionalFormatting>
  <conditionalFormatting sqref="AA17">
    <cfRule type="iconSet" priority="212">
      <iconSet iconSet="4TrafficLights" showValue="0">
        <cfvo type="percent" val="0"/>
        <cfvo type="num" val="25"/>
        <cfvo type="num" val="50"/>
        <cfvo type="num" val="100"/>
      </iconSet>
    </cfRule>
  </conditionalFormatting>
  <conditionalFormatting sqref="AA17">
    <cfRule type="iconSet" priority="213">
      <iconSet iconSet="4TrafficLights" showValue="0">
        <cfvo type="percent" val="0"/>
        <cfvo type="num" val="25"/>
        <cfvo type="num" val="50"/>
        <cfvo type="num" val="100"/>
      </iconSet>
    </cfRule>
  </conditionalFormatting>
  <conditionalFormatting sqref="Y35 Y20 Y22:Y25 Y31:Y32 Y11:Y18">
    <cfRule type="iconSet" priority="264">
      <iconSet iconSet="4TrafficLights" showValue="0">
        <cfvo type="percent" val="0"/>
        <cfvo type="num" val="25"/>
        <cfvo type="num" val="50"/>
        <cfvo type="num" val="100"/>
      </iconSet>
    </cfRule>
  </conditionalFormatting>
  <conditionalFormatting sqref="AE41:AE43 AE13 AE15:AE37 AE39">
    <cfRule type="iconSet" priority="266">
      <iconSet iconSet="4TrafficLights" showValue="0">
        <cfvo type="percent" val="0"/>
        <cfvo type="num" val="25"/>
        <cfvo type="num" val="50"/>
        <cfvo type="num" val="100"/>
      </iconSet>
    </cfRule>
  </conditionalFormatting>
  <conditionalFormatting sqref="S18">
    <cfRule type="iconSet" priority="267">
      <iconSet iconSet="4TrafficLights" showValue="0">
        <cfvo type="percent" val="0"/>
        <cfvo type="num" val="25"/>
        <cfvo type="num" val="50"/>
        <cfvo type="num" val="100"/>
      </iconSet>
    </cfRule>
  </conditionalFormatting>
  <conditionalFormatting sqref="U18">
    <cfRule type="iconSet" priority="268">
      <iconSet iconSet="4TrafficLights" showValue="0">
        <cfvo type="percent" val="0"/>
        <cfvo type="num" val="25"/>
        <cfvo type="num" val="50"/>
        <cfvo type="num" val="100"/>
      </iconSet>
    </cfRule>
  </conditionalFormatting>
  <conditionalFormatting sqref="L17:L18">
    <cfRule type="iconSet" priority="269">
      <iconSet iconSet="4TrafficLights" showValue="0">
        <cfvo type="percent" val="0"/>
        <cfvo type="num" val="25"/>
        <cfvo type="num" val="50"/>
        <cfvo type="num" val="100"/>
      </iconSet>
    </cfRule>
  </conditionalFormatting>
  <conditionalFormatting sqref="M17:M18">
    <cfRule type="iconSet" priority="270">
      <iconSet iconSet="4TrafficLights" showValue="0">
        <cfvo type="percent" val="0"/>
        <cfvo type="num" val="25"/>
        <cfvo type="num" val="50"/>
        <cfvo type="num" val="100"/>
      </iconSet>
    </cfRule>
  </conditionalFormatting>
  <conditionalFormatting sqref="N17:N18">
    <cfRule type="iconSet" priority="271">
      <iconSet iconSet="4TrafficLights" showValue="0">
        <cfvo type="percent" val="0"/>
        <cfvo type="num" val="25"/>
        <cfvo type="num" val="50"/>
        <cfvo type="num" val="100"/>
      </iconSet>
    </cfRule>
  </conditionalFormatting>
  <conditionalFormatting sqref="O18">
    <cfRule type="iconSet" priority="272">
      <iconSet iconSet="4TrafficLights" showValue="0">
        <cfvo type="percent" val="0"/>
        <cfvo type="num" val="25"/>
        <cfvo type="num" val="50"/>
        <cfvo type="num" val="100"/>
      </iconSet>
    </cfRule>
  </conditionalFormatting>
  <conditionalFormatting sqref="R18">
    <cfRule type="iconSet" priority="273">
      <iconSet iconSet="4TrafficLights" showValue="0">
        <cfvo type="percent" val="0"/>
        <cfvo type="num" val="25"/>
        <cfvo type="num" val="50"/>
        <cfvo type="num" val="100"/>
      </iconSet>
    </cfRule>
  </conditionalFormatting>
  <conditionalFormatting sqref="V18">
    <cfRule type="iconSet" priority="274">
      <iconSet iconSet="4TrafficLights" showValue="0">
        <cfvo type="percent" val="0"/>
        <cfvo type="num" val="25"/>
        <cfvo type="num" val="50"/>
        <cfvo type="num" val="100"/>
      </iconSet>
    </cfRule>
  </conditionalFormatting>
  <conditionalFormatting sqref="W22:W25 W11 W20 W13:W18 W30:W32">
    <cfRule type="iconSet" priority="275">
      <iconSet iconSet="4TrafficLights" showValue="0">
        <cfvo type="percent" val="0"/>
        <cfvo type="num" val="25"/>
        <cfvo type="num" val="50"/>
        <cfvo type="num" val="100"/>
      </iconSet>
    </cfRule>
  </conditionalFormatting>
  <conditionalFormatting sqref="X23:X25 X11 X20 Z20 Z22:Z25 Z11 Z13:Z18 X13:X18 X31:X32 Z30:Z32">
    <cfRule type="iconSet" priority="276">
      <iconSet iconSet="4TrafficLights" showValue="0">
        <cfvo type="percent" val="0"/>
        <cfvo type="num" val="25"/>
        <cfvo type="num" val="50"/>
        <cfvo type="num" val="100"/>
      </iconSet>
    </cfRule>
  </conditionalFormatting>
  <conditionalFormatting sqref="U21 R21">
    <cfRule type="iconSet" priority="199">
      <iconSet iconSet="4TrafficLights" showValue="0">
        <cfvo type="percent" val="0"/>
        <cfvo type="num" val="25"/>
        <cfvo type="num" val="50"/>
        <cfvo type="num" val="100"/>
      </iconSet>
    </cfRule>
  </conditionalFormatting>
  <conditionalFormatting sqref="AA12">
    <cfRule type="iconSet" priority="176">
      <iconSet iconSet="4TrafficLights" showValue="0">
        <cfvo type="percent" val="0"/>
        <cfvo type="num" val="25"/>
        <cfvo type="num" val="50"/>
        <cfvo type="num" val="100"/>
      </iconSet>
    </cfRule>
  </conditionalFormatting>
  <conditionalFormatting sqref="AE12">
    <cfRule type="iconSet" priority="177">
      <iconSet iconSet="4TrafficLights" showValue="0">
        <cfvo type="percent" val="0"/>
        <cfvo type="num" val="25"/>
        <cfvo type="num" val="50"/>
        <cfvo type="num" val="100"/>
      </iconSet>
    </cfRule>
  </conditionalFormatting>
  <conditionalFormatting sqref="S12">
    <cfRule type="iconSet" priority="178">
      <iconSet iconSet="4TrafficLights" showValue="0">
        <cfvo type="percent" val="0"/>
        <cfvo type="num" val="25"/>
        <cfvo type="num" val="50"/>
        <cfvo type="num" val="100"/>
      </iconSet>
    </cfRule>
  </conditionalFormatting>
  <conditionalFormatting sqref="U12">
    <cfRule type="iconSet" priority="179">
      <iconSet iconSet="4TrafficLights" showValue="0">
        <cfvo type="percent" val="0"/>
        <cfvo type="num" val="25"/>
        <cfvo type="num" val="50"/>
        <cfvo type="num" val="100"/>
      </iconSet>
    </cfRule>
  </conditionalFormatting>
  <conditionalFormatting sqref="L12">
    <cfRule type="iconSet" priority="180">
      <iconSet iconSet="4TrafficLights" showValue="0">
        <cfvo type="percent" val="0"/>
        <cfvo type="num" val="25"/>
        <cfvo type="num" val="50"/>
        <cfvo type="num" val="100"/>
      </iconSet>
    </cfRule>
  </conditionalFormatting>
  <conditionalFormatting sqref="O12">
    <cfRule type="iconSet" priority="181">
      <iconSet iconSet="4TrafficLights" showValue="0">
        <cfvo type="percent" val="0"/>
        <cfvo type="num" val="25"/>
        <cfvo type="num" val="50"/>
        <cfvo type="num" val="100"/>
      </iconSet>
    </cfRule>
  </conditionalFormatting>
  <conditionalFormatting sqref="R12">
    <cfRule type="iconSet" priority="182">
      <iconSet iconSet="4TrafficLights" showValue="0">
        <cfvo type="percent" val="0"/>
        <cfvo type="num" val="25"/>
        <cfvo type="num" val="50"/>
        <cfvo type="num" val="100"/>
      </iconSet>
    </cfRule>
  </conditionalFormatting>
  <conditionalFormatting sqref="V12">
    <cfRule type="iconSet" priority="183">
      <iconSet iconSet="4TrafficLights" showValue="0">
        <cfvo type="percent" val="0"/>
        <cfvo type="num" val="25"/>
        <cfvo type="num" val="50"/>
        <cfvo type="num" val="100"/>
      </iconSet>
    </cfRule>
  </conditionalFormatting>
  <conditionalFormatting sqref="W12">
    <cfRule type="iconSet" priority="184">
      <iconSet iconSet="4TrafficLights" showValue="0">
        <cfvo type="percent" val="0"/>
        <cfvo type="num" val="25"/>
        <cfvo type="num" val="50"/>
        <cfvo type="num" val="100"/>
      </iconSet>
    </cfRule>
  </conditionalFormatting>
  <conditionalFormatting sqref="Z12">
    <cfRule type="iconSet" priority="185">
      <iconSet iconSet="4TrafficLights" showValue="0">
        <cfvo type="percent" val="0"/>
        <cfvo type="num" val="25"/>
        <cfvo type="num" val="50"/>
        <cfvo type="num" val="100"/>
      </iconSet>
    </cfRule>
  </conditionalFormatting>
  <conditionalFormatting sqref="J1">
    <cfRule type="iconSet" priority="286">
      <iconSet iconSet="4TrafficLights" showValue="0">
        <cfvo type="percent" val="0"/>
        <cfvo type="num" val="25"/>
        <cfvo type="num" val="50"/>
        <cfvo type="num" val="100"/>
      </iconSet>
    </cfRule>
  </conditionalFormatting>
  <conditionalFormatting sqref="AC35">
    <cfRule type="iconSet" priority="174">
      <iconSet iconSet="4TrafficLights" showValue="0">
        <cfvo type="percent" val="0"/>
        <cfvo type="num" val="25"/>
        <cfvo type="num" val="50"/>
        <cfvo type="num" val="100"/>
      </iconSet>
    </cfRule>
  </conditionalFormatting>
  <conditionalFormatting sqref="AC43 AC33:AC34 AC36:AC37">
    <cfRule type="iconSet" priority="173">
      <iconSet iconSet="4TrafficLights" showValue="0">
        <cfvo type="percent" val="0"/>
        <cfvo type="num" val="25"/>
        <cfvo type="num" val="50"/>
        <cfvo type="num" val="100"/>
      </iconSet>
    </cfRule>
  </conditionalFormatting>
  <conditionalFormatting sqref="AD35 AD22:AD25 AD31:AD32 AD11 AD20 AD13:AD18">
    <cfRule type="iconSet" priority="172">
      <iconSet iconSet="4TrafficLights" showValue="0">
        <cfvo type="percent" val="0"/>
        <cfvo type="num" val="25"/>
        <cfvo type="num" val="50"/>
        <cfvo type="num" val="100"/>
      </iconSet>
    </cfRule>
  </conditionalFormatting>
  <conditionalFormatting sqref="AD12">
    <cfRule type="iconSet" priority="171">
      <iconSet iconSet="4TrafficLights" showValue="0">
        <cfvo type="percent" val="0"/>
        <cfvo type="num" val="25"/>
        <cfvo type="num" val="50"/>
        <cfvo type="num" val="100"/>
      </iconSet>
    </cfRule>
  </conditionalFormatting>
  <conditionalFormatting sqref="P18:Q18">
    <cfRule type="iconSet" priority="287">
      <iconSet iconSet="4TrafficLights" showValue="0">
        <cfvo type="percent" val="0"/>
        <cfvo type="num" val="25"/>
        <cfvo type="num" val="50"/>
        <cfvo type="num" val="100"/>
      </iconSet>
    </cfRule>
  </conditionalFormatting>
  <conditionalFormatting sqref="P12:Q12">
    <cfRule type="iconSet" priority="288">
      <iconSet iconSet="4TrafficLights" showValue="0">
        <cfvo type="percent" val="0"/>
        <cfvo type="num" val="25"/>
        <cfvo type="num" val="50"/>
        <cfvo type="num" val="100"/>
      </iconSet>
    </cfRule>
  </conditionalFormatting>
  <conditionalFormatting sqref="AF11:AL47 I51:I57 R50 H50:M50 AF51:AN57 T50:X50 K51:Y57 Z50:AB57 AE50:AE57 AF49:AM50 AG8:AL10">
    <cfRule type="iconSet" priority="289">
      <iconSet iconSet="4TrafficLights" showValue="0">
        <cfvo type="percent" val="0"/>
        <cfvo type="num" val="25"/>
        <cfvo type="num" val="50"/>
        <cfvo type="num" val="100"/>
      </iconSet>
    </cfRule>
  </conditionalFormatting>
  <conditionalFormatting sqref="I35 I33 I37">
    <cfRule type="iconSet" priority="290">
      <iconSet iconSet="4TrafficLights" showValue="0">
        <cfvo type="percent" val="0"/>
        <cfvo type="num" val="25"/>
        <cfvo type="num" val="50"/>
        <cfvo type="num" val="100"/>
      </iconSet>
    </cfRule>
  </conditionalFormatting>
  <conditionalFormatting sqref="L14:L15 L11">
    <cfRule type="iconSet" priority="291">
      <iconSet iconSet="4TrafficLights" showValue="0">
        <cfvo type="percent" val="0"/>
        <cfvo type="num" val="25"/>
        <cfvo type="num" val="50"/>
        <cfvo type="num" val="100"/>
      </iconSet>
    </cfRule>
  </conditionalFormatting>
  <conditionalFormatting sqref="M14:M15 M11">
    <cfRule type="iconSet" priority="292">
      <iconSet iconSet="4TrafficLights" showValue="0">
        <cfvo type="percent" val="0"/>
        <cfvo type="num" val="25"/>
        <cfvo type="num" val="50"/>
        <cfvo type="num" val="100"/>
      </iconSet>
    </cfRule>
  </conditionalFormatting>
  <conditionalFormatting sqref="N14:N15 N11">
    <cfRule type="iconSet" priority="293">
      <iconSet iconSet="4TrafficLights" showValue="0">
        <cfvo type="percent" val="0"/>
        <cfvo type="num" val="25"/>
        <cfvo type="num" val="50"/>
        <cfvo type="num" val="100"/>
      </iconSet>
    </cfRule>
  </conditionalFormatting>
  <conditionalFormatting sqref="S14:S15 S11">
    <cfRule type="iconSet" priority="294">
      <iconSet iconSet="4TrafficLights" showValue="0">
        <cfvo type="percent" val="0"/>
        <cfvo type="num" val="25"/>
        <cfvo type="num" val="50"/>
        <cfvo type="num" val="100"/>
      </iconSet>
    </cfRule>
  </conditionalFormatting>
  <conditionalFormatting sqref="AE14 AE11">
    <cfRule type="iconSet" priority="295">
      <iconSet iconSet="4TrafficLights" showValue="0">
        <cfvo type="percent" val="0"/>
        <cfvo type="num" val="25"/>
        <cfvo type="num" val="50"/>
        <cfvo type="num" val="100"/>
      </iconSet>
    </cfRule>
  </conditionalFormatting>
  <conditionalFormatting sqref="O41:O44 O13:O17 O11 O19:O37 O39">
    <cfRule type="iconSet" priority="298">
      <iconSet iconSet="4TrafficLights" showValue="0">
        <cfvo type="percent" val="0"/>
        <cfvo type="num" val="25"/>
        <cfvo type="num" val="50"/>
        <cfvo type="num" val="100"/>
      </iconSet>
    </cfRule>
  </conditionalFormatting>
  <conditionalFormatting sqref="V41 V30 V13:V17 V11 V19:V21 V23:V27 V32:V37 V43:V44 V39">
    <cfRule type="iconSet" priority="300">
      <iconSet iconSet="4TrafficLights" showValue="0">
        <cfvo type="percent" val="0"/>
        <cfvo type="num" val="25"/>
        <cfvo type="num" val="50"/>
        <cfvo type="num" val="100"/>
      </iconSet>
    </cfRule>
  </conditionalFormatting>
  <conditionalFormatting sqref="AA44:AA46 AB35 AA33:AB33 AA11 AA18 AA20 AA13:AA16">
    <cfRule type="iconSet" priority="303">
      <iconSet iconSet="4TrafficLights" showValue="0">
        <cfvo type="percent" val="0"/>
        <cfvo type="num" val="25"/>
        <cfvo type="num" val="50"/>
        <cfvo type="num" val="100"/>
      </iconSet>
    </cfRule>
  </conditionalFormatting>
  <conditionalFormatting sqref="AB39:AB46 AA22:AB25 AA31:AB32 AB26:AB30 AB11:AB21">
    <cfRule type="iconSet" priority="305">
      <iconSet iconSet="4TrafficLights" showValue="0">
        <cfvo type="percent" val="0"/>
        <cfvo type="num" val="25"/>
        <cfvo type="num" val="50"/>
        <cfvo type="num" val="100"/>
      </iconSet>
    </cfRule>
  </conditionalFormatting>
  <conditionalFormatting sqref="AC39:AC42 AC11:AC32 AC44:AC46">
    <cfRule type="iconSet" priority="307">
      <iconSet iconSet="4TrafficLights" showValue="0">
        <cfvo type="percent" val="0"/>
        <cfvo type="num" val="25"/>
        <cfvo type="num" val="50"/>
        <cfvo type="num" val="100"/>
      </iconSet>
    </cfRule>
  </conditionalFormatting>
  <conditionalFormatting sqref="AB47">
    <cfRule type="iconSet" priority="153">
      <iconSet iconSet="4TrafficLights" showValue="0">
        <cfvo type="percent" val="0"/>
        <cfvo type="num" val="25"/>
        <cfvo type="num" val="50"/>
        <cfvo type="num" val="100"/>
      </iconSet>
    </cfRule>
  </conditionalFormatting>
  <conditionalFormatting sqref="AC47">
    <cfRule type="iconSet" priority="155">
      <iconSet iconSet="4TrafficLights" showValue="0">
        <cfvo type="percent" val="0"/>
        <cfvo type="num" val="25"/>
        <cfvo type="num" val="50"/>
        <cfvo type="num" val="100"/>
      </iconSet>
    </cfRule>
  </conditionalFormatting>
  <conditionalFormatting sqref="H47 J47:K47">
    <cfRule type="iconSet" priority="156">
      <iconSet iconSet="4TrafficLights" showValue="0">
        <cfvo type="percent" val="0"/>
        <cfvo type="num" val="25"/>
        <cfvo type="num" val="50"/>
        <cfvo type="num" val="100"/>
      </iconSet>
    </cfRule>
  </conditionalFormatting>
  <conditionalFormatting sqref="J47">
    <cfRule type="iconSet" priority="157">
      <iconSet iconSet="4TrafficLights" showValue="0">
        <cfvo type="percent" val="0"/>
        <cfvo type="num" val="25"/>
        <cfvo type="num" val="50"/>
        <cfvo type="num" val="100"/>
      </iconSet>
    </cfRule>
  </conditionalFormatting>
  <conditionalFormatting sqref="I47">
    <cfRule type="iconSet" priority="158">
      <iconSet iconSet="4TrafficLights" showValue="0">
        <cfvo type="percent" val="0"/>
        <cfvo type="num" val="25"/>
        <cfvo type="num" val="50"/>
        <cfvo type="num" val="100"/>
      </iconSet>
    </cfRule>
  </conditionalFormatting>
  <conditionalFormatting sqref="I47">
    <cfRule type="iconSet" priority="159">
      <iconSet iconSet="4TrafficLights" showValue="0">
        <cfvo type="percent" val="0"/>
        <cfvo type="num" val="25"/>
        <cfvo type="num" val="50"/>
        <cfvo type="num" val="100"/>
      </iconSet>
    </cfRule>
  </conditionalFormatting>
  <conditionalFormatting sqref="AD47">
    <cfRule type="iconSet" priority="160">
      <iconSet iconSet="4TrafficLights" showValue="0">
        <cfvo type="percent" val="0"/>
        <cfvo type="num" val="25"/>
        <cfvo type="num" val="50"/>
        <cfvo type="num" val="100"/>
      </iconSet>
    </cfRule>
  </conditionalFormatting>
  <conditionalFormatting sqref="H47">
    <cfRule type="iconSet" priority="164">
      <iconSet iconSet="4TrafficLights" showValue="0">
        <cfvo type="percent" val="0"/>
        <cfvo type="num" val="25"/>
        <cfvo type="num" val="50"/>
        <cfvo type="num" val="100"/>
      </iconSet>
    </cfRule>
  </conditionalFormatting>
  <conditionalFormatting sqref="H47">
    <cfRule type="iconSet" priority="165">
      <iconSet iconSet="4TrafficLights" showValue="0">
        <cfvo type="percent" val="0"/>
        <cfvo type="num" val="25"/>
        <cfvo type="num" val="50"/>
        <cfvo type="num" val="100"/>
      </iconSet>
    </cfRule>
  </conditionalFormatting>
  <conditionalFormatting sqref="K47">
    <cfRule type="iconSet" priority="168">
      <iconSet iconSet="4TrafficLights" showValue="0">
        <cfvo type="percent" val="0"/>
        <cfvo type="num" val="25"/>
        <cfvo type="num" val="50"/>
        <cfvo type="num" val="100"/>
      </iconSet>
    </cfRule>
  </conditionalFormatting>
  <conditionalFormatting sqref="AE48">
    <cfRule type="iconSet" priority="131">
      <iconSet iconSet="4TrafficLights" showValue="0">
        <cfvo type="percent" val="0"/>
        <cfvo type="num" val="25"/>
        <cfvo type="num" val="50"/>
        <cfvo type="num" val="100"/>
      </iconSet>
    </cfRule>
  </conditionalFormatting>
  <conditionalFormatting sqref="O48">
    <cfRule type="iconSet" priority="132">
      <iconSet iconSet="4TrafficLights" showValue="0">
        <cfvo type="percent" val="0"/>
        <cfvo type="num" val="25"/>
        <cfvo type="num" val="50"/>
        <cfvo type="num" val="100"/>
      </iconSet>
    </cfRule>
  </conditionalFormatting>
  <conditionalFormatting sqref="V48">
    <cfRule type="iconSet" priority="133">
      <iconSet iconSet="4TrafficLights" showValue="0">
        <cfvo type="percent" val="0"/>
        <cfvo type="num" val="25"/>
        <cfvo type="num" val="50"/>
        <cfvo type="num" val="100"/>
      </iconSet>
    </cfRule>
  </conditionalFormatting>
  <conditionalFormatting sqref="AB48">
    <cfRule type="iconSet" priority="135">
      <iconSet iconSet="4TrafficLights" showValue="0">
        <cfvo type="percent" val="0"/>
        <cfvo type="num" val="25"/>
        <cfvo type="num" val="50"/>
        <cfvo type="num" val="100"/>
      </iconSet>
    </cfRule>
  </conditionalFormatting>
  <conditionalFormatting sqref="AC48">
    <cfRule type="iconSet" priority="137">
      <iconSet iconSet="4TrafficLights" showValue="0">
        <cfvo type="percent" val="0"/>
        <cfvo type="num" val="25"/>
        <cfvo type="num" val="50"/>
        <cfvo type="num" val="100"/>
      </iconSet>
    </cfRule>
  </conditionalFormatting>
  <conditionalFormatting sqref="J48:K48 H48">
    <cfRule type="iconSet" priority="138">
      <iconSet iconSet="4TrafficLights" showValue="0">
        <cfvo type="percent" val="0"/>
        <cfvo type="num" val="25"/>
        <cfvo type="num" val="50"/>
        <cfvo type="num" val="100"/>
      </iconSet>
    </cfRule>
  </conditionalFormatting>
  <conditionalFormatting sqref="J48">
    <cfRule type="iconSet" priority="139">
      <iconSet iconSet="4TrafficLights" showValue="0">
        <cfvo type="percent" val="0"/>
        <cfvo type="num" val="25"/>
        <cfvo type="num" val="50"/>
        <cfvo type="num" val="100"/>
      </iconSet>
    </cfRule>
  </conditionalFormatting>
  <conditionalFormatting sqref="I48">
    <cfRule type="iconSet" priority="140">
      <iconSet iconSet="4TrafficLights" showValue="0">
        <cfvo type="percent" val="0"/>
        <cfvo type="num" val="25"/>
        <cfvo type="num" val="50"/>
        <cfvo type="num" val="100"/>
      </iconSet>
    </cfRule>
  </conditionalFormatting>
  <conditionalFormatting sqref="I48">
    <cfRule type="iconSet" priority="141">
      <iconSet iconSet="4TrafficLights" showValue="0">
        <cfvo type="percent" val="0"/>
        <cfvo type="num" val="25"/>
        <cfvo type="num" val="50"/>
        <cfvo type="num" val="100"/>
      </iconSet>
    </cfRule>
  </conditionalFormatting>
  <conditionalFormatting sqref="AD48">
    <cfRule type="iconSet" priority="142">
      <iconSet iconSet="4TrafficLights" showValue="0">
        <cfvo type="percent" val="0"/>
        <cfvo type="num" val="25"/>
        <cfvo type="num" val="50"/>
        <cfvo type="num" val="100"/>
      </iconSet>
    </cfRule>
  </conditionalFormatting>
  <conditionalFormatting sqref="H48">
    <cfRule type="iconSet" priority="146">
      <iconSet iconSet="4TrafficLights" showValue="0">
        <cfvo type="percent" val="0"/>
        <cfvo type="num" val="25"/>
        <cfvo type="num" val="50"/>
        <cfvo type="num" val="100"/>
      </iconSet>
    </cfRule>
  </conditionalFormatting>
  <conditionalFormatting sqref="H48">
    <cfRule type="iconSet" priority="147">
      <iconSet iconSet="4TrafficLights" showValue="0">
        <cfvo type="percent" val="0"/>
        <cfvo type="num" val="25"/>
        <cfvo type="num" val="50"/>
        <cfvo type="num" val="100"/>
      </iconSet>
    </cfRule>
  </conditionalFormatting>
  <conditionalFormatting sqref="K48">
    <cfRule type="iconSet" priority="150">
      <iconSet iconSet="4TrafficLights" showValue="0">
        <cfvo type="percent" val="0"/>
        <cfvo type="num" val="25"/>
        <cfvo type="num" val="50"/>
        <cfvo type="num" val="100"/>
      </iconSet>
    </cfRule>
  </conditionalFormatting>
  <conditionalFormatting sqref="Y35 Y20 I11 Y22:Y25 Y31:Y32 J29 J27 I22:K25 J26:K26 K34 I14:I16 Y11:Y18 J20:K21 J10:J18 K27:K29 J35:K37 H8:H37 H39:H46 J39:K46 J30:K33 K8:K19">
    <cfRule type="iconSet" priority="308">
      <iconSet iconSet="4TrafficLights" showValue="0">
        <cfvo type="percent" val="0"/>
        <cfvo type="num" val="25"/>
        <cfvo type="num" val="50"/>
        <cfvo type="num" val="100"/>
      </iconSet>
    </cfRule>
  </conditionalFormatting>
  <conditionalFormatting sqref="J29:J33 J10:J18 J20:J27 J35:J37 J39:J46">
    <cfRule type="iconSet" priority="309">
      <iconSet iconSet="4TrafficLights" showValue="0">
        <cfvo type="percent" val="0"/>
        <cfvo type="num" val="25"/>
        <cfvo type="num" val="50"/>
        <cfvo type="num" val="100"/>
      </iconSet>
    </cfRule>
  </conditionalFormatting>
  <conditionalFormatting sqref="I20:I21 I17:I18 I12:I13 I10 I29:I33 I26:I27 I35:I37 I39:I46">
    <cfRule type="iconSet" priority="310">
      <iconSet iconSet="4TrafficLights" showValue="0">
        <cfvo type="percent" val="0"/>
        <cfvo type="num" val="25"/>
        <cfvo type="num" val="50"/>
        <cfvo type="num" val="100"/>
      </iconSet>
    </cfRule>
  </conditionalFormatting>
  <conditionalFormatting sqref="I17:I18 I20:I21 I29:I33 I25:I27 I10:I15 I23 I35:I37 I39:I46">
    <cfRule type="iconSet" priority="311">
      <iconSet iconSet="4TrafficLights" showValue="0">
        <cfvo type="percent" val="0"/>
        <cfvo type="num" val="25"/>
        <cfvo type="num" val="50"/>
        <cfvo type="num" val="100"/>
      </iconSet>
    </cfRule>
  </conditionalFormatting>
  <conditionalFormatting sqref="AD19 AD21 AD33:AD34 AD26:AD30 AD36:AD37 AD39:AD46">
    <cfRule type="iconSet" priority="312">
      <iconSet iconSet="4TrafficLights" showValue="0">
        <cfvo type="percent" val="0"/>
        <cfvo type="num" val="25"/>
        <cfvo type="num" val="50"/>
        <cfvo type="num" val="100"/>
      </iconSet>
    </cfRule>
  </conditionalFormatting>
  <conditionalFormatting sqref="G22 G12 G26 G33:G34 G39 G43">
    <cfRule type="iconSet" priority="313">
      <iconSet iconSet="4TrafficLights" showValue="0">
        <cfvo type="percent" val="0"/>
        <cfvo type="num" val="25"/>
        <cfvo type="num" val="50"/>
        <cfvo type="num" val="100"/>
      </iconSet>
    </cfRule>
  </conditionalFormatting>
  <conditionalFormatting sqref="I22:I25 I11 I14:I16 H8:H37 H39:H46">
    <cfRule type="iconSet" priority="316">
      <iconSet iconSet="4TrafficLights" showValue="0">
        <cfvo type="percent" val="0"/>
        <cfvo type="num" val="25"/>
        <cfvo type="num" val="50"/>
        <cfvo type="num" val="100"/>
      </iconSet>
    </cfRule>
  </conditionalFormatting>
  <conditionalFormatting sqref="H8:H37 H39:H46">
    <cfRule type="iconSet" priority="317">
      <iconSet iconSet="4TrafficLights" showValue="0">
        <cfvo type="percent" val="0"/>
        <cfvo type="num" val="25"/>
        <cfvo type="num" val="50"/>
        <cfvo type="num" val="100"/>
      </iconSet>
    </cfRule>
  </conditionalFormatting>
  <conditionalFormatting sqref="K39:K46 K8:K37">
    <cfRule type="iconSet" priority="320">
      <iconSet iconSet="4TrafficLights" showValue="0">
        <cfvo type="percent" val="0"/>
        <cfvo type="num" val="25"/>
        <cfvo type="num" val="50"/>
        <cfvo type="num" val="100"/>
      </iconSet>
    </cfRule>
  </conditionalFormatting>
  <conditionalFormatting sqref="AE38">
    <cfRule type="iconSet" priority="109">
      <iconSet iconSet="4TrafficLights" showValue="0">
        <cfvo type="percent" val="0"/>
        <cfvo type="num" val="25"/>
        <cfvo type="num" val="50"/>
        <cfvo type="num" val="100"/>
      </iconSet>
    </cfRule>
  </conditionalFormatting>
  <conditionalFormatting sqref="O38">
    <cfRule type="iconSet" priority="110">
      <iconSet iconSet="4TrafficLights" showValue="0">
        <cfvo type="percent" val="0"/>
        <cfvo type="num" val="25"/>
        <cfvo type="num" val="50"/>
        <cfvo type="num" val="100"/>
      </iconSet>
    </cfRule>
  </conditionalFormatting>
  <conditionalFormatting sqref="V38">
    <cfRule type="iconSet" priority="111">
      <iconSet iconSet="4TrafficLights" showValue="0">
        <cfvo type="percent" val="0"/>
        <cfvo type="num" val="25"/>
        <cfvo type="num" val="50"/>
        <cfvo type="num" val="100"/>
      </iconSet>
    </cfRule>
  </conditionalFormatting>
  <conditionalFormatting sqref="AB38">
    <cfRule type="iconSet" priority="113">
      <iconSet iconSet="4TrafficLights" showValue="0">
        <cfvo type="percent" val="0"/>
        <cfvo type="num" val="25"/>
        <cfvo type="num" val="50"/>
        <cfvo type="num" val="100"/>
      </iconSet>
    </cfRule>
  </conditionalFormatting>
  <conditionalFormatting sqref="AC38">
    <cfRule type="iconSet" priority="115">
      <iconSet iconSet="4TrafficLights" showValue="0">
        <cfvo type="percent" val="0"/>
        <cfvo type="num" val="25"/>
        <cfvo type="num" val="50"/>
        <cfvo type="num" val="100"/>
      </iconSet>
    </cfRule>
  </conditionalFormatting>
  <conditionalFormatting sqref="J38:K38 H38">
    <cfRule type="iconSet" priority="116">
      <iconSet iconSet="4TrafficLights" showValue="0">
        <cfvo type="percent" val="0"/>
        <cfvo type="num" val="25"/>
        <cfvo type="num" val="50"/>
        <cfvo type="num" val="100"/>
      </iconSet>
    </cfRule>
  </conditionalFormatting>
  <conditionalFormatting sqref="J38">
    <cfRule type="iconSet" priority="117">
      <iconSet iconSet="4TrafficLights" showValue="0">
        <cfvo type="percent" val="0"/>
        <cfvo type="num" val="25"/>
        <cfvo type="num" val="50"/>
        <cfvo type="num" val="100"/>
      </iconSet>
    </cfRule>
  </conditionalFormatting>
  <conditionalFormatting sqref="I38">
    <cfRule type="iconSet" priority="118">
      <iconSet iconSet="4TrafficLights" showValue="0">
        <cfvo type="percent" val="0"/>
        <cfvo type="num" val="25"/>
        <cfvo type="num" val="50"/>
        <cfvo type="num" val="100"/>
      </iconSet>
    </cfRule>
  </conditionalFormatting>
  <conditionalFormatting sqref="I38">
    <cfRule type="iconSet" priority="119">
      <iconSet iconSet="4TrafficLights" showValue="0">
        <cfvo type="percent" val="0"/>
        <cfvo type="num" val="25"/>
        <cfvo type="num" val="50"/>
        <cfvo type="num" val="100"/>
      </iconSet>
    </cfRule>
  </conditionalFormatting>
  <conditionalFormatting sqref="AD38">
    <cfRule type="iconSet" priority="120">
      <iconSet iconSet="4TrafficLights" showValue="0">
        <cfvo type="percent" val="0"/>
        <cfvo type="num" val="25"/>
        <cfvo type="num" val="50"/>
        <cfvo type="num" val="100"/>
      </iconSet>
    </cfRule>
  </conditionalFormatting>
  <conditionalFormatting sqref="H38">
    <cfRule type="iconSet" priority="124">
      <iconSet iconSet="4TrafficLights" showValue="0">
        <cfvo type="percent" val="0"/>
        <cfvo type="num" val="25"/>
        <cfvo type="num" val="50"/>
        <cfvo type="num" val="100"/>
      </iconSet>
    </cfRule>
  </conditionalFormatting>
  <conditionalFormatting sqref="H38">
    <cfRule type="iconSet" priority="125">
      <iconSet iconSet="4TrafficLights" showValue="0">
        <cfvo type="percent" val="0"/>
        <cfvo type="num" val="25"/>
        <cfvo type="num" val="50"/>
        <cfvo type="num" val="100"/>
      </iconSet>
    </cfRule>
  </conditionalFormatting>
  <conditionalFormatting sqref="K38">
    <cfRule type="iconSet" priority="128">
      <iconSet iconSet="4TrafficLights" showValue="0">
        <cfvo type="percent" val="0"/>
        <cfvo type="num" val="25"/>
        <cfvo type="num" val="50"/>
        <cfvo type="num" val="100"/>
      </iconSet>
    </cfRule>
  </conditionalFormatting>
  <conditionalFormatting sqref="AC50:AC57">
    <cfRule type="iconSet" priority="322">
      <iconSet iconSet="4TrafficLights" showValue="0">
        <cfvo type="percent" val="0"/>
        <cfvo type="num" val="25"/>
        <cfvo type="num" val="50"/>
        <cfvo type="num" val="100"/>
      </iconSet>
    </cfRule>
  </conditionalFormatting>
  <conditionalFormatting sqref="AD50:AD57">
    <cfRule type="iconSet" priority="323">
      <iconSet iconSet="4TrafficLights" showValue="0">
        <cfvo type="percent" val="0"/>
        <cfvo type="num" val="25"/>
        <cfvo type="num" val="50"/>
        <cfvo type="num" val="100"/>
      </iconSet>
    </cfRule>
  </conditionalFormatting>
  <conditionalFormatting sqref="Y50 S50 N50:P50">
    <cfRule type="iconSet" priority="325">
      <iconSet iconSet="4TrafficLights" showValue="0">
        <cfvo type="percent" val="0"/>
        <cfvo type="num" val="25"/>
        <cfvo type="num" val="50"/>
        <cfvo type="num" val="100"/>
      </iconSet>
    </cfRule>
  </conditionalFormatting>
  <conditionalFormatting sqref="M12">
    <cfRule type="iconSet" priority="107">
      <iconSet iconSet="4TrafficLights" showValue="0">
        <cfvo type="percent" val="0"/>
        <cfvo type="num" val="25"/>
        <cfvo type="num" val="50"/>
        <cfvo type="num" val="100"/>
      </iconSet>
    </cfRule>
  </conditionalFormatting>
  <conditionalFormatting sqref="N12">
    <cfRule type="iconSet" priority="106">
      <iconSet iconSet="4TrafficLights" showValue="0">
        <cfvo type="percent" val="0"/>
        <cfvo type="num" val="25"/>
        <cfvo type="num" val="50"/>
        <cfvo type="num" val="100"/>
      </iconSet>
    </cfRule>
  </conditionalFormatting>
  <conditionalFormatting sqref="G8">
    <cfRule type="iconSet" priority="105">
      <iconSet iconSet="4TrafficLights" showValue="0">
        <cfvo type="percent" val="0"/>
        <cfvo type="num" val="25"/>
        <cfvo type="num" val="50"/>
        <cfvo type="num" val="100"/>
      </iconSet>
    </cfRule>
  </conditionalFormatting>
  <conditionalFormatting sqref="G11">
    <cfRule type="iconSet" priority="103">
      <iconSet iconSet="4TrafficLights" showValue="0">
        <cfvo type="percent" val="0"/>
        <cfvo type="num" val="25"/>
        <cfvo type="num" val="50"/>
        <cfvo type="num" val="100"/>
      </iconSet>
    </cfRule>
  </conditionalFormatting>
  <conditionalFormatting sqref="G13">
    <cfRule type="iconSet" priority="102">
      <iconSet iconSet="4TrafficLights" showValue="0">
        <cfvo type="percent" val="0"/>
        <cfvo type="num" val="25"/>
        <cfvo type="num" val="50"/>
        <cfvo type="num" val="100"/>
      </iconSet>
    </cfRule>
  </conditionalFormatting>
  <conditionalFormatting sqref="G14">
    <cfRule type="iconSet" priority="101">
      <iconSet iconSet="4TrafficLights" showValue="0">
        <cfvo type="percent" val="0"/>
        <cfvo type="num" val="25"/>
        <cfvo type="num" val="50"/>
        <cfvo type="num" val="100"/>
      </iconSet>
    </cfRule>
  </conditionalFormatting>
  <conditionalFormatting sqref="G15">
    <cfRule type="iconSet" priority="100">
      <iconSet iconSet="4TrafficLights" showValue="0">
        <cfvo type="percent" val="0"/>
        <cfvo type="num" val="25"/>
        <cfvo type="num" val="50"/>
        <cfvo type="num" val="100"/>
      </iconSet>
    </cfRule>
  </conditionalFormatting>
  <conditionalFormatting sqref="G16">
    <cfRule type="iconSet" priority="99">
      <iconSet iconSet="4TrafficLights" showValue="0">
        <cfvo type="percent" val="0"/>
        <cfvo type="num" val="25"/>
        <cfvo type="num" val="50"/>
        <cfvo type="num" val="100"/>
      </iconSet>
    </cfRule>
  </conditionalFormatting>
  <conditionalFormatting sqref="G17">
    <cfRule type="iconSet" priority="98">
      <iconSet iconSet="4TrafficLights" showValue="0">
        <cfvo type="percent" val="0"/>
        <cfvo type="num" val="25"/>
        <cfvo type="num" val="50"/>
        <cfvo type="num" val="100"/>
      </iconSet>
    </cfRule>
  </conditionalFormatting>
  <conditionalFormatting sqref="G18">
    <cfRule type="iconSet" priority="97">
      <iconSet iconSet="4TrafficLights" showValue="0">
        <cfvo type="percent" val="0"/>
        <cfvo type="num" val="25"/>
        <cfvo type="num" val="50"/>
        <cfvo type="num" val="100"/>
      </iconSet>
    </cfRule>
  </conditionalFormatting>
  <conditionalFormatting sqref="G19">
    <cfRule type="iconSet" priority="96">
      <iconSet iconSet="4TrafficLights" showValue="0">
        <cfvo type="percent" val="0"/>
        <cfvo type="num" val="25"/>
        <cfvo type="num" val="50"/>
        <cfvo type="num" val="100"/>
      </iconSet>
    </cfRule>
  </conditionalFormatting>
  <conditionalFormatting sqref="G20">
    <cfRule type="iconSet" priority="95">
      <iconSet iconSet="4TrafficLights" showValue="0">
        <cfvo type="percent" val="0"/>
        <cfvo type="num" val="25"/>
        <cfvo type="num" val="50"/>
        <cfvo type="num" val="100"/>
      </iconSet>
    </cfRule>
  </conditionalFormatting>
  <conditionalFormatting sqref="G21">
    <cfRule type="iconSet" priority="94">
      <iconSet iconSet="4TrafficLights" showValue="0">
        <cfvo type="percent" val="0"/>
        <cfvo type="num" val="25"/>
        <cfvo type="num" val="50"/>
        <cfvo type="num" val="100"/>
      </iconSet>
    </cfRule>
  </conditionalFormatting>
  <conditionalFormatting sqref="G23">
    <cfRule type="iconSet" priority="93">
      <iconSet iconSet="4TrafficLights" showValue="0">
        <cfvo type="percent" val="0"/>
        <cfvo type="num" val="25"/>
        <cfvo type="num" val="50"/>
        <cfvo type="num" val="100"/>
      </iconSet>
    </cfRule>
  </conditionalFormatting>
  <conditionalFormatting sqref="G24">
    <cfRule type="iconSet" priority="92">
      <iconSet iconSet="4TrafficLights" showValue="0">
        <cfvo type="percent" val="0"/>
        <cfvo type="num" val="25"/>
        <cfvo type="num" val="50"/>
        <cfvo type="num" val="100"/>
      </iconSet>
    </cfRule>
  </conditionalFormatting>
  <conditionalFormatting sqref="G25">
    <cfRule type="iconSet" priority="91">
      <iconSet iconSet="4TrafficLights" showValue="0">
        <cfvo type="percent" val="0"/>
        <cfvo type="num" val="25"/>
        <cfvo type="num" val="50"/>
        <cfvo type="num" val="100"/>
      </iconSet>
    </cfRule>
  </conditionalFormatting>
  <conditionalFormatting sqref="G27">
    <cfRule type="iconSet" priority="90">
      <iconSet iconSet="4TrafficLights" showValue="0">
        <cfvo type="percent" val="0"/>
        <cfvo type="num" val="25"/>
        <cfvo type="num" val="50"/>
        <cfvo type="num" val="100"/>
      </iconSet>
    </cfRule>
  </conditionalFormatting>
  <conditionalFormatting sqref="G28">
    <cfRule type="iconSet" priority="89">
      <iconSet iconSet="4TrafficLights" showValue="0">
        <cfvo type="percent" val="0"/>
        <cfvo type="num" val="25"/>
        <cfvo type="num" val="50"/>
        <cfvo type="num" val="100"/>
      </iconSet>
    </cfRule>
  </conditionalFormatting>
  <conditionalFormatting sqref="G29">
    <cfRule type="iconSet" priority="88">
      <iconSet iconSet="4TrafficLights" showValue="0">
        <cfvo type="percent" val="0"/>
        <cfvo type="num" val="25"/>
        <cfvo type="num" val="50"/>
        <cfvo type="num" val="100"/>
      </iconSet>
    </cfRule>
  </conditionalFormatting>
  <conditionalFormatting sqref="G30">
    <cfRule type="iconSet" priority="87">
      <iconSet iconSet="4TrafficLights" showValue="0">
        <cfvo type="percent" val="0"/>
        <cfvo type="num" val="25"/>
        <cfvo type="num" val="50"/>
        <cfvo type="num" val="100"/>
      </iconSet>
    </cfRule>
  </conditionalFormatting>
  <conditionalFormatting sqref="G31">
    <cfRule type="iconSet" priority="86">
      <iconSet iconSet="4TrafficLights" showValue="0">
        <cfvo type="percent" val="0"/>
        <cfvo type="num" val="25"/>
        <cfvo type="num" val="50"/>
        <cfvo type="num" val="100"/>
      </iconSet>
    </cfRule>
  </conditionalFormatting>
  <conditionalFormatting sqref="G32">
    <cfRule type="iconSet" priority="85">
      <iconSet iconSet="4TrafficLights" showValue="0">
        <cfvo type="percent" val="0"/>
        <cfvo type="num" val="25"/>
        <cfvo type="num" val="50"/>
        <cfvo type="num" val="100"/>
      </iconSet>
    </cfRule>
  </conditionalFormatting>
  <conditionalFormatting sqref="G35:G38 G40:G42 G44:G47">
    <cfRule type="iconSet" priority="84">
      <iconSet iconSet="4TrafficLights" showValue="0">
        <cfvo type="percent" val="0"/>
        <cfvo type="num" val="25"/>
        <cfvo type="num" val="50"/>
        <cfvo type="num" val="100"/>
      </iconSet>
    </cfRule>
  </conditionalFormatting>
  <conditionalFormatting sqref="G9">
    <cfRule type="iconSet" priority="83">
      <iconSet iconSet="4TrafficLights" showValue="0">
        <cfvo type="percent" val="0"/>
        <cfvo type="num" val="25"/>
        <cfvo type="num" val="50"/>
        <cfvo type="num" val="100"/>
      </iconSet>
    </cfRule>
  </conditionalFormatting>
  <conditionalFormatting sqref="G10">
    <cfRule type="iconSet" priority="82">
      <iconSet iconSet="4TrafficLights" showValue="0">
        <cfvo type="percent" val="0"/>
        <cfvo type="num" val="25"/>
        <cfvo type="num" val="50"/>
        <cfvo type="num" val="100"/>
      </iconSet>
    </cfRule>
  </conditionalFormatting>
  <conditionalFormatting sqref="L8">
    <cfRule type="iconSet" priority="59">
      <iconSet iconSet="4TrafficLights" showValue="0">
        <cfvo type="percent" val="0"/>
        <cfvo type="num" val="25"/>
        <cfvo type="num" val="50"/>
        <cfvo type="num" val="100"/>
      </iconSet>
    </cfRule>
  </conditionalFormatting>
  <conditionalFormatting sqref="L10">
    <cfRule type="iconSet" priority="58">
      <iconSet iconSet="4TrafficLights" showValue="0">
        <cfvo type="percent" val="0"/>
        <cfvo type="num" val="25"/>
        <cfvo type="num" val="50"/>
        <cfvo type="num" val="100"/>
      </iconSet>
    </cfRule>
  </conditionalFormatting>
  <conditionalFormatting sqref="L9">
    <cfRule type="iconSet" priority="57">
      <iconSet iconSet="4TrafficLights" showValue="0">
        <cfvo type="percent" val="0"/>
        <cfvo type="num" val="25"/>
        <cfvo type="num" val="50"/>
        <cfvo type="num" val="100"/>
      </iconSet>
    </cfRule>
  </conditionalFormatting>
  <conditionalFormatting sqref="O8:O10">
    <cfRule type="iconSet" priority="54">
      <iconSet iconSet="4TrafficLights" showValue="0">
        <cfvo type="percent" val="0"/>
        <cfvo type="num" val="25"/>
        <cfvo type="num" val="50"/>
        <cfvo type="num" val="100"/>
      </iconSet>
    </cfRule>
  </conditionalFormatting>
  <conditionalFormatting sqref="P8:P10">
    <cfRule type="iconSet" priority="53">
      <iconSet iconSet="4TrafficLights" showValue="0">
        <cfvo type="percent" val="0"/>
        <cfvo type="num" val="25"/>
        <cfvo type="num" val="50"/>
        <cfvo type="num" val="100"/>
      </iconSet>
    </cfRule>
  </conditionalFormatting>
  <conditionalFormatting sqref="Q8:Q10">
    <cfRule type="iconSet" priority="52">
      <iconSet iconSet="4TrafficLights" showValue="0">
        <cfvo type="percent" val="0"/>
        <cfvo type="num" val="25"/>
        <cfvo type="num" val="50"/>
        <cfvo type="num" val="100"/>
      </iconSet>
    </cfRule>
  </conditionalFormatting>
  <conditionalFormatting sqref="S8:S10">
    <cfRule type="iconSet" priority="51">
      <iconSet iconSet="4TrafficLights" showValue="0">
        <cfvo type="percent" val="0"/>
        <cfvo type="num" val="25"/>
        <cfvo type="num" val="50"/>
        <cfvo type="num" val="100"/>
      </iconSet>
    </cfRule>
  </conditionalFormatting>
  <conditionalFormatting sqref="U8:U10">
    <cfRule type="iconSet" priority="47">
      <iconSet iconSet="4TrafficLights" showValue="0">
        <cfvo type="percent" val="0"/>
        <cfvo type="num" val="25"/>
        <cfvo type="num" val="50"/>
        <cfvo type="num" val="100"/>
      </iconSet>
    </cfRule>
  </conditionalFormatting>
  <conditionalFormatting sqref="W8:W10">
    <cfRule type="iconSet" priority="44">
      <iconSet iconSet="4TrafficLights" showValue="0">
        <cfvo type="percent" val="0"/>
        <cfvo type="num" val="25"/>
        <cfvo type="num" val="50"/>
        <cfvo type="num" val="100"/>
      </iconSet>
    </cfRule>
  </conditionalFormatting>
  <conditionalFormatting sqref="X8:X10">
    <cfRule type="iconSet" priority="43">
      <iconSet iconSet="4TrafficLights" showValue="0">
        <cfvo type="percent" val="0"/>
        <cfvo type="num" val="25"/>
        <cfvo type="num" val="50"/>
        <cfvo type="num" val="100"/>
      </iconSet>
    </cfRule>
  </conditionalFormatting>
  <conditionalFormatting sqref="Y8:Y10">
    <cfRule type="iconSet" priority="42">
      <iconSet iconSet="4TrafficLights" showValue="0">
        <cfvo type="percent" val="0"/>
        <cfvo type="num" val="25"/>
        <cfvo type="num" val="50"/>
        <cfvo type="num" val="100"/>
      </iconSet>
    </cfRule>
  </conditionalFormatting>
  <conditionalFormatting sqref="AA8:AA10">
    <cfRule type="iconSet" priority="40">
      <iconSet iconSet="4TrafficLights" showValue="0">
        <cfvo type="percent" val="0"/>
        <cfvo type="num" val="25"/>
        <cfvo type="num" val="50"/>
        <cfvo type="num" val="100"/>
      </iconSet>
    </cfRule>
  </conditionalFormatting>
  <conditionalFormatting sqref="AB8:AB10">
    <cfRule type="iconSet" priority="39">
      <iconSet iconSet="4TrafficLights" showValue="0">
        <cfvo type="percent" val="0"/>
        <cfvo type="num" val="25"/>
        <cfvo type="num" val="50"/>
        <cfvo type="num" val="100"/>
      </iconSet>
    </cfRule>
  </conditionalFormatting>
  <conditionalFormatting sqref="AC8:AC10">
    <cfRule type="iconSet" priority="38">
      <iconSet iconSet="4TrafficLights" showValue="0">
        <cfvo type="percent" val="0"/>
        <cfvo type="num" val="25"/>
        <cfvo type="num" val="50"/>
        <cfvo type="num" val="100"/>
      </iconSet>
    </cfRule>
  </conditionalFormatting>
  <conditionalFormatting sqref="AD8:AD10">
    <cfRule type="iconSet" priority="37">
      <iconSet iconSet="4TrafficLights" showValue="0">
        <cfvo type="percent" val="0"/>
        <cfvo type="num" val="25"/>
        <cfvo type="num" val="50"/>
        <cfvo type="num" val="100"/>
      </iconSet>
    </cfRule>
  </conditionalFormatting>
  <conditionalFormatting sqref="AE8:AE10">
    <cfRule type="iconSet" priority="36">
      <iconSet iconSet="4TrafficLights" showValue="0">
        <cfvo type="percent" val="0"/>
        <cfvo type="num" val="25"/>
        <cfvo type="num" val="50"/>
        <cfvo type="num" val="100"/>
      </iconSet>
    </cfRule>
  </conditionalFormatting>
  <conditionalFormatting sqref="M8:M10">
    <cfRule type="iconSet" priority="34">
      <iconSet iconSet="4TrafficLights" showValue="0">
        <cfvo type="percent" val="0"/>
        <cfvo type="num" val="25"/>
        <cfvo type="num" val="50"/>
        <cfvo type="num" val="100"/>
      </iconSet>
    </cfRule>
  </conditionalFormatting>
  <conditionalFormatting sqref="N8:N10">
    <cfRule type="iconSet" priority="33">
      <iconSet iconSet="4TrafficLights" showValue="0">
        <cfvo type="percent" val="0"/>
        <cfvo type="num" val="25"/>
        <cfvo type="num" val="50"/>
        <cfvo type="num" val="100"/>
      </iconSet>
    </cfRule>
  </conditionalFormatting>
  <conditionalFormatting sqref="R8:R10">
    <cfRule type="iconSet" priority="32">
      <iconSet iconSet="4TrafficLights" showValue="0">
        <cfvo type="percent" val="0"/>
        <cfvo type="num" val="25"/>
        <cfvo type="num" val="50"/>
        <cfvo type="num" val="100"/>
      </iconSet>
    </cfRule>
  </conditionalFormatting>
  <conditionalFormatting sqref="V8:V10">
    <cfRule type="iconSet" priority="30">
      <iconSet iconSet="4TrafficLights" showValue="0">
        <cfvo type="percent" val="0"/>
        <cfvo type="num" val="25"/>
        <cfvo type="num" val="50"/>
        <cfvo type="num" val="100"/>
      </iconSet>
    </cfRule>
  </conditionalFormatting>
  <conditionalFormatting sqref="Z8:Z10">
    <cfRule type="iconSet" priority="29">
      <iconSet iconSet="4TrafficLights" showValue="0">
        <cfvo type="percent" val="0"/>
        <cfvo type="num" val="25"/>
        <cfvo type="num" val="50"/>
        <cfvo type="num" val="100"/>
      </iconSet>
    </cfRule>
  </conditionalFormatting>
  <conditionalFormatting sqref="K8">
    <cfRule type="iconSet" priority="27">
      <iconSet iconSet="4TrafficLights" showValue="0">
        <cfvo type="percent" val="0"/>
        <cfvo type="num" val="25"/>
        <cfvo type="num" val="50"/>
        <cfvo type="num" val="100"/>
      </iconSet>
    </cfRule>
  </conditionalFormatting>
  <conditionalFormatting sqref="K10">
    <cfRule type="iconSet" priority="26">
      <iconSet iconSet="4TrafficLights" showValue="0">
        <cfvo type="percent" val="0"/>
        <cfvo type="num" val="25"/>
        <cfvo type="num" val="50"/>
        <cfvo type="num" val="100"/>
      </iconSet>
    </cfRule>
  </conditionalFormatting>
  <conditionalFormatting sqref="K9">
    <cfRule type="iconSet" priority="25">
      <iconSet iconSet="4TrafficLights" showValue="0">
        <cfvo type="percent" val="0"/>
        <cfvo type="num" val="25"/>
        <cfvo type="num" val="50"/>
        <cfvo type="num" val="100"/>
      </iconSet>
    </cfRule>
  </conditionalFormatting>
  <conditionalFormatting sqref="N8:N10">
    <cfRule type="iconSet" priority="24">
      <iconSet iconSet="4TrafficLights" showValue="0">
        <cfvo type="percent" val="0"/>
        <cfvo type="num" val="25"/>
        <cfvo type="num" val="50"/>
        <cfvo type="num" val="100"/>
      </iconSet>
    </cfRule>
  </conditionalFormatting>
  <conditionalFormatting sqref="O8:O10">
    <cfRule type="iconSet" priority="23">
      <iconSet iconSet="4TrafficLights" showValue="0">
        <cfvo type="percent" val="0"/>
        <cfvo type="num" val="25"/>
        <cfvo type="num" val="50"/>
        <cfvo type="num" val="100"/>
      </iconSet>
    </cfRule>
  </conditionalFormatting>
  <conditionalFormatting sqref="P8:P10">
    <cfRule type="iconSet" priority="22">
      <iconSet iconSet="4TrafficLights" showValue="0">
        <cfvo type="percent" val="0"/>
        <cfvo type="num" val="25"/>
        <cfvo type="num" val="50"/>
        <cfvo type="num" val="100"/>
      </iconSet>
    </cfRule>
  </conditionalFormatting>
  <conditionalFormatting sqref="R8:R10">
    <cfRule type="iconSet" priority="21">
      <iconSet iconSet="4TrafficLights" showValue="0">
        <cfvo type="percent" val="0"/>
        <cfvo type="num" val="25"/>
        <cfvo type="num" val="50"/>
        <cfvo type="num" val="100"/>
      </iconSet>
    </cfRule>
  </conditionalFormatting>
  <conditionalFormatting sqref="S8:S10">
    <cfRule type="iconSet" priority="20">
      <iconSet iconSet="4TrafficLights" showValue="0">
        <cfvo type="percent" val="0"/>
        <cfvo type="num" val="25"/>
        <cfvo type="num" val="50"/>
        <cfvo type="num" val="100"/>
      </iconSet>
    </cfRule>
  </conditionalFormatting>
  <conditionalFormatting sqref="L8:L10">
    <cfRule type="iconSet" priority="19">
      <iconSet iconSet="4TrafficLights" showValue="0">
        <cfvo type="percent" val="0"/>
        <cfvo type="num" val="25"/>
        <cfvo type="num" val="50"/>
        <cfvo type="num" val="100"/>
      </iconSet>
    </cfRule>
  </conditionalFormatting>
  <conditionalFormatting sqref="M8:M10">
    <cfRule type="iconSet" priority="18">
      <iconSet iconSet="4TrafficLights" showValue="0">
        <cfvo type="percent" val="0"/>
        <cfvo type="num" val="25"/>
        <cfvo type="num" val="50"/>
        <cfvo type="num" val="100"/>
      </iconSet>
    </cfRule>
  </conditionalFormatting>
  <conditionalFormatting sqref="Q8:Q10">
    <cfRule type="iconSet" priority="17">
      <iconSet iconSet="4TrafficLights" showValue="0">
        <cfvo type="percent" val="0"/>
        <cfvo type="num" val="25"/>
        <cfvo type="num" val="50"/>
        <cfvo type="num" val="100"/>
      </iconSet>
    </cfRule>
  </conditionalFormatting>
  <conditionalFormatting sqref="T8:T10">
    <cfRule type="iconSet" priority="16">
      <iconSet iconSet="4TrafficLights" showValue="0">
        <cfvo type="percent" val="0"/>
        <cfvo type="num" val="25"/>
        <cfvo type="num" val="50"/>
        <cfvo type="num" val="100"/>
      </iconSet>
    </cfRule>
  </conditionalFormatting>
  <conditionalFormatting sqref="U8:U10">
    <cfRule type="iconSet" priority="15">
      <iconSet iconSet="4TrafficLights" showValue="0">
        <cfvo type="percent" val="0"/>
        <cfvo type="num" val="25"/>
        <cfvo type="num" val="50"/>
        <cfvo type="num" val="100"/>
      </iconSet>
    </cfRule>
  </conditionalFormatting>
  <conditionalFormatting sqref="V8:V10">
    <cfRule type="iconSet" priority="14">
      <iconSet iconSet="4TrafficLights" showValue="0">
        <cfvo type="percent" val="0"/>
        <cfvo type="num" val="25"/>
        <cfvo type="num" val="50"/>
        <cfvo type="num" val="100"/>
      </iconSet>
    </cfRule>
  </conditionalFormatting>
  <conditionalFormatting sqref="X8:X10">
    <cfRule type="iconSet" priority="13">
      <iconSet iconSet="4TrafficLights" showValue="0">
        <cfvo type="percent" val="0"/>
        <cfvo type="num" val="25"/>
        <cfvo type="num" val="50"/>
        <cfvo type="num" val="100"/>
      </iconSet>
    </cfRule>
  </conditionalFormatting>
  <conditionalFormatting sqref="Y8:Y10">
    <cfRule type="iconSet" priority="12">
      <iconSet iconSet="4TrafficLights" showValue="0">
        <cfvo type="percent" val="0"/>
        <cfvo type="num" val="25"/>
        <cfvo type="num" val="50"/>
        <cfvo type="num" val="100"/>
      </iconSet>
    </cfRule>
  </conditionalFormatting>
  <conditionalFormatting sqref="W8:W10">
    <cfRule type="iconSet" priority="11">
      <iconSet iconSet="4TrafficLights" showValue="0">
        <cfvo type="percent" val="0"/>
        <cfvo type="num" val="25"/>
        <cfvo type="num" val="50"/>
        <cfvo type="num" val="100"/>
      </iconSet>
    </cfRule>
  </conditionalFormatting>
  <conditionalFormatting sqref="AB8:AB10">
    <cfRule type="iconSet" priority="9">
      <iconSet iconSet="4TrafficLights" showValue="0">
        <cfvo type="percent" val="0"/>
        <cfvo type="num" val="25"/>
        <cfvo type="num" val="50"/>
        <cfvo type="num" val="100"/>
      </iconSet>
    </cfRule>
  </conditionalFormatting>
  <conditionalFormatting sqref="AC8:AC10">
    <cfRule type="iconSet" priority="8">
      <iconSet iconSet="4TrafficLights" showValue="0">
        <cfvo type="percent" val="0"/>
        <cfvo type="num" val="25"/>
        <cfvo type="num" val="50"/>
        <cfvo type="num" val="100"/>
      </iconSet>
    </cfRule>
  </conditionalFormatting>
  <conditionalFormatting sqref="AD10">
    <cfRule type="iconSet" priority="7">
      <iconSet iconSet="4TrafficLights" showValue="0">
        <cfvo type="percent" val="0"/>
        <cfvo type="num" val="25"/>
        <cfvo type="num" val="50"/>
        <cfvo type="num" val="100"/>
      </iconSet>
    </cfRule>
  </conditionalFormatting>
  <conditionalFormatting sqref="Z8:Z10">
    <cfRule type="iconSet" priority="6">
      <iconSet iconSet="4TrafficLights" showValue="0">
        <cfvo type="percent" val="0"/>
        <cfvo type="num" val="25"/>
        <cfvo type="num" val="50"/>
        <cfvo type="num" val="100"/>
      </iconSet>
    </cfRule>
  </conditionalFormatting>
  <conditionalFormatting sqref="AA8:AA10">
    <cfRule type="iconSet" priority="5">
      <iconSet iconSet="4TrafficLights" showValue="0">
        <cfvo type="percent" val="0"/>
        <cfvo type="num" val="25"/>
        <cfvo type="num" val="50"/>
        <cfvo type="num" val="100"/>
      </iconSet>
    </cfRule>
  </conditionalFormatting>
  <conditionalFormatting sqref="AD8:AD9">
    <cfRule type="iconSet" priority="10">
      <iconSet iconSet="4TrafficLights" showValue="0">
        <cfvo type="percent" val="0"/>
        <cfvo type="num" val="25"/>
        <cfvo type="num" val="50"/>
        <cfvo type="num" val="100"/>
      </iconSet>
    </cfRule>
  </conditionalFormatting>
  <conditionalFormatting sqref="AE8:AE10">
    <cfRule type="iconSet" priority="4">
      <iconSet iconSet="4TrafficLights" showValue="0">
        <cfvo type="percent" val="0"/>
        <cfvo type="num" val="25"/>
        <cfvo type="num" val="50"/>
        <cfvo type="num" val="100"/>
      </iconSet>
    </cfRule>
  </conditionalFormatting>
  <conditionalFormatting sqref="T18">
    <cfRule type="iconSet" priority="847">
      <iconSet iconSet="4TrafficLights" showValue="0">
        <cfvo type="percent" val="0"/>
        <cfvo type="num" val="25"/>
        <cfvo type="num" val="50"/>
        <cfvo type="num" val="100"/>
      </iconSet>
    </cfRule>
  </conditionalFormatting>
  <conditionalFormatting sqref="R44 T17 R11 T19 R20 R16:R17 R27:R31 T14:T15 R13:R14 T39 T11:T12 T21:T37 T41:T47">
    <cfRule type="iconSet" priority="857">
      <iconSet iconSet="4TrafficLights" showValue="0">
        <cfvo type="percent" val="0"/>
        <cfvo type="num" val="25"/>
        <cfvo type="num" val="50"/>
        <cfvo type="num" val="100"/>
      </iconSet>
    </cfRule>
  </conditionalFormatting>
  <conditionalFormatting sqref="T48">
    <cfRule type="iconSet" priority="870">
      <iconSet iconSet="4TrafficLights" showValue="0">
        <cfvo type="percent" val="0"/>
        <cfvo type="num" val="25"/>
        <cfvo type="num" val="50"/>
        <cfvo type="num" val="100"/>
      </iconSet>
    </cfRule>
  </conditionalFormatting>
  <conditionalFormatting sqref="T38">
    <cfRule type="iconSet" priority="871">
      <iconSet iconSet="4TrafficLights" showValue="0">
        <cfvo type="percent" val="0"/>
        <cfvo type="num" val="25"/>
        <cfvo type="num" val="50"/>
        <cfvo type="num" val="100"/>
      </iconSet>
    </cfRule>
  </conditionalFormatting>
  <conditionalFormatting sqref="I34:J34 I28:J28 I19:J19 Y30 W27 U21 V28:W29 U43:U44 R43 P33:S37 P27:Q30 P43:Q44 S27:S30 P21:S21 P26:S26 S43:S44 P19:S19 U19 AA43 W19:AA19 W21:AA21 AE40 L19:N19 Z35:AA35 L40:V40 P41:S42 W36:AB37 L26:N30 AA30 U26:U30 M36:N37 U42:AA42 U33:U37 U41 AE44:AE46 O45:S46 U45:Z46 U39 L39:N39 P39:S39 I8:J9 L21:N22 L33:N34 X12 X22 W26:AA26 Y33:Z33 W33:X35 Y34:AB34 W39:AA41 W43:Z44 Y27:AA29 X27:X30 L35:L37 L41:N47">
    <cfRule type="iconSet" priority="872">
      <iconSet iconSet="4TrafficLights" showValue="0">
        <cfvo type="percent" val="0"/>
        <cfvo type="num" val="25"/>
        <cfvo type="num" val="50"/>
        <cfvo type="num" val="100"/>
      </iconSet>
    </cfRule>
  </conditionalFormatting>
  <conditionalFormatting sqref="U47:AA47 O47:S47 AE47">
    <cfRule type="iconSet" priority="928">
      <iconSet iconSet="4TrafficLights" showValue="0">
        <cfvo type="percent" val="0"/>
        <cfvo type="num" val="25"/>
        <cfvo type="num" val="50"/>
        <cfvo type="num" val="100"/>
      </iconSet>
    </cfRule>
  </conditionalFormatting>
  <conditionalFormatting sqref="P48:S48 W48:AA48 L48:N48 U48">
    <cfRule type="iconSet" priority="931">
      <iconSet iconSet="4TrafficLights" showValue="0">
        <cfvo type="percent" val="0"/>
        <cfvo type="num" val="25"/>
        <cfvo type="num" val="50"/>
        <cfvo type="num" val="100"/>
      </iconSet>
    </cfRule>
  </conditionalFormatting>
  <conditionalFormatting sqref="P38:S38 W38:AA38 L38:N38 U38">
    <cfRule type="iconSet" priority="935">
      <iconSet iconSet="4TrafficLights" showValue="0">
        <cfvo type="percent" val="0"/>
        <cfvo type="num" val="25"/>
        <cfvo type="num" val="50"/>
        <cfvo type="num" val="100"/>
      </iconSet>
    </cfRule>
  </conditionalFormatting>
  <conditionalFormatting sqref="G12">
    <cfRule type="iconSet" priority="936">
      <iconSet iconSet="4TrafficLights" showValue="0">
        <cfvo type="percent" val="0"/>
        <cfvo type="num" val="25"/>
        <cfvo type="num" val="50"/>
        <cfvo type="num" val="100"/>
      </iconSet>
    </cfRule>
  </conditionalFormatting>
  <conditionalFormatting sqref="G48">
    <cfRule type="iconSet" priority="1037">
      <iconSet iconSet="4TrafficLights" showValue="0">
        <cfvo type="percent" val="0"/>
        <cfvo type="num" val="25"/>
        <cfvo type="num" val="50"/>
        <cfvo type="num" val="100"/>
      </iconSet>
    </cfRule>
  </conditionalFormatting>
  <conditionalFormatting sqref="AF8:AF10">
    <cfRule type="iconSet" priority="3">
      <iconSet iconSet="4TrafficLights" showValue="0">
        <cfvo type="percent" val="0"/>
        <cfvo type="num" val="25"/>
        <cfvo type="num" val="50"/>
        <cfvo type="num" val="100"/>
      </iconSet>
    </cfRule>
  </conditionalFormatting>
  <conditionalFormatting sqref="AF10">
    <cfRule type="iconSet" priority="1">
      <iconSet iconSet="4TrafficLights" showValue="0">
        <cfvo type="percent" val="0"/>
        <cfvo type="num" val="25"/>
        <cfvo type="num" val="50"/>
        <cfvo type="num" val="100"/>
      </iconSet>
    </cfRule>
  </conditionalFormatting>
  <conditionalFormatting sqref="AF8:AF9">
    <cfRule type="iconSet" priority="2">
      <iconSet iconSet="4TrafficLights" showValue="0">
        <cfvo type="percent" val="0"/>
        <cfvo type="num" val="25"/>
        <cfvo type="num" val="50"/>
        <cfvo type="num" val="100"/>
      </iconSet>
    </cfRule>
  </conditionalFormatting>
  <dataValidations count="4">
    <dataValidation type="list" allowBlank="1" showInputMessage="1" showErrorMessage="1" sqref="IV65578:IW65581 SR65578:SS65581 ACN65578:ACO65581 AMJ65578:AMK65581 AWF65578:AWG65581 BGB65578:BGC65581 BPX65578:BPY65581 BZT65578:BZU65581 CJP65578:CJQ65581 CTL65578:CTM65581 DDH65578:DDI65581 DND65578:DNE65581 DWZ65578:DXA65581 EGV65578:EGW65581 EQR65578:EQS65581 FAN65578:FAO65581 FKJ65578:FKK65581 FUF65578:FUG65581 GEB65578:GEC65581 GNX65578:GNY65581 GXT65578:GXU65581 HHP65578:HHQ65581 HRL65578:HRM65581 IBH65578:IBI65581 ILD65578:ILE65581 IUZ65578:IVA65581 JEV65578:JEW65581 JOR65578:JOS65581 JYN65578:JYO65581 KIJ65578:KIK65581 KSF65578:KSG65581 LCB65578:LCC65581 LLX65578:LLY65581 LVT65578:LVU65581 MFP65578:MFQ65581 MPL65578:MPM65581 MZH65578:MZI65581 NJD65578:NJE65581 NSZ65578:NTA65581 OCV65578:OCW65581 OMR65578:OMS65581 OWN65578:OWO65581 PGJ65578:PGK65581 PQF65578:PQG65581 QAB65578:QAC65581 QJX65578:QJY65581 QTT65578:QTU65581 RDP65578:RDQ65581 RNL65578:RNM65581 RXH65578:RXI65581 SHD65578:SHE65581 SQZ65578:SRA65581 TAV65578:TAW65581 TKR65578:TKS65581 TUN65578:TUO65581 UEJ65578:UEK65581 UOF65578:UOG65581 UYB65578:UYC65581 VHX65578:VHY65581 VRT65578:VRU65581 WBP65578:WBQ65581 WLL65578:WLM65581 WVH65578:WVI65581 IV131114:IW131117 SR131114:SS131117 ACN131114:ACO131117 AMJ131114:AMK131117 AWF131114:AWG131117 BGB131114:BGC131117 BPX131114:BPY131117 BZT131114:BZU131117 CJP131114:CJQ131117 CTL131114:CTM131117 DDH131114:DDI131117 DND131114:DNE131117 DWZ131114:DXA131117 EGV131114:EGW131117 EQR131114:EQS131117 FAN131114:FAO131117 FKJ131114:FKK131117 FUF131114:FUG131117 GEB131114:GEC131117 GNX131114:GNY131117 GXT131114:GXU131117 HHP131114:HHQ131117 HRL131114:HRM131117 IBH131114:IBI131117 ILD131114:ILE131117 IUZ131114:IVA131117 JEV131114:JEW131117 JOR131114:JOS131117 JYN131114:JYO131117 KIJ131114:KIK131117 KSF131114:KSG131117 LCB131114:LCC131117 LLX131114:LLY131117 LVT131114:LVU131117 MFP131114:MFQ131117 MPL131114:MPM131117 MZH131114:MZI131117 NJD131114:NJE131117 NSZ131114:NTA131117 OCV131114:OCW131117 OMR131114:OMS131117 OWN131114:OWO131117 PGJ131114:PGK131117 PQF131114:PQG131117 QAB131114:QAC131117 QJX131114:QJY131117 QTT131114:QTU131117 RDP131114:RDQ131117 RNL131114:RNM131117 RXH131114:RXI131117 SHD131114:SHE131117 SQZ131114:SRA131117 TAV131114:TAW131117 TKR131114:TKS131117 TUN131114:TUO131117 UEJ131114:UEK131117 UOF131114:UOG131117 UYB131114:UYC131117 VHX131114:VHY131117 VRT131114:VRU131117 WBP131114:WBQ131117 WLL131114:WLM131117 WVH131114:WVI131117 IV196650:IW196653 SR196650:SS196653 ACN196650:ACO196653 AMJ196650:AMK196653 AWF196650:AWG196653 BGB196650:BGC196653 BPX196650:BPY196653 BZT196650:BZU196653 CJP196650:CJQ196653 CTL196650:CTM196653 DDH196650:DDI196653 DND196650:DNE196653 DWZ196650:DXA196653 EGV196650:EGW196653 EQR196650:EQS196653 FAN196650:FAO196653 FKJ196650:FKK196653 FUF196650:FUG196653 GEB196650:GEC196653 GNX196650:GNY196653 GXT196650:GXU196653 HHP196650:HHQ196653 HRL196650:HRM196653 IBH196650:IBI196653 ILD196650:ILE196653 IUZ196650:IVA196653 JEV196650:JEW196653 JOR196650:JOS196653 JYN196650:JYO196653 KIJ196650:KIK196653 KSF196650:KSG196653 LCB196650:LCC196653 LLX196650:LLY196653 LVT196650:LVU196653 MFP196650:MFQ196653 MPL196650:MPM196653 MZH196650:MZI196653 NJD196650:NJE196653 NSZ196650:NTA196653 OCV196650:OCW196653 OMR196650:OMS196653 OWN196650:OWO196653 PGJ196650:PGK196653 PQF196650:PQG196653 QAB196650:QAC196653 QJX196650:QJY196653 QTT196650:QTU196653 RDP196650:RDQ196653 RNL196650:RNM196653 RXH196650:RXI196653 SHD196650:SHE196653 SQZ196650:SRA196653 TAV196650:TAW196653 TKR196650:TKS196653 TUN196650:TUO196653 UEJ196650:UEK196653 UOF196650:UOG196653 UYB196650:UYC196653 VHX196650:VHY196653 VRT196650:VRU196653 WBP196650:WBQ196653 WLL196650:WLM196653 WVH196650:WVI196653 IV262186:IW262189 SR262186:SS262189 ACN262186:ACO262189 AMJ262186:AMK262189 AWF262186:AWG262189 BGB262186:BGC262189 BPX262186:BPY262189 BZT262186:BZU262189 CJP262186:CJQ262189 CTL262186:CTM262189 DDH262186:DDI262189 DND262186:DNE262189 DWZ262186:DXA262189 EGV262186:EGW262189 EQR262186:EQS262189 FAN262186:FAO262189 FKJ262186:FKK262189 FUF262186:FUG262189 GEB262186:GEC262189 GNX262186:GNY262189 GXT262186:GXU262189 HHP262186:HHQ262189 HRL262186:HRM262189 IBH262186:IBI262189 ILD262186:ILE262189 IUZ262186:IVA262189 JEV262186:JEW262189 JOR262186:JOS262189 JYN262186:JYO262189 KIJ262186:KIK262189 KSF262186:KSG262189 LCB262186:LCC262189 LLX262186:LLY262189 LVT262186:LVU262189 MFP262186:MFQ262189 MPL262186:MPM262189 MZH262186:MZI262189 NJD262186:NJE262189 NSZ262186:NTA262189 OCV262186:OCW262189 OMR262186:OMS262189 OWN262186:OWO262189 PGJ262186:PGK262189 PQF262186:PQG262189 QAB262186:QAC262189 QJX262186:QJY262189 QTT262186:QTU262189 RDP262186:RDQ262189 RNL262186:RNM262189 RXH262186:RXI262189 SHD262186:SHE262189 SQZ262186:SRA262189 TAV262186:TAW262189 TKR262186:TKS262189 TUN262186:TUO262189 UEJ262186:UEK262189 UOF262186:UOG262189 UYB262186:UYC262189 VHX262186:VHY262189 VRT262186:VRU262189 WBP262186:WBQ262189 WLL262186:WLM262189 WVH262186:WVI262189 IV327722:IW327725 SR327722:SS327725 ACN327722:ACO327725 AMJ327722:AMK327725 AWF327722:AWG327725 BGB327722:BGC327725 BPX327722:BPY327725 BZT327722:BZU327725 CJP327722:CJQ327725 CTL327722:CTM327725 DDH327722:DDI327725 DND327722:DNE327725 DWZ327722:DXA327725 EGV327722:EGW327725 EQR327722:EQS327725 FAN327722:FAO327725 FKJ327722:FKK327725 FUF327722:FUG327725 GEB327722:GEC327725 GNX327722:GNY327725 GXT327722:GXU327725 HHP327722:HHQ327725 HRL327722:HRM327725 IBH327722:IBI327725 ILD327722:ILE327725 IUZ327722:IVA327725 JEV327722:JEW327725 JOR327722:JOS327725 JYN327722:JYO327725 KIJ327722:KIK327725 KSF327722:KSG327725 LCB327722:LCC327725 LLX327722:LLY327725 LVT327722:LVU327725 MFP327722:MFQ327725 MPL327722:MPM327725 MZH327722:MZI327725 NJD327722:NJE327725 NSZ327722:NTA327725 OCV327722:OCW327725 OMR327722:OMS327725 OWN327722:OWO327725 PGJ327722:PGK327725 PQF327722:PQG327725 QAB327722:QAC327725 QJX327722:QJY327725 QTT327722:QTU327725 RDP327722:RDQ327725 RNL327722:RNM327725 RXH327722:RXI327725 SHD327722:SHE327725 SQZ327722:SRA327725 TAV327722:TAW327725 TKR327722:TKS327725 TUN327722:TUO327725 UEJ327722:UEK327725 UOF327722:UOG327725 UYB327722:UYC327725 VHX327722:VHY327725 VRT327722:VRU327725 WBP327722:WBQ327725 WLL327722:WLM327725 WVH327722:WVI327725 IV393258:IW393261 SR393258:SS393261 ACN393258:ACO393261 AMJ393258:AMK393261 AWF393258:AWG393261 BGB393258:BGC393261 BPX393258:BPY393261 BZT393258:BZU393261 CJP393258:CJQ393261 CTL393258:CTM393261 DDH393258:DDI393261 DND393258:DNE393261 DWZ393258:DXA393261 EGV393258:EGW393261 EQR393258:EQS393261 FAN393258:FAO393261 FKJ393258:FKK393261 FUF393258:FUG393261 GEB393258:GEC393261 GNX393258:GNY393261 GXT393258:GXU393261 HHP393258:HHQ393261 HRL393258:HRM393261 IBH393258:IBI393261 ILD393258:ILE393261 IUZ393258:IVA393261 JEV393258:JEW393261 JOR393258:JOS393261 JYN393258:JYO393261 KIJ393258:KIK393261 KSF393258:KSG393261 LCB393258:LCC393261 LLX393258:LLY393261 LVT393258:LVU393261 MFP393258:MFQ393261 MPL393258:MPM393261 MZH393258:MZI393261 NJD393258:NJE393261 NSZ393258:NTA393261 OCV393258:OCW393261 OMR393258:OMS393261 OWN393258:OWO393261 PGJ393258:PGK393261 PQF393258:PQG393261 QAB393258:QAC393261 QJX393258:QJY393261 QTT393258:QTU393261 RDP393258:RDQ393261 RNL393258:RNM393261 RXH393258:RXI393261 SHD393258:SHE393261 SQZ393258:SRA393261 TAV393258:TAW393261 TKR393258:TKS393261 TUN393258:TUO393261 UEJ393258:UEK393261 UOF393258:UOG393261 UYB393258:UYC393261 VHX393258:VHY393261 VRT393258:VRU393261 WBP393258:WBQ393261 WLL393258:WLM393261 WVH393258:WVI393261 IV458794:IW458797 SR458794:SS458797 ACN458794:ACO458797 AMJ458794:AMK458797 AWF458794:AWG458797 BGB458794:BGC458797 BPX458794:BPY458797 BZT458794:BZU458797 CJP458794:CJQ458797 CTL458794:CTM458797 DDH458794:DDI458797 DND458794:DNE458797 DWZ458794:DXA458797 EGV458794:EGW458797 EQR458794:EQS458797 FAN458794:FAO458797 FKJ458794:FKK458797 FUF458794:FUG458797 GEB458794:GEC458797 GNX458794:GNY458797 GXT458794:GXU458797 HHP458794:HHQ458797 HRL458794:HRM458797 IBH458794:IBI458797 ILD458794:ILE458797 IUZ458794:IVA458797 JEV458794:JEW458797 JOR458794:JOS458797 JYN458794:JYO458797 KIJ458794:KIK458797 KSF458794:KSG458797 LCB458794:LCC458797 LLX458794:LLY458797 LVT458794:LVU458797 MFP458794:MFQ458797 MPL458794:MPM458797 MZH458794:MZI458797 NJD458794:NJE458797 NSZ458794:NTA458797 OCV458794:OCW458797 OMR458794:OMS458797 OWN458794:OWO458797 PGJ458794:PGK458797 PQF458794:PQG458797 QAB458794:QAC458797 QJX458794:QJY458797 QTT458794:QTU458797 RDP458794:RDQ458797 RNL458794:RNM458797 RXH458794:RXI458797 SHD458794:SHE458797 SQZ458794:SRA458797 TAV458794:TAW458797 TKR458794:TKS458797 TUN458794:TUO458797 UEJ458794:UEK458797 UOF458794:UOG458797 UYB458794:UYC458797 VHX458794:VHY458797 VRT458794:VRU458797 WBP458794:WBQ458797 WLL458794:WLM458797 WVH458794:WVI458797 IV524330:IW524333 SR524330:SS524333 ACN524330:ACO524333 AMJ524330:AMK524333 AWF524330:AWG524333 BGB524330:BGC524333 BPX524330:BPY524333 BZT524330:BZU524333 CJP524330:CJQ524333 CTL524330:CTM524333 DDH524330:DDI524333 DND524330:DNE524333 DWZ524330:DXA524333 EGV524330:EGW524333 EQR524330:EQS524333 FAN524330:FAO524333 FKJ524330:FKK524333 FUF524330:FUG524333 GEB524330:GEC524333 GNX524330:GNY524333 GXT524330:GXU524333 HHP524330:HHQ524333 HRL524330:HRM524333 IBH524330:IBI524333 ILD524330:ILE524333 IUZ524330:IVA524333 JEV524330:JEW524333 JOR524330:JOS524333 JYN524330:JYO524333 KIJ524330:KIK524333 KSF524330:KSG524333 LCB524330:LCC524333 LLX524330:LLY524333 LVT524330:LVU524333 MFP524330:MFQ524333 MPL524330:MPM524333 MZH524330:MZI524333 NJD524330:NJE524333 NSZ524330:NTA524333 OCV524330:OCW524333 OMR524330:OMS524333 OWN524330:OWO524333 PGJ524330:PGK524333 PQF524330:PQG524333 QAB524330:QAC524333 QJX524330:QJY524333 QTT524330:QTU524333 RDP524330:RDQ524333 RNL524330:RNM524333 RXH524330:RXI524333 SHD524330:SHE524333 SQZ524330:SRA524333 TAV524330:TAW524333 TKR524330:TKS524333 TUN524330:TUO524333 UEJ524330:UEK524333 UOF524330:UOG524333 UYB524330:UYC524333 VHX524330:VHY524333 VRT524330:VRU524333 WBP524330:WBQ524333 WLL524330:WLM524333 WVH524330:WVI524333 IV589866:IW589869 SR589866:SS589869 ACN589866:ACO589869 AMJ589866:AMK589869 AWF589866:AWG589869 BGB589866:BGC589869 BPX589866:BPY589869 BZT589866:BZU589869 CJP589866:CJQ589869 CTL589866:CTM589869 DDH589866:DDI589869 DND589866:DNE589869 DWZ589866:DXA589869 EGV589866:EGW589869 EQR589866:EQS589869 FAN589866:FAO589869 FKJ589866:FKK589869 FUF589866:FUG589869 GEB589866:GEC589869 GNX589866:GNY589869 GXT589866:GXU589869 HHP589866:HHQ589869 HRL589866:HRM589869 IBH589866:IBI589869 ILD589866:ILE589869 IUZ589866:IVA589869 JEV589866:JEW589869 JOR589866:JOS589869 JYN589866:JYO589869 KIJ589866:KIK589869 KSF589866:KSG589869 LCB589866:LCC589869 LLX589866:LLY589869 LVT589866:LVU589869 MFP589866:MFQ589869 MPL589866:MPM589869 MZH589866:MZI589869 NJD589866:NJE589869 NSZ589866:NTA589869 OCV589866:OCW589869 OMR589866:OMS589869 OWN589866:OWO589869 PGJ589866:PGK589869 PQF589866:PQG589869 QAB589866:QAC589869 QJX589866:QJY589869 QTT589866:QTU589869 RDP589866:RDQ589869 RNL589866:RNM589869 RXH589866:RXI589869 SHD589866:SHE589869 SQZ589866:SRA589869 TAV589866:TAW589869 TKR589866:TKS589869 TUN589866:TUO589869 UEJ589866:UEK589869 UOF589866:UOG589869 UYB589866:UYC589869 VHX589866:VHY589869 VRT589866:VRU589869 WBP589866:WBQ589869 WLL589866:WLM589869 WVH589866:WVI589869 IV655402:IW655405 SR655402:SS655405 ACN655402:ACO655405 AMJ655402:AMK655405 AWF655402:AWG655405 BGB655402:BGC655405 BPX655402:BPY655405 BZT655402:BZU655405 CJP655402:CJQ655405 CTL655402:CTM655405 DDH655402:DDI655405 DND655402:DNE655405 DWZ655402:DXA655405 EGV655402:EGW655405 EQR655402:EQS655405 FAN655402:FAO655405 FKJ655402:FKK655405 FUF655402:FUG655405 GEB655402:GEC655405 GNX655402:GNY655405 GXT655402:GXU655405 HHP655402:HHQ655405 HRL655402:HRM655405 IBH655402:IBI655405 ILD655402:ILE655405 IUZ655402:IVA655405 JEV655402:JEW655405 JOR655402:JOS655405 JYN655402:JYO655405 KIJ655402:KIK655405 KSF655402:KSG655405 LCB655402:LCC655405 LLX655402:LLY655405 LVT655402:LVU655405 MFP655402:MFQ655405 MPL655402:MPM655405 MZH655402:MZI655405 NJD655402:NJE655405 NSZ655402:NTA655405 OCV655402:OCW655405 OMR655402:OMS655405 OWN655402:OWO655405 PGJ655402:PGK655405 PQF655402:PQG655405 QAB655402:QAC655405 QJX655402:QJY655405 QTT655402:QTU655405 RDP655402:RDQ655405 RNL655402:RNM655405 RXH655402:RXI655405 SHD655402:SHE655405 SQZ655402:SRA655405 TAV655402:TAW655405 TKR655402:TKS655405 TUN655402:TUO655405 UEJ655402:UEK655405 UOF655402:UOG655405 UYB655402:UYC655405 VHX655402:VHY655405 VRT655402:VRU655405 WBP655402:WBQ655405 WLL655402:WLM655405 WVH655402:WVI655405 IV720938:IW720941 SR720938:SS720941 ACN720938:ACO720941 AMJ720938:AMK720941 AWF720938:AWG720941 BGB720938:BGC720941 BPX720938:BPY720941 BZT720938:BZU720941 CJP720938:CJQ720941 CTL720938:CTM720941 DDH720938:DDI720941 DND720938:DNE720941 DWZ720938:DXA720941 EGV720938:EGW720941 EQR720938:EQS720941 FAN720938:FAO720941 FKJ720938:FKK720941 FUF720938:FUG720941 GEB720938:GEC720941 GNX720938:GNY720941 GXT720938:GXU720941 HHP720938:HHQ720941 HRL720938:HRM720941 IBH720938:IBI720941 ILD720938:ILE720941 IUZ720938:IVA720941 JEV720938:JEW720941 JOR720938:JOS720941 JYN720938:JYO720941 KIJ720938:KIK720941 KSF720938:KSG720941 LCB720938:LCC720941 LLX720938:LLY720941 LVT720938:LVU720941 MFP720938:MFQ720941 MPL720938:MPM720941 MZH720938:MZI720941 NJD720938:NJE720941 NSZ720938:NTA720941 OCV720938:OCW720941 OMR720938:OMS720941 OWN720938:OWO720941 PGJ720938:PGK720941 PQF720938:PQG720941 QAB720938:QAC720941 QJX720938:QJY720941 QTT720938:QTU720941 RDP720938:RDQ720941 RNL720938:RNM720941 RXH720938:RXI720941 SHD720938:SHE720941 SQZ720938:SRA720941 TAV720938:TAW720941 TKR720938:TKS720941 TUN720938:TUO720941 UEJ720938:UEK720941 UOF720938:UOG720941 UYB720938:UYC720941 VHX720938:VHY720941 VRT720938:VRU720941 WBP720938:WBQ720941 WLL720938:WLM720941 WVH720938:WVI720941 IV786474:IW786477 SR786474:SS786477 ACN786474:ACO786477 AMJ786474:AMK786477 AWF786474:AWG786477 BGB786474:BGC786477 BPX786474:BPY786477 BZT786474:BZU786477 CJP786474:CJQ786477 CTL786474:CTM786477 DDH786474:DDI786477 DND786474:DNE786477 DWZ786474:DXA786477 EGV786474:EGW786477 EQR786474:EQS786477 FAN786474:FAO786477 FKJ786474:FKK786477 FUF786474:FUG786477 GEB786474:GEC786477 GNX786474:GNY786477 GXT786474:GXU786477 HHP786474:HHQ786477 HRL786474:HRM786477 IBH786474:IBI786477 ILD786474:ILE786477 IUZ786474:IVA786477 JEV786474:JEW786477 JOR786474:JOS786477 JYN786474:JYO786477 KIJ786474:KIK786477 KSF786474:KSG786477 LCB786474:LCC786477 LLX786474:LLY786477 LVT786474:LVU786477 MFP786474:MFQ786477 MPL786474:MPM786477 MZH786474:MZI786477 NJD786474:NJE786477 NSZ786474:NTA786477 OCV786474:OCW786477 OMR786474:OMS786477 OWN786474:OWO786477 PGJ786474:PGK786477 PQF786474:PQG786477 QAB786474:QAC786477 QJX786474:QJY786477 QTT786474:QTU786477 RDP786474:RDQ786477 RNL786474:RNM786477 RXH786474:RXI786477 SHD786474:SHE786477 SQZ786474:SRA786477 TAV786474:TAW786477 TKR786474:TKS786477 TUN786474:TUO786477 UEJ786474:UEK786477 UOF786474:UOG786477 UYB786474:UYC786477 VHX786474:VHY786477 VRT786474:VRU786477 WBP786474:WBQ786477 WLL786474:WLM786477 WVH786474:WVI786477 IV852010:IW852013 SR852010:SS852013 ACN852010:ACO852013 AMJ852010:AMK852013 AWF852010:AWG852013 BGB852010:BGC852013 BPX852010:BPY852013 BZT852010:BZU852013 CJP852010:CJQ852013 CTL852010:CTM852013 DDH852010:DDI852013 DND852010:DNE852013 DWZ852010:DXA852013 EGV852010:EGW852013 EQR852010:EQS852013 FAN852010:FAO852013 FKJ852010:FKK852013 FUF852010:FUG852013 GEB852010:GEC852013 GNX852010:GNY852013 GXT852010:GXU852013 HHP852010:HHQ852013 HRL852010:HRM852013 IBH852010:IBI852013 ILD852010:ILE852013 IUZ852010:IVA852013 JEV852010:JEW852013 JOR852010:JOS852013 JYN852010:JYO852013 KIJ852010:KIK852013 KSF852010:KSG852013 LCB852010:LCC852013 LLX852010:LLY852013 LVT852010:LVU852013 MFP852010:MFQ852013 MPL852010:MPM852013 MZH852010:MZI852013 NJD852010:NJE852013 NSZ852010:NTA852013 OCV852010:OCW852013 OMR852010:OMS852013 OWN852010:OWO852013 PGJ852010:PGK852013 PQF852010:PQG852013 QAB852010:QAC852013 QJX852010:QJY852013 QTT852010:QTU852013 RDP852010:RDQ852013 RNL852010:RNM852013 RXH852010:RXI852013 SHD852010:SHE852013 SQZ852010:SRA852013 TAV852010:TAW852013 TKR852010:TKS852013 TUN852010:TUO852013 UEJ852010:UEK852013 UOF852010:UOG852013 UYB852010:UYC852013 VHX852010:VHY852013 VRT852010:VRU852013 WBP852010:WBQ852013 WLL852010:WLM852013 WVH852010:WVI852013 IV917546:IW917549 SR917546:SS917549 ACN917546:ACO917549 AMJ917546:AMK917549 AWF917546:AWG917549 BGB917546:BGC917549 BPX917546:BPY917549 BZT917546:BZU917549 CJP917546:CJQ917549 CTL917546:CTM917549 DDH917546:DDI917549 DND917546:DNE917549 DWZ917546:DXA917549 EGV917546:EGW917549 EQR917546:EQS917549 FAN917546:FAO917549 FKJ917546:FKK917549 FUF917546:FUG917549 GEB917546:GEC917549 GNX917546:GNY917549 GXT917546:GXU917549 HHP917546:HHQ917549 HRL917546:HRM917549 IBH917546:IBI917549 ILD917546:ILE917549 IUZ917546:IVA917549 JEV917546:JEW917549 JOR917546:JOS917549 JYN917546:JYO917549 KIJ917546:KIK917549 KSF917546:KSG917549 LCB917546:LCC917549 LLX917546:LLY917549 LVT917546:LVU917549 MFP917546:MFQ917549 MPL917546:MPM917549 MZH917546:MZI917549 NJD917546:NJE917549 NSZ917546:NTA917549 OCV917546:OCW917549 OMR917546:OMS917549 OWN917546:OWO917549 PGJ917546:PGK917549 PQF917546:PQG917549 QAB917546:QAC917549 QJX917546:QJY917549 QTT917546:QTU917549 RDP917546:RDQ917549 RNL917546:RNM917549 RXH917546:RXI917549 SHD917546:SHE917549 SQZ917546:SRA917549 TAV917546:TAW917549 TKR917546:TKS917549 TUN917546:TUO917549 UEJ917546:UEK917549 UOF917546:UOG917549 UYB917546:UYC917549 VHX917546:VHY917549 VRT917546:VRU917549 WBP917546:WBQ917549 WLL917546:WLM917549 WVH917546:WVI917549 IV983082:IW983085 SR983082:SS983085 ACN983082:ACO983085 AMJ983082:AMK983085 AWF983082:AWG983085 BGB983082:BGC983085 BPX983082:BPY983085 BZT983082:BZU983085 CJP983082:CJQ983085 CTL983082:CTM983085 DDH983082:DDI983085 DND983082:DNE983085 DWZ983082:DXA983085 EGV983082:EGW983085 EQR983082:EQS983085 FAN983082:FAO983085 FKJ983082:FKK983085 FUF983082:FUG983085 GEB983082:GEC983085 GNX983082:GNY983085 GXT983082:GXU983085 HHP983082:HHQ983085 HRL983082:HRM983085 IBH983082:IBI983085 ILD983082:ILE983085 IUZ983082:IVA983085 JEV983082:JEW983085 JOR983082:JOS983085 JYN983082:JYO983085 KIJ983082:KIK983085 KSF983082:KSG983085 LCB983082:LCC983085 LLX983082:LLY983085 LVT983082:LVU983085 MFP983082:MFQ983085 MPL983082:MPM983085 MZH983082:MZI983085 NJD983082:NJE983085 NSZ983082:NTA983085 OCV983082:OCW983085 OMR983082:OMS983085 OWN983082:OWO983085 PGJ983082:PGK983085 PQF983082:PQG983085 QAB983082:QAC983085 QJX983082:QJY983085 QTT983082:QTU983085 RDP983082:RDQ983085 RNL983082:RNM983085 RXH983082:RXI983085 SHD983082:SHE983085 SQZ983082:SRA983085 TAV983082:TAW983085 TKR983082:TKS983085 TUN983082:TUO983085 UEJ983082:UEK983085 UOF983082:UOG983085 UYB983082:UYC983085 VHX983082:VHY983085 VRT983082:VRU983085 WBP983082:WBQ983085 WLL983082:WLM983085 WVH983082:WVI983085 WLI8:WLJ47 WBM8:WBN47 VRQ8:VRR47 VHU8:VHV47 UXY8:UXZ47 UOC8:UOD47 UEG8:UEH47 TUK8:TUL47 TKO8:TKP47 TAS8:TAT47 SQW8:SQX47 SHA8:SHB47 RXE8:RXF47 RNI8:RNJ47 RDM8:RDN47 QTQ8:QTR47 QJU8:QJV47 PZY8:PZZ47 PQC8:PQD47 PGG8:PGH47 OWK8:OWL47 OMO8:OMP47 OCS8:OCT47 NSW8:NSX47 NJA8:NJB47 MZE8:MZF47 MPI8:MPJ47 MFM8:MFN47 LVQ8:LVR47 LLU8:LLV47 LBY8:LBZ47 KSC8:KSD47 KIG8:KIH47 JYK8:JYL47 JOO8:JOP47 JES8:JET47 IUW8:IUX47 ILA8:ILB47 IBE8:IBF47 HRI8:HRJ47 HHM8:HHN47 GXQ8:GXR47 GNU8:GNV47 GDY8:GDZ47 FUC8:FUD47 FKG8:FKH47 FAK8:FAL47 EQO8:EQP47 EGS8:EGT47 DWW8:DWX47 DNA8:DNB47 DDE8:DDF47 CTI8:CTJ47 CJM8:CJN47 BZQ8:BZR47 BPU8:BPV47 BFY8:BFZ47 AWC8:AWD47 AMG8:AMH47 ACK8:ACL47 SO8:SP47 IS8:IT47 WVE8:WVF47 G983082:G983085 G917546:G917549 G852010:G852013 G786474:G786477 G720938:G720941 G655402:G655405 G589866:G589869 G524330:G524333 G458794:G458797 G393258:G393261 G327722:G327725 G262186:G262189 G196650:G196653 G131114:G131117 G65578:G65581">
      <formula1>"Yet to initiate, Initiated, Rejected, Cleared"</formula1>
    </dataValidation>
    <dataValidation type="list" allowBlank="1" showInputMessage="1" showErrorMessage="1" sqref="WVH983086:WVI983086 IV65582:IW65582 SR65582:SS65582 ACN65582:ACO65582 AMJ65582:AMK65582 AWF65582:AWG65582 BGB65582:BGC65582 BPX65582:BPY65582 BZT65582:BZU65582 CJP65582:CJQ65582 CTL65582:CTM65582 DDH65582:DDI65582 DND65582:DNE65582 DWZ65582:DXA65582 EGV65582:EGW65582 EQR65582:EQS65582 FAN65582:FAO65582 FKJ65582:FKK65582 FUF65582:FUG65582 GEB65582:GEC65582 GNX65582:GNY65582 GXT65582:GXU65582 HHP65582:HHQ65582 HRL65582:HRM65582 IBH65582:IBI65582 ILD65582:ILE65582 IUZ65582:IVA65582 JEV65582:JEW65582 JOR65582:JOS65582 JYN65582:JYO65582 KIJ65582:KIK65582 KSF65582:KSG65582 LCB65582:LCC65582 LLX65582:LLY65582 LVT65582:LVU65582 MFP65582:MFQ65582 MPL65582:MPM65582 MZH65582:MZI65582 NJD65582:NJE65582 NSZ65582:NTA65582 OCV65582:OCW65582 OMR65582:OMS65582 OWN65582:OWO65582 PGJ65582:PGK65582 PQF65582:PQG65582 QAB65582:QAC65582 QJX65582:QJY65582 QTT65582:QTU65582 RDP65582:RDQ65582 RNL65582:RNM65582 RXH65582:RXI65582 SHD65582:SHE65582 SQZ65582:SRA65582 TAV65582:TAW65582 TKR65582:TKS65582 TUN65582:TUO65582 UEJ65582:UEK65582 UOF65582:UOG65582 UYB65582:UYC65582 VHX65582:VHY65582 VRT65582:VRU65582 WBP65582:WBQ65582 WLL65582:WLM65582 WVH65582:WVI65582 IV131118:IW131118 SR131118:SS131118 ACN131118:ACO131118 AMJ131118:AMK131118 AWF131118:AWG131118 BGB131118:BGC131118 BPX131118:BPY131118 BZT131118:BZU131118 CJP131118:CJQ131118 CTL131118:CTM131118 DDH131118:DDI131118 DND131118:DNE131118 DWZ131118:DXA131118 EGV131118:EGW131118 EQR131118:EQS131118 FAN131118:FAO131118 FKJ131118:FKK131118 FUF131118:FUG131118 GEB131118:GEC131118 GNX131118:GNY131118 GXT131118:GXU131118 HHP131118:HHQ131118 HRL131118:HRM131118 IBH131118:IBI131118 ILD131118:ILE131118 IUZ131118:IVA131118 JEV131118:JEW131118 JOR131118:JOS131118 JYN131118:JYO131118 KIJ131118:KIK131118 KSF131118:KSG131118 LCB131118:LCC131118 LLX131118:LLY131118 LVT131118:LVU131118 MFP131118:MFQ131118 MPL131118:MPM131118 MZH131118:MZI131118 NJD131118:NJE131118 NSZ131118:NTA131118 OCV131118:OCW131118 OMR131118:OMS131118 OWN131118:OWO131118 PGJ131118:PGK131118 PQF131118:PQG131118 QAB131118:QAC131118 QJX131118:QJY131118 QTT131118:QTU131118 RDP131118:RDQ131118 RNL131118:RNM131118 RXH131118:RXI131118 SHD131118:SHE131118 SQZ131118:SRA131118 TAV131118:TAW131118 TKR131118:TKS131118 TUN131118:TUO131118 UEJ131118:UEK131118 UOF131118:UOG131118 UYB131118:UYC131118 VHX131118:VHY131118 VRT131118:VRU131118 WBP131118:WBQ131118 WLL131118:WLM131118 WVH131118:WVI131118 IV196654:IW196654 SR196654:SS196654 ACN196654:ACO196654 AMJ196654:AMK196654 AWF196654:AWG196654 BGB196654:BGC196654 BPX196654:BPY196654 BZT196654:BZU196654 CJP196654:CJQ196654 CTL196654:CTM196654 DDH196654:DDI196654 DND196654:DNE196654 DWZ196654:DXA196654 EGV196654:EGW196654 EQR196654:EQS196654 FAN196654:FAO196654 FKJ196654:FKK196654 FUF196654:FUG196654 GEB196654:GEC196654 GNX196654:GNY196654 GXT196654:GXU196654 HHP196654:HHQ196654 HRL196654:HRM196654 IBH196654:IBI196654 ILD196654:ILE196654 IUZ196654:IVA196654 JEV196654:JEW196654 JOR196654:JOS196654 JYN196654:JYO196654 KIJ196654:KIK196654 KSF196654:KSG196654 LCB196654:LCC196654 LLX196654:LLY196654 LVT196654:LVU196654 MFP196654:MFQ196654 MPL196654:MPM196654 MZH196654:MZI196654 NJD196654:NJE196654 NSZ196654:NTA196654 OCV196654:OCW196654 OMR196654:OMS196654 OWN196654:OWO196654 PGJ196654:PGK196654 PQF196654:PQG196654 QAB196654:QAC196654 QJX196654:QJY196654 QTT196654:QTU196654 RDP196654:RDQ196654 RNL196654:RNM196654 RXH196654:RXI196654 SHD196654:SHE196654 SQZ196654:SRA196654 TAV196654:TAW196654 TKR196654:TKS196654 TUN196654:TUO196654 UEJ196654:UEK196654 UOF196654:UOG196654 UYB196654:UYC196654 VHX196654:VHY196654 VRT196654:VRU196654 WBP196654:WBQ196654 WLL196654:WLM196654 WVH196654:WVI196654 IV262190:IW262190 SR262190:SS262190 ACN262190:ACO262190 AMJ262190:AMK262190 AWF262190:AWG262190 BGB262190:BGC262190 BPX262190:BPY262190 BZT262190:BZU262190 CJP262190:CJQ262190 CTL262190:CTM262190 DDH262190:DDI262190 DND262190:DNE262190 DWZ262190:DXA262190 EGV262190:EGW262190 EQR262190:EQS262190 FAN262190:FAO262190 FKJ262190:FKK262190 FUF262190:FUG262190 GEB262190:GEC262190 GNX262190:GNY262190 GXT262190:GXU262190 HHP262190:HHQ262190 HRL262190:HRM262190 IBH262190:IBI262190 ILD262190:ILE262190 IUZ262190:IVA262190 JEV262190:JEW262190 JOR262190:JOS262190 JYN262190:JYO262190 KIJ262190:KIK262190 KSF262190:KSG262190 LCB262190:LCC262190 LLX262190:LLY262190 LVT262190:LVU262190 MFP262190:MFQ262190 MPL262190:MPM262190 MZH262190:MZI262190 NJD262190:NJE262190 NSZ262190:NTA262190 OCV262190:OCW262190 OMR262190:OMS262190 OWN262190:OWO262190 PGJ262190:PGK262190 PQF262190:PQG262190 QAB262190:QAC262190 QJX262190:QJY262190 QTT262190:QTU262190 RDP262190:RDQ262190 RNL262190:RNM262190 RXH262190:RXI262190 SHD262190:SHE262190 SQZ262190:SRA262190 TAV262190:TAW262190 TKR262190:TKS262190 TUN262190:TUO262190 UEJ262190:UEK262190 UOF262190:UOG262190 UYB262190:UYC262190 VHX262190:VHY262190 VRT262190:VRU262190 WBP262190:WBQ262190 WLL262190:WLM262190 WVH262190:WVI262190 IV327726:IW327726 SR327726:SS327726 ACN327726:ACO327726 AMJ327726:AMK327726 AWF327726:AWG327726 BGB327726:BGC327726 BPX327726:BPY327726 BZT327726:BZU327726 CJP327726:CJQ327726 CTL327726:CTM327726 DDH327726:DDI327726 DND327726:DNE327726 DWZ327726:DXA327726 EGV327726:EGW327726 EQR327726:EQS327726 FAN327726:FAO327726 FKJ327726:FKK327726 FUF327726:FUG327726 GEB327726:GEC327726 GNX327726:GNY327726 GXT327726:GXU327726 HHP327726:HHQ327726 HRL327726:HRM327726 IBH327726:IBI327726 ILD327726:ILE327726 IUZ327726:IVA327726 JEV327726:JEW327726 JOR327726:JOS327726 JYN327726:JYO327726 KIJ327726:KIK327726 KSF327726:KSG327726 LCB327726:LCC327726 LLX327726:LLY327726 LVT327726:LVU327726 MFP327726:MFQ327726 MPL327726:MPM327726 MZH327726:MZI327726 NJD327726:NJE327726 NSZ327726:NTA327726 OCV327726:OCW327726 OMR327726:OMS327726 OWN327726:OWO327726 PGJ327726:PGK327726 PQF327726:PQG327726 QAB327726:QAC327726 QJX327726:QJY327726 QTT327726:QTU327726 RDP327726:RDQ327726 RNL327726:RNM327726 RXH327726:RXI327726 SHD327726:SHE327726 SQZ327726:SRA327726 TAV327726:TAW327726 TKR327726:TKS327726 TUN327726:TUO327726 UEJ327726:UEK327726 UOF327726:UOG327726 UYB327726:UYC327726 VHX327726:VHY327726 VRT327726:VRU327726 WBP327726:WBQ327726 WLL327726:WLM327726 WVH327726:WVI327726 IV393262:IW393262 SR393262:SS393262 ACN393262:ACO393262 AMJ393262:AMK393262 AWF393262:AWG393262 BGB393262:BGC393262 BPX393262:BPY393262 BZT393262:BZU393262 CJP393262:CJQ393262 CTL393262:CTM393262 DDH393262:DDI393262 DND393262:DNE393262 DWZ393262:DXA393262 EGV393262:EGW393262 EQR393262:EQS393262 FAN393262:FAO393262 FKJ393262:FKK393262 FUF393262:FUG393262 GEB393262:GEC393262 GNX393262:GNY393262 GXT393262:GXU393262 HHP393262:HHQ393262 HRL393262:HRM393262 IBH393262:IBI393262 ILD393262:ILE393262 IUZ393262:IVA393262 JEV393262:JEW393262 JOR393262:JOS393262 JYN393262:JYO393262 KIJ393262:KIK393262 KSF393262:KSG393262 LCB393262:LCC393262 LLX393262:LLY393262 LVT393262:LVU393262 MFP393262:MFQ393262 MPL393262:MPM393262 MZH393262:MZI393262 NJD393262:NJE393262 NSZ393262:NTA393262 OCV393262:OCW393262 OMR393262:OMS393262 OWN393262:OWO393262 PGJ393262:PGK393262 PQF393262:PQG393262 QAB393262:QAC393262 QJX393262:QJY393262 QTT393262:QTU393262 RDP393262:RDQ393262 RNL393262:RNM393262 RXH393262:RXI393262 SHD393262:SHE393262 SQZ393262:SRA393262 TAV393262:TAW393262 TKR393262:TKS393262 TUN393262:TUO393262 UEJ393262:UEK393262 UOF393262:UOG393262 UYB393262:UYC393262 VHX393262:VHY393262 VRT393262:VRU393262 WBP393262:WBQ393262 WLL393262:WLM393262 WVH393262:WVI393262 IV458798:IW458798 SR458798:SS458798 ACN458798:ACO458798 AMJ458798:AMK458798 AWF458798:AWG458798 BGB458798:BGC458798 BPX458798:BPY458798 BZT458798:BZU458798 CJP458798:CJQ458798 CTL458798:CTM458798 DDH458798:DDI458798 DND458798:DNE458798 DWZ458798:DXA458798 EGV458798:EGW458798 EQR458798:EQS458798 FAN458798:FAO458798 FKJ458798:FKK458798 FUF458798:FUG458798 GEB458798:GEC458798 GNX458798:GNY458798 GXT458798:GXU458798 HHP458798:HHQ458798 HRL458798:HRM458798 IBH458798:IBI458798 ILD458798:ILE458798 IUZ458798:IVA458798 JEV458798:JEW458798 JOR458798:JOS458798 JYN458798:JYO458798 KIJ458798:KIK458798 KSF458798:KSG458798 LCB458798:LCC458798 LLX458798:LLY458798 LVT458798:LVU458798 MFP458798:MFQ458798 MPL458798:MPM458798 MZH458798:MZI458798 NJD458798:NJE458798 NSZ458798:NTA458798 OCV458798:OCW458798 OMR458798:OMS458798 OWN458798:OWO458798 PGJ458798:PGK458798 PQF458798:PQG458798 QAB458798:QAC458798 QJX458798:QJY458798 QTT458798:QTU458798 RDP458798:RDQ458798 RNL458798:RNM458798 RXH458798:RXI458798 SHD458798:SHE458798 SQZ458798:SRA458798 TAV458798:TAW458798 TKR458798:TKS458798 TUN458798:TUO458798 UEJ458798:UEK458798 UOF458798:UOG458798 UYB458798:UYC458798 VHX458798:VHY458798 VRT458798:VRU458798 WBP458798:WBQ458798 WLL458798:WLM458798 WVH458798:WVI458798 IV524334:IW524334 SR524334:SS524334 ACN524334:ACO524334 AMJ524334:AMK524334 AWF524334:AWG524334 BGB524334:BGC524334 BPX524334:BPY524334 BZT524334:BZU524334 CJP524334:CJQ524334 CTL524334:CTM524334 DDH524334:DDI524334 DND524334:DNE524334 DWZ524334:DXA524334 EGV524334:EGW524334 EQR524334:EQS524334 FAN524334:FAO524334 FKJ524334:FKK524334 FUF524334:FUG524334 GEB524334:GEC524334 GNX524334:GNY524334 GXT524334:GXU524334 HHP524334:HHQ524334 HRL524334:HRM524334 IBH524334:IBI524334 ILD524334:ILE524334 IUZ524334:IVA524334 JEV524334:JEW524334 JOR524334:JOS524334 JYN524334:JYO524334 KIJ524334:KIK524334 KSF524334:KSG524334 LCB524334:LCC524334 LLX524334:LLY524334 LVT524334:LVU524334 MFP524334:MFQ524334 MPL524334:MPM524334 MZH524334:MZI524334 NJD524334:NJE524334 NSZ524334:NTA524334 OCV524334:OCW524334 OMR524334:OMS524334 OWN524334:OWO524334 PGJ524334:PGK524334 PQF524334:PQG524334 QAB524334:QAC524334 QJX524334:QJY524334 QTT524334:QTU524334 RDP524334:RDQ524334 RNL524334:RNM524334 RXH524334:RXI524334 SHD524334:SHE524334 SQZ524334:SRA524334 TAV524334:TAW524334 TKR524334:TKS524334 TUN524334:TUO524334 UEJ524334:UEK524334 UOF524334:UOG524334 UYB524334:UYC524334 VHX524334:VHY524334 VRT524334:VRU524334 WBP524334:WBQ524334 WLL524334:WLM524334 WVH524334:WVI524334 IV589870:IW589870 SR589870:SS589870 ACN589870:ACO589870 AMJ589870:AMK589870 AWF589870:AWG589870 BGB589870:BGC589870 BPX589870:BPY589870 BZT589870:BZU589870 CJP589870:CJQ589870 CTL589870:CTM589870 DDH589870:DDI589870 DND589870:DNE589870 DWZ589870:DXA589870 EGV589870:EGW589870 EQR589870:EQS589870 FAN589870:FAO589870 FKJ589870:FKK589870 FUF589870:FUG589870 GEB589870:GEC589870 GNX589870:GNY589870 GXT589870:GXU589870 HHP589870:HHQ589870 HRL589870:HRM589870 IBH589870:IBI589870 ILD589870:ILE589870 IUZ589870:IVA589870 JEV589870:JEW589870 JOR589870:JOS589870 JYN589870:JYO589870 KIJ589870:KIK589870 KSF589870:KSG589870 LCB589870:LCC589870 LLX589870:LLY589870 LVT589870:LVU589870 MFP589870:MFQ589870 MPL589870:MPM589870 MZH589870:MZI589870 NJD589870:NJE589870 NSZ589870:NTA589870 OCV589870:OCW589870 OMR589870:OMS589870 OWN589870:OWO589870 PGJ589870:PGK589870 PQF589870:PQG589870 QAB589870:QAC589870 QJX589870:QJY589870 QTT589870:QTU589870 RDP589870:RDQ589870 RNL589870:RNM589870 RXH589870:RXI589870 SHD589870:SHE589870 SQZ589870:SRA589870 TAV589870:TAW589870 TKR589870:TKS589870 TUN589870:TUO589870 UEJ589870:UEK589870 UOF589870:UOG589870 UYB589870:UYC589870 VHX589870:VHY589870 VRT589870:VRU589870 WBP589870:WBQ589870 WLL589870:WLM589870 WVH589870:WVI589870 IV655406:IW655406 SR655406:SS655406 ACN655406:ACO655406 AMJ655406:AMK655406 AWF655406:AWG655406 BGB655406:BGC655406 BPX655406:BPY655406 BZT655406:BZU655406 CJP655406:CJQ655406 CTL655406:CTM655406 DDH655406:DDI655406 DND655406:DNE655406 DWZ655406:DXA655406 EGV655406:EGW655406 EQR655406:EQS655406 FAN655406:FAO655406 FKJ655406:FKK655406 FUF655406:FUG655406 GEB655406:GEC655406 GNX655406:GNY655406 GXT655406:GXU655406 HHP655406:HHQ655406 HRL655406:HRM655406 IBH655406:IBI655406 ILD655406:ILE655406 IUZ655406:IVA655406 JEV655406:JEW655406 JOR655406:JOS655406 JYN655406:JYO655406 KIJ655406:KIK655406 KSF655406:KSG655406 LCB655406:LCC655406 LLX655406:LLY655406 LVT655406:LVU655406 MFP655406:MFQ655406 MPL655406:MPM655406 MZH655406:MZI655406 NJD655406:NJE655406 NSZ655406:NTA655406 OCV655406:OCW655406 OMR655406:OMS655406 OWN655406:OWO655406 PGJ655406:PGK655406 PQF655406:PQG655406 QAB655406:QAC655406 QJX655406:QJY655406 QTT655406:QTU655406 RDP655406:RDQ655406 RNL655406:RNM655406 RXH655406:RXI655406 SHD655406:SHE655406 SQZ655406:SRA655406 TAV655406:TAW655406 TKR655406:TKS655406 TUN655406:TUO655406 UEJ655406:UEK655406 UOF655406:UOG655406 UYB655406:UYC655406 VHX655406:VHY655406 VRT655406:VRU655406 WBP655406:WBQ655406 WLL655406:WLM655406 WVH655406:WVI655406 IV720942:IW720942 SR720942:SS720942 ACN720942:ACO720942 AMJ720942:AMK720942 AWF720942:AWG720942 BGB720942:BGC720942 BPX720942:BPY720942 BZT720942:BZU720942 CJP720942:CJQ720942 CTL720942:CTM720942 DDH720942:DDI720942 DND720942:DNE720942 DWZ720942:DXA720942 EGV720942:EGW720942 EQR720942:EQS720942 FAN720942:FAO720942 FKJ720942:FKK720942 FUF720942:FUG720942 GEB720942:GEC720942 GNX720942:GNY720942 GXT720942:GXU720942 HHP720942:HHQ720942 HRL720942:HRM720942 IBH720942:IBI720942 ILD720942:ILE720942 IUZ720942:IVA720942 JEV720942:JEW720942 JOR720942:JOS720942 JYN720942:JYO720942 KIJ720942:KIK720942 KSF720942:KSG720942 LCB720942:LCC720942 LLX720942:LLY720942 LVT720942:LVU720942 MFP720942:MFQ720942 MPL720942:MPM720942 MZH720942:MZI720942 NJD720942:NJE720942 NSZ720942:NTA720942 OCV720942:OCW720942 OMR720942:OMS720942 OWN720942:OWO720942 PGJ720942:PGK720942 PQF720942:PQG720942 QAB720942:QAC720942 QJX720942:QJY720942 QTT720942:QTU720942 RDP720942:RDQ720942 RNL720942:RNM720942 RXH720942:RXI720942 SHD720942:SHE720942 SQZ720942:SRA720942 TAV720942:TAW720942 TKR720942:TKS720942 TUN720942:TUO720942 UEJ720942:UEK720942 UOF720942:UOG720942 UYB720942:UYC720942 VHX720942:VHY720942 VRT720942:VRU720942 WBP720942:WBQ720942 WLL720942:WLM720942 WVH720942:WVI720942 IV786478:IW786478 SR786478:SS786478 ACN786478:ACO786478 AMJ786478:AMK786478 AWF786478:AWG786478 BGB786478:BGC786478 BPX786478:BPY786478 BZT786478:BZU786478 CJP786478:CJQ786478 CTL786478:CTM786478 DDH786478:DDI786478 DND786478:DNE786478 DWZ786478:DXA786478 EGV786478:EGW786478 EQR786478:EQS786478 FAN786478:FAO786478 FKJ786478:FKK786478 FUF786478:FUG786478 GEB786478:GEC786478 GNX786478:GNY786478 GXT786478:GXU786478 HHP786478:HHQ786478 HRL786478:HRM786478 IBH786478:IBI786478 ILD786478:ILE786478 IUZ786478:IVA786478 JEV786478:JEW786478 JOR786478:JOS786478 JYN786478:JYO786478 KIJ786478:KIK786478 KSF786478:KSG786478 LCB786478:LCC786478 LLX786478:LLY786478 LVT786478:LVU786478 MFP786478:MFQ786478 MPL786478:MPM786478 MZH786478:MZI786478 NJD786478:NJE786478 NSZ786478:NTA786478 OCV786478:OCW786478 OMR786478:OMS786478 OWN786478:OWO786478 PGJ786478:PGK786478 PQF786478:PQG786478 QAB786478:QAC786478 QJX786478:QJY786478 QTT786478:QTU786478 RDP786478:RDQ786478 RNL786478:RNM786478 RXH786478:RXI786478 SHD786478:SHE786478 SQZ786478:SRA786478 TAV786478:TAW786478 TKR786478:TKS786478 TUN786478:TUO786478 UEJ786478:UEK786478 UOF786478:UOG786478 UYB786478:UYC786478 VHX786478:VHY786478 VRT786478:VRU786478 WBP786478:WBQ786478 WLL786478:WLM786478 WVH786478:WVI786478 IV852014:IW852014 SR852014:SS852014 ACN852014:ACO852014 AMJ852014:AMK852014 AWF852014:AWG852014 BGB852014:BGC852014 BPX852014:BPY852014 BZT852014:BZU852014 CJP852014:CJQ852014 CTL852014:CTM852014 DDH852014:DDI852014 DND852014:DNE852014 DWZ852014:DXA852014 EGV852014:EGW852014 EQR852014:EQS852014 FAN852014:FAO852014 FKJ852014:FKK852014 FUF852014:FUG852014 GEB852014:GEC852014 GNX852014:GNY852014 GXT852014:GXU852014 HHP852014:HHQ852014 HRL852014:HRM852014 IBH852014:IBI852014 ILD852014:ILE852014 IUZ852014:IVA852014 JEV852014:JEW852014 JOR852014:JOS852014 JYN852014:JYO852014 KIJ852014:KIK852014 KSF852014:KSG852014 LCB852014:LCC852014 LLX852014:LLY852014 LVT852014:LVU852014 MFP852014:MFQ852014 MPL852014:MPM852014 MZH852014:MZI852014 NJD852014:NJE852014 NSZ852014:NTA852014 OCV852014:OCW852014 OMR852014:OMS852014 OWN852014:OWO852014 PGJ852014:PGK852014 PQF852014:PQG852014 QAB852014:QAC852014 QJX852014:QJY852014 QTT852014:QTU852014 RDP852014:RDQ852014 RNL852014:RNM852014 RXH852014:RXI852014 SHD852014:SHE852014 SQZ852014:SRA852014 TAV852014:TAW852014 TKR852014:TKS852014 TUN852014:TUO852014 UEJ852014:UEK852014 UOF852014:UOG852014 UYB852014:UYC852014 VHX852014:VHY852014 VRT852014:VRU852014 WBP852014:WBQ852014 WLL852014:WLM852014 WVH852014:WVI852014 IV917550:IW917550 SR917550:SS917550 ACN917550:ACO917550 AMJ917550:AMK917550 AWF917550:AWG917550 BGB917550:BGC917550 BPX917550:BPY917550 BZT917550:BZU917550 CJP917550:CJQ917550 CTL917550:CTM917550 DDH917550:DDI917550 DND917550:DNE917550 DWZ917550:DXA917550 EGV917550:EGW917550 EQR917550:EQS917550 FAN917550:FAO917550 FKJ917550:FKK917550 FUF917550:FUG917550 GEB917550:GEC917550 GNX917550:GNY917550 GXT917550:GXU917550 HHP917550:HHQ917550 HRL917550:HRM917550 IBH917550:IBI917550 ILD917550:ILE917550 IUZ917550:IVA917550 JEV917550:JEW917550 JOR917550:JOS917550 JYN917550:JYO917550 KIJ917550:KIK917550 KSF917550:KSG917550 LCB917550:LCC917550 LLX917550:LLY917550 LVT917550:LVU917550 MFP917550:MFQ917550 MPL917550:MPM917550 MZH917550:MZI917550 NJD917550:NJE917550 NSZ917550:NTA917550 OCV917550:OCW917550 OMR917550:OMS917550 OWN917550:OWO917550 PGJ917550:PGK917550 PQF917550:PQG917550 QAB917550:QAC917550 QJX917550:QJY917550 QTT917550:QTU917550 RDP917550:RDQ917550 RNL917550:RNM917550 RXH917550:RXI917550 SHD917550:SHE917550 SQZ917550:SRA917550 TAV917550:TAW917550 TKR917550:TKS917550 TUN917550:TUO917550 UEJ917550:UEK917550 UOF917550:UOG917550 UYB917550:UYC917550 VHX917550:VHY917550 VRT917550:VRU917550 WBP917550:WBQ917550 WLL917550:WLM917550 WVH917550:WVI917550 IV983086:IW983086 SR983086:SS983086 ACN983086:ACO983086 AMJ983086:AMK983086 AWF983086:AWG983086 BGB983086:BGC983086 BPX983086:BPY983086 BZT983086:BZU983086 CJP983086:CJQ983086 CTL983086:CTM983086 DDH983086:DDI983086 DND983086:DNE983086 DWZ983086:DXA983086 EGV983086:EGW983086 EQR983086:EQS983086 FAN983086:FAO983086 FKJ983086:FKK983086 FUF983086:FUG983086 GEB983086:GEC983086 GNX983086:GNY983086 GXT983086:GXU983086 HHP983086:HHQ983086 HRL983086:HRM983086 IBH983086:IBI983086 ILD983086:ILE983086 IUZ983086:IVA983086 JEV983086:JEW983086 JOR983086:JOS983086 JYN983086:JYO983086 KIJ983086:KIK983086 KSF983086:KSG983086 LCB983086:LCC983086 LLX983086:LLY983086 LVT983086:LVU983086 MFP983086:MFQ983086 MPL983086:MPM983086 MZH983086:MZI983086 NJD983086:NJE983086 NSZ983086:NTA983086 OCV983086:OCW983086 OMR983086:OMS983086 OWN983086:OWO983086 PGJ983086:PGK983086 PQF983086:PQG983086 QAB983086:QAC983086 QJX983086:QJY983086 QTT983086:QTU983086 RDP983086:RDQ983086 RNL983086:RNM983086 RXH983086:RXI983086 SHD983086:SHE983086 SQZ983086:SRA983086 TAV983086:TAW983086 TKR983086:TKS983086 TUN983086:TUO983086 UEJ983086:UEK983086 UOF983086:UOG983086 UYB983086:UYC983086 VHX983086:VHY983086 VRT983086:VRU983086 WBP983086:WBQ983086 WLL983086:WLM983086 G983086 G917550 G852014 G786478 G720942 G655406 G589870 G524334 G458798 G393262 G327726 G262190 G196654 G131118 G65582">
      <formula1>"Yet to initiate, Initiated, Rejected, Cleared, Not Applicable"</formula1>
    </dataValidation>
    <dataValidation type="list" allowBlank="1" showInputMessage="1" showErrorMessage="1" sqref="H65578:H65582 IX65578:IX65582 ST65578:ST65582 ACP65578:ACP65582 AML65578:AML65582 AWH65578:AWH65582 BGD65578:BGD65582 BPZ65578:BPZ65582 BZV65578:BZV65582 CJR65578:CJR65582 CTN65578:CTN65582 DDJ65578:DDJ65582 DNF65578:DNF65582 DXB65578:DXB65582 EGX65578:EGX65582 EQT65578:EQT65582 FAP65578:FAP65582 FKL65578:FKL65582 FUH65578:FUH65582 GED65578:GED65582 GNZ65578:GNZ65582 GXV65578:GXV65582 HHR65578:HHR65582 HRN65578:HRN65582 IBJ65578:IBJ65582 ILF65578:ILF65582 IVB65578:IVB65582 JEX65578:JEX65582 JOT65578:JOT65582 JYP65578:JYP65582 KIL65578:KIL65582 KSH65578:KSH65582 LCD65578:LCD65582 LLZ65578:LLZ65582 LVV65578:LVV65582 MFR65578:MFR65582 MPN65578:MPN65582 MZJ65578:MZJ65582 NJF65578:NJF65582 NTB65578:NTB65582 OCX65578:OCX65582 OMT65578:OMT65582 OWP65578:OWP65582 PGL65578:PGL65582 PQH65578:PQH65582 QAD65578:QAD65582 QJZ65578:QJZ65582 QTV65578:QTV65582 RDR65578:RDR65582 RNN65578:RNN65582 RXJ65578:RXJ65582 SHF65578:SHF65582 SRB65578:SRB65582 TAX65578:TAX65582 TKT65578:TKT65582 TUP65578:TUP65582 UEL65578:UEL65582 UOH65578:UOH65582 UYD65578:UYD65582 VHZ65578:VHZ65582 VRV65578:VRV65582 WBR65578:WBR65582 WLN65578:WLN65582 WVJ65578:WVJ65582 H131114:H131118 IX131114:IX131118 ST131114:ST131118 ACP131114:ACP131118 AML131114:AML131118 AWH131114:AWH131118 BGD131114:BGD131118 BPZ131114:BPZ131118 BZV131114:BZV131118 CJR131114:CJR131118 CTN131114:CTN131118 DDJ131114:DDJ131118 DNF131114:DNF131118 DXB131114:DXB131118 EGX131114:EGX131118 EQT131114:EQT131118 FAP131114:FAP131118 FKL131114:FKL131118 FUH131114:FUH131118 GED131114:GED131118 GNZ131114:GNZ131118 GXV131114:GXV131118 HHR131114:HHR131118 HRN131114:HRN131118 IBJ131114:IBJ131118 ILF131114:ILF131118 IVB131114:IVB131118 JEX131114:JEX131118 JOT131114:JOT131118 JYP131114:JYP131118 KIL131114:KIL131118 KSH131114:KSH131118 LCD131114:LCD131118 LLZ131114:LLZ131118 LVV131114:LVV131118 MFR131114:MFR131118 MPN131114:MPN131118 MZJ131114:MZJ131118 NJF131114:NJF131118 NTB131114:NTB131118 OCX131114:OCX131118 OMT131114:OMT131118 OWP131114:OWP131118 PGL131114:PGL131118 PQH131114:PQH131118 QAD131114:QAD131118 QJZ131114:QJZ131118 QTV131114:QTV131118 RDR131114:RDR131118 RNN131114:RNN131118 RXJ131114:RXJ131118 SHF131114:SHF131118 SRB131114:SRB131118 TAX131114:TAX131118 TKT131114:TKT131118 TUP131114:TUP131118 UEL131114:UEL131118 UOH131114:UOH131118 UYD131114:UYD131118 VHZ131114:VHZ131118 VRV131114:VRV131118 WBR131114:WBR131118 WLN131114:WLN131118 WVJ131114:WVJ131118 H196650:H196654 IX196650:IX196654 ST196650:ST196654 ACP196650:ACP196654 AML196650:AML196654 AWH196650:AWH196654 BGD196650:BGD196654 BPZ196650:BPZ196654 BZV196650:BZV196654 CJR196650:CJR196654 CTN196650:CTN196654 DDJ196650:DDJ196654 DNF196650:DNF196654 DXB196650:DXB196654 EGX196650:EGX196654 EQT196650:EQT196654 FAP196650:FAP196654 FKL196650:FKL196654 FUH196650:FUH196654 GED196650:GED196654 GNZ196650:GNZ196654 GXV196650:GXV196654 HHR196650:HHR196654 HRN196650:HRN196654 IBJ196650:IBJ196654 ILF196650:ILF196654 IVB196650:IVB196654 JEX196650:JEX196654 JOT196650:JOT196654 JYP196650:JYP196654 KIL196650:KIL196654 KSH196650:KSH196654 LCD196650:LCD196654 LLZ196650:LLZ196654 LVV196650:LVV196654 MFR196650:MFR196654 MPN196650:MPN196654 MZJ196650:MZJ196654 NJF196650:NJF196654 NTB196650:NTB196654 OCX196650:OCX196654 OMT196650:OMT196654 OWP196650:OWP196654 PGL196650:PGL196654 PQH196650:PQH196654 QAD196650:QAD196654 QJZ196650:QJZ196654 QTV196650:QTV196654 RDR196650:RDR196654 RNN196650:RNN196654 RXJ196650:RXJ196654 SHF196650:SHF196654 SRB196650:SRB196654 TAX196650:TAX196654 TKT196650:TKT196654 TUP196650:TUP196654 UEL196650:UEL196654 UOH196650:UOH196654 UYD196650:UYD196654 VHZ196650:VHZ196654 VRV196650:VRV196654 WBR196650:WBR196654 WLN196650:WLN196654 WVJ196650:WVJ196654 H262186:H262190 IX262186:IX262190 ST262186:ST262190 ACP262186:ACP262190 AML262186:AML262190 AWH262186:AWH262190 BGD262186:BGD262190 BPZ262186:BPZ262190 BZV262186:BZV262190 CJR262186:CJR262190 CTN262186:CTN262190 DDJ262186:DDJ262190 DNF262186:DNF262190 DXB262186:DXB262190 EGX262186:EGX262190 EQT262186:EQT262190 FAP262186:FAP262190 FKL262186:FKL262190 FUH262186:FUH262190 GED262186:GED262190 GNZ262186:GNZ262190 GXV262186:GXV262190 HHR262186:HHR262190 HRN262186:HRN262190 IBJ262186:IBJ262190 ILF262186:ILF262190 IVB262186:IVB262190 JEX262186:JEX262190 JOT262186:JOT262190 JYP262186:JYP262190 KIL262186:KIL262190 KSH262186:KSH262190 LCD262186:LCD262190 LLZ262186:LLZ262190 LVV262186:LVV262190 MFR262186:MFR262190 MPN262186:MPN262190 MZJ262186:MZJ262190 NJF262186:NJF262190 NTB262186:NTB262190 OCX262186:OCX262190 OMT262186:OMT262190 OWP262186:OWP262190 PGL262186:PGL262190 PQH262186:PQH262190 QAD262186:QAD262190 QJZ262186:QJZ262190 QTV262186:QTV262190 RDR262186:RDR262190 RNN262186:RNN262190 RXJ262186:RXJ262190 SHF262186:SHF262190 SRB262186:SRB262190 TAX262186:TAX262190 TKT262186:TKT262190 TUP262186:TUP262190 UEL262186:UEL262190 UOH262186:UOH262190 UYD262186:UYD262190 VHZ262186:VHZ262190 VRV262186:VRV262190 WBR262186:WBR262190 WLN262186:WLN262190 WVJ262186:WVJ262190 H327722:H327726 IX327722:IX327726 ST327722:ST327726 ACP327722:ACP327726 AML327722:AML327726 AWH327722:AWH327726 BGD327722:BGD327726 BPZ327722:BPZ327726 BZV327722:BZV327726 CJR327722:CJR327726 CTN327722:CTN327726 DDJ327722:DDJ327726 DNF327722:DNF327726 DXB327722:DXB327726 EGX327722:EGX327726 EQT327722:EQT327726 FAP327722:FAP327726 FKL327722:FKL327726 FUH327722:FUH327726 GED327722:GED327726 GNZ327722:GNZ327726 GXV327722:GXV327726 HHR327722:HHR327726 HRN327722:HRN327726 IBJ327722:IBJ327726 ILF327722:ILF327726 IVB327722:IVB327726 JEX327722:JEX327726 JOT327722:JOT327726 JYP327722:JYP327726 KIL327722:KIL327726 KSH327722:KSH327726 LCD327722:LCD327726 LLZ327722:LLZ327726 LVV327722:LVV327726 MFR327722:MFR327726 MPN327722:MPN327726 MZJ327722:MZJ327726 NJF327722:NJF327726 NTB327722:NTB327726 OCX327722:OCX327726 OMT327722:OMT327726 OWP327722:OWP327726 PGL327722:PGL327726 PQH327722:PQH327726 QAD327722:QAD327726 QJZ327722:QJZ327726 QTV327722:QTV327726 RDR327722:RDR327726 RNN327722:RNN327726 RXJ327722:RXJ327726 SHF327722:SHF327726 SRB327722:SRB327726 TAX327722:TAX327726 TKT327722:TKT327726 TUP327722:TUP327726 UEL327722:UEL327726 UOH327722:UOH327726 UYD327722:UYD327726 VHZ327722:VHZ327726 VRV327722:VRV327726 WBR327722:WBR327726 WLN327722:WLN327726 WVJ327722:WVJ327726 H393258:H393262 IX393258:IX393262 ST393258:ST393262 ACP393258:ACP393262 AML393258:AML393262 AWH393258:AWH393262 BGD393258:BGD393262 BPZ393258:BPZ393262 BZV393258:BZV393262 CJR393258:CJR393262 CTN393258:CTN393262 DDJ393258:DDJ393262 DNF393258:DNF393262 DXB393258:DXB393262 EGX393258:EGX393262 EQT393258:EQT393262 FAP393258:FAP393262 FKL393258:FKL393262 FUH393258:FUH393262 GED393258:GED393262 GNZ393258:GNZ393262 GXV393258:GXV393262 HHR393258:HHR393262 HRN393258:HRN393262 IBJ393258:IBJ393262 ILF393258:ILF393262 IVB393258:IVB393262 JEX393258:JEX393262 JOT393258:JOT393262 JYP393258:JYP393262 KIL393258:KIL393262 KSH393258:KSH393262 LCD393258:LCD393262 LLZ393258:LLZ393262 LVV393258:LVV393262 MFR393258:MFR393262 MPN393258:MPN393262 MZJ393258:MZJ393262 NJF393258:NJF393262 NTB393258:NTB393262 OCX393258:OCX393262 OMT393258:OMT393262 OWP393258:OWP393262 PGL393258:PGL393262 PQH393258:PQH393262 QAD393258:QAD393262 QJZ393258:QJZ393262 QTV393258:QTV393262 RDR393258:RDR393262 RNN393258:RNN393262 RXJ393258:RXJ393262 SHF393258:SHF393262 SRB393258:SRB393262 TAX393258:TAX393262 TKT393258:TKT393262 TUP393258:TUP393262 UEL393258:UEL393262 UOH393258:UOH393262 UYD393258:UYD393262 VHZ393258:VHZ393262 VRV393258:VRV393262 WBR393258:WBR393262 WLN393258:WLN393262 WVJ393258:WVJ393262 H458794:H458798 IX458794:IX458798 ST458794:ST458798 ACP458794:ACP458798 AML458794:AML458798 AWH458794:AWH458798 BGD458794:BGD458798 BPZ458794:BPZ458798 BZV458794:BZV458798 CJR458794:CJR458798 CTN458794:CTN458798 DDJ458794:DDJ458798 DNF458794:DNF458798 DXB458794:DXB458798 EGX458794:EGX458798 EQT458794:EQT458798 FAP458794:FAP458798 FKL458794:FKL458798 FUH458794:FUH458798 GED458794:GED458798 GNZ458794:GNZ458798 GXV458794:GXV458798 HHR458794:HHR458798 HRN458794:HRN458798 IBJ458794:IBJ458798 ILF458794:ILF458798 IVB458794:IVB458798 JEX458794:JEX458798 JOT458794:JOT458798 JYP458794:JYP458798 KIL458794:KIL458798 KSH458794:KSH458798 LCD458794:LCD458798 LLZ458794:LLZ458798 LVV458794:LVV458798 MFR458794:MFR458798 MPN458794:MPN458798 MZJ458794:MZJ458798 NJF458794:NJF458798 NTB458794:NTB458798 OCX458794:OCX458798 OMT458794:OMT458798 OWP458794:OWP458798 PGL458794:PGL458798 PQH458794:PQH458798 QAD458794:QAD458798 QJZ458794:QJZ458798 QTV458794:QTV458798 RDR458794:RDR458798 RNN458794:RNN458798 RXJ458794:RXJ458798 SHF458794:SHF458798 SRB458794:SRB458798 TAX458794:TAX458798 TKT458794:TKT458798 TUP458794:TUP458798 UEL458794:UEL458798 UOH458794:UOH458798 UYD458794:UYD458798 VHZ458794:VHZ458798 VRV458794:VRV458798 WBR458794:WBR458798 WLN458794:WLN458798 WVJ458794:WVJ458798 H524330:H524334 IX524330:IX524334 ST524330:ST524334 ACP524330:ACP524334 AML524330:AML524334 AWH524330:AWH524334 BGD524330:BGD524334 BPZ524330:BPZ524334 BZV524330:BZV524334 CJR524330:CJR524334 CTN524330:CTN524334 DDJ524330:DDJ524334 DNF524330:DNF524334 DXB524330:DXB524334 EGX524330:EGX524334 EQT524330:EQT524334 FAP524330:FAP524334 FKL524330:FKL524334 FUH524330:FUH524334 GED524330:GED524334 GNZ524330:GNZ524334 GXV524330:GXV524334 HHR524330:HHR524334 HRN524330:HRN524334 IBJ524330:IBJ524334 ILF524330:ILF524334 IVB524330:IVB524334 JEX524330:JEX524334 JOT524330:JOT524334 JYP524330:JYP524334 KIL524330:KIL524334 KSH524330:KSH524334 LCD524330:LCD524334 LLZ524330:LLZ524334 LVV524330:LVV524334 MFR524330:MFR524334 MPN524330:MPN524334 MZJ524330:MZJ524334 NJF524330:NJF524334 NTB524330:NTB524334 OCX524330:OCX524334 OMT524330:OMT524334 OWP524330:OWP524334 PGL524330:PGL524334 PQH524330:PQH524334 QAD524330:QAD524334 QJZ524330:QJZ524334 QTV524330:QTV524334 RDR524330:RDR524334 RNN524330:RNN524334 RXJ524330:RXJ524334 SHF524330:SHF524334 SRB524330:SRB524334 TAX524330:TAX524334 TKT524330:TKT524334 TUP524330:TUP524334 UEL524330:UEL524334 UOH524330:UOH524334 UYD524330:UYD524334 VHZ524330:VHZ524334 VRV524330:VRV524334 WBR524330:WBR524334 WLN524330:WLN524334 WVJ524330:WVJ524334 H589866:H589870 IX589866:IX589870 ST589866:ST589870 ACP589866:ACP589870 AML589866:AML589870 AWH589866:AWH589870 BGD589866:BGD589870 BPZ589866:BPZ589870 BZV589866:BZV589870 CJR589866:CJR589870 CTN589866:CTN589870 DDJ589866:DDJ589870 DNF589866:DNF589870 DXB589866:DXB589870 EGX589866:EGX589870 EQT589866:EQT589870 FAP589866:FAP589870 FKL589866:FKL589870 FUH589866:FUH589870 GED589866:GED589870 GNZ589866:GNZ589870 GXV589866:GXV589870 HHR589866:HHR589870 HRN589866:HRN589870 IBJ589866:IBJ589870 ILF589866:ILF589870 IVB589866:IVB589870 JEX589866:JEX589870 JOT589866:JOT589870 JYP589866:JYP589870 KIL589866:KIL589870 KSH589866:KSH589870 LCD589866:LCD589870 LLZ589866:LLZ589870 LVV589866:LVV589870 MFR589866:MFR589870 MPN589866:MPN589870 MZJ589866:MZJ589870 NJF589866:NJF589870 NTB589866:NTB589870 OCX589866:OCX589870 OMT589866:OMT589870 OWP589866:OWP589870 PGL589866:PGL589870 PQH589866:PQH589870 QAD589866:QAD589870 QJZ589866:QJZ589870 QTV589866:QTV589870 RDR589866:RDR589870 RNN589866:RNN589870 RXJ589866:RXJ589870 SHF589866:SHF589870 SRB589866:SRB589870 TAX589866:TAX589870 TKT589866:TKT589870 TUP589866:TUP589870 UEL589866:UEL589870 UOH589866:UOH589870 UYD589866:UYD589870 VHZ589866:VHZ589870 VRV589866:VRV589870 WBR589866:WBR589870 WLN589866:WLN589870 WVJ589866:WVJ589870 H655402:H655406 IX655402:IX655406 ST655402:ST655406 ACP655402:ACP655406 AML655402:AML655406 AWH655402:AWH655406 BGD655402:BGD655406 BPZ655402:BPZ655406 BZV655402:BZV655406 CJR655402:CJR655406 CTN655402:CTN655406 DDJ655402:DDJ655406 DNF655402:DNF655406 DXB655402:DXB655406 EGX655402:EGX655406 EQT655402:EQT655406 FAP655402:FAP655406 FKL655402:FKL655406 FUH655402:FUH655406 GED655402:GED655406 GNZ655402:GNZ655406 GXV655402:GXV655406 HHR655402:HHR655406 HRN655402:HRN655406 IBJ655402:IBJ655406 ILF655402:ILF655406 IVB655402:IVB655406 JEX655402:JEX655406 JOT655402:JOT655406 JYP655402:JYP655406 KIL655402:KIL655406 KSH655402:KSH655406 LCD655402:LCD655406 LLZ655402:LLZ655406 LVV655402:LVV655406 MFR655402:MFR655406 MPN655402:MPN655406 MZJ655402:MZJ655406 NJF655402:NJF655406 NTB655402:NTB655406 OCX655402:OCX655406 OMT655402:OMT655406 OWP655402:OWP655406 PGL655402:PGL655406 PQH655402:PQH655406 QAD655402:QAD655406 QJZ655402:QJZ655406 QTV655402:QTV655406 RDR655402:RDR655406 RNN655402:RNN655406 RXJ655402:RXJ655406 SHF655402:SHF655406 SRB655402:SRB655406 TAX655402:TAX655406 TKT655402:TKT655406 TUP655402:TUP655406 UEL655402:UEL655406 UOH655402:UOH655406 UYD655402:UYD655406 VHZ655402:VHZ655406 VRV655402:VRV655406 WBR655402:WBR655406 WLN655402:WLN655406 WVJ655402:WVJ655406 H720938:H720942 IX720938:IX720942 ST720938:ST720942 ACP720938:ACP720942 AML720938:AML720942 AWH720938:AWH720942 BGD720938:BGD720942 BPZ720938:BPZ720942 BZV720938:BZV720942 CJR720938:CJR720942 CTN720938:CTN720942 DDJ720938:DDJ720942 DNF720938:DNF720942 DXB720938:DXB720942 EGX720938:EGX720942 EQT720938:EQT720942 FAP720938:FAP720942 FKL720938:FKL720942 FUH720938:FUH720942 GED720938:GED720942 GNZ720938:GNZ720942 GXV720938:GXV720942 HHR720938:HHR720942 HRN720938:HRN720942 IBJ720938:IBJ720942 ILF720938:ILF720942 IVB720938:IVB720942 JEX720938:JEX720942 JOT720938:JOT720942 JYP720938:JYP720942 KIL720938:KIL720942 KSH720938:KSH720942 LCD720938:LCD720942 LLZ720938:LLZ720942 LVV720938:LVV720942 MFR720938:MFR720942 MPN720938:MPN720942 MZJ720938:MZJ720942 NJF720938:NJF720942 NTB720938:NTB720942 OCX720938:OCX720942 OMT720938:OMT720942 OWP720938:OWP720942 PGL720938:PGL720942 PQH720938:PQH720942 QAD720938:QAD720942 QJZ720938:QJZ720942 QTV720938:QTV720942 RDR720938:RDR720942 RNN720938:RNN720942 RXJ720938:RXJ720942 SHF720938:SHF720942 SRB720938:SRB720942 TAX720938:TAX720942 TKT720938:TKT720942 TUP720938:TUP720942 UEL720938:UEL720942 UOH720938:UOH720942 UYD720938:UYD720942 VHZ720938:VHZ720942 VRV720938:VRV720942 WBR720938:WBR720942 WLN720938:WLN720942 WVJ720938:WVJ720942 H786474:H786478 IX786474:IX786478 ST786474:ST786478 ACP786474:ACP786478 AML786474:AML786478 AWH786474:AWH786478 BGD786474:BGD786478 BPZ786474:BPZ786478 BZV786474:BZV786478 CJR786474:CJR786478 CTN786474:CTN786478 DDJ786474:DDJ786478 DNF786474:DNF786478 DXB786474:DXB786478 EGX786474:EGX786478 EQT786474:EQT786478 FAP786474:FAP786478 FKL786474:FKL786478 FUH786474:FUH786478 GED786474:GED786478 GNZ786474:GNZ786478 GXV786474:GXV786478 HHR786474:HHR786478 HRN786474:HRN786478 IBJ786474:IBJ786478 ILF786474:ILF786478 IVB786474:IVB786478 JEX786474:JEX786478 JOT786474:JOT786478 JYP786474:JYP786478 KIL786474:KIL786478 KSH786474:KSH786478 LCD786474:LCD786478 LLZ786474:LLZ786478 LVV786474:LVV786478 MFR786474:MFR786478 MPN786474:MPN786478 MZJ786474:MZJ786478 NJF786474:NJF786478 NTB786474:NTB786478 OCX786474:OCX786478 OMT786474:OMT786478 OWP786474:OWP786478 PGL786474:PGL786478 PQH786474:PQH786478 QAD786474:QAD786478 QJZ786474:QJZ786478 QTV786474:QTV786478 RDR786474:RDR786478 RNN786474:RNN786478 RXJ786474:RXJ786478 SHF786474:SHF786478 SRB786474:SRB786478 TAX786474:TAX786478 TKT786474:TKT786478 TUP786474:TUP786478 UEL786474:UEL786478 UOH786474:UOH786478 UYD786474:UYD786478 VHZ786474:VHZ786478 VRV786474:VRV786478 WBR786474:WBR786478 WLN786474:WLN786478 WVJ786474:WVJ786478 H852010:H852014 IX852010:IX852014 ST852010:ST852014 ACP852010:ACP852014 AML852010:AML852014 AWH852010:AWH852014 BGD852010:BGD852014 BPZ852010:BPZ852014 BZV852010:BZV852014 CJR852010:CJR852014 CTN852010:CTN852014 DDJ852010:DDJ852014 DNF852010:DNF852014 DXB852010:DXB852014 EGX852010:EGX852014 EQT852010:EQT852014 FAP852010:FAP852014 FKL852010:FKL852014 FUH852010:FUH852014 GED852010:GED852014 GNZ852010:GNZ852014 GXV852010:GXV852014 HHR852010:HHR852014 HRN852010:HRN852014 IBJ852010:IBJ852014 ILF852010:ILF852014 IVB852010:IVB852014 JEX852010:JEX852014 JOT852010:JOT852014 JYP852010:JYP852014 KIL852010:KIL852014 KSH852010:KSH852014 LCD852010:LCD852014 LLZ852010:LLZ852014 LVV852010:LVV852014 MFR852010:MFR852014 MPN852010:MPN852014 MZJ852010:MZJ852014 NJF852010:NJF852014 NTB852010:NTB852014 OCX852010:OCX852014 OMT852010:OMT852014 OWP852010:OWP852014 PGL852010:PGL852014 PQH852010:PQH852014 QAD852010:QAD852014 QJZ852010:QJZ852014 QTV852010:QTV852014 RDR852010:RDR852014 RNN852010:RNN852014 RXJ852010:RXJ852014 SHF852010:SHF852014 SRB852010:SRB852014 TAX852010:TAX852014 TKT852010:TKT852014 TUP852010:TUP852014 UEL852010:UEL852014 UOH852010:UOH852014 UYD852010:UYD852014 VHZ852010:VHZ852014 VRV852010:VRV852014 WBR852010:WBR852014 WLN852010:WLN852014 WVJ852010:WVJ852014 H917546:H917550 IX917546:IX917550 ST917546:ST917550 ACP917546:ACP917550 AML917546:AML917550 AWH917546:AWH917550 BGD917546:BGD917550 BPZ917546:BPZ917550 BZV917546:BZV917550 CJR917546:CJR917550 CTN917546:CTN917550 DDJ917546:DDJ917550 DNF917546:DNF917550 DXB917546:DXB917550 EGX917546:EGX917550 EQT917546:EQT917550 FAP917546:FAP917550 FKL917546:FKL917550 FUH917546:FUH917550 GED917546:GED917550 GNZ917546:GNZ917550 GXV917546:GXV917550 HHR917546:HHR917550 HRN917546:HRN917550 IBJ917546:IBJ917550 ILF917546:ILF917550 IVB917546:IVB917550 JEX917546:JEX917550 JOT917546:JOT917550 JYP917546:JYP917550 KIL917546:KIL917550 KSH917546:KSH917550 LCD917546:LCD917550 LLZ917546:LLZ917550 LVV917546:LVV917550 MFR917546:MFR917550 MPN917546:MPN917550 MZJ917546:MZJ917550 NJF917546:NJF917550 NTB917546:NTB917550 OCX917546:OCX917550 OMT917546:OMT917550 OWP917546:OWP917550 PGL917546:PGL917550 PQH917546:PQH917550 QAD917546:QAD917550 QJZ917546:QJZ917550 QTV917546:QTV917550 RDR917546:RDR917550 RNN917546:RNN917550 RXJ917546:RXJ917550 SHF917546:SHF917550 SRB917546:SRB917550 TAX917546:TAX917550 TKT917546:TKT917550 TUP917546:TUP917550 UEL917546:UEL917550 UOH917546:UOH917550 UYD917546:UYD917550 VHZ917546:VHZ917550 VRV917546:VRV917550 WBR917546:WBR917550 WLN917546:WLN917550 WVJ917546:WVJ917550 H983082:H983086 IX983082:IX983086 ST983082:ST983086 ACP983082:ACP983086 AML983082:AML983086 AWH983082:AWH983086 BGD983082:BGD983086 BPZ983082:BPZ983086 BZV983082:BZV983086 CJR983082:CJR983086 CTN983082:CTN983086 DDJ983082:DDJ983086 DNF983082:DNF983086 DXB983082:DXB983086 EGX983082:EGX983086 EQT983082:EQT983086 FAP983082:FAP983086 FKL983082:FKL983086 FUH983082:FUH983086 GED983082:GED983086 GNZ983082:GNZ983086 GXV983082:GXV983086 HHR983082:HHR983086 HRN983082:HRN983086 IBJ983082:IBJ983086 ILF983082:ILF983086 IVB983082:IVB983086 JEX983082:JEX983086 JOT983082:JOT983086 JYP983082:JYP983086 KIL983082:KIL983086 KSH983082:KSH983086 LCD983082:LCD983086 LLZ983082:LLZ983086 LVV983082:LVV983086 MFR983082:MFR983086 MPN983082:MPN983086 MZJ983082:MZJ983086 NJF983082:NJF983086 NTB983082:NTB983086 OCX983082:OCX983086 OMT983082:OMT983086 OWP983082:OWP983086 PGL983082:PGL983086 PQH983082:PQH983086 QAD983082:QAD983086 QJZ983082:QJZ983086 QTV983082:QTV983086 RDR983082:RDR983086 RNN983082:RNN983086 RXJ983082:RXJ983086 SHF983082:SHF983086 SRB983082:SRB983086 TAX983082:TAX983086 TKT983082:TKT983086 TUP983082:TUP983086 UEL983082:UEL983086 UOH983082:UOH983086 UYD983082:UYD983086 VHZ983082:VHZ983086 VRV983082:VRV983086 WBR983082:WBR983086 WLN983082:WLN983086 WVJ983082:WVJ983086 WLK8:WLK47 WBO8:WBO47 VRS8:VRS47 VHW8:VHW47 UYA8:UYA47 UOE8:UOE47 UEI8:UEI47 TUM8:TUM47 TKQ8:TKQ47 TAU8:TAU47 SQY8:SQY47 SHC8:SHC47 RXG8:RXG47 RNK8:RNK47 RDO8:RDO47 QTS8:QTS47 QJW8:QJW47 QAA8:QAA47 PQE8:PQE47 PGI8:PGI47 OWM8:OWM47 OMQ8:OMQ47 OCU8:OCU47 NSY8:NSY47 NJC8:NJC47 MZG8:MZG47 MPK8:MPK47 MFO8:MFO47 LVS8:LVS47 LLW8:LLW47 LCA8:LCA47 KSE8:KSE47 KII8:KII47 JYM8:JYM47 JOQ8:JOQ47 JEU8:JEU47 IUY8:IUY47 ILC8:ILC47 IBG8:IBG47 HRK8:HRK47 HHO8:HHO47 GXS8:GXS47 GNW8:GNW47 GEA8:GEA47 FUE8:FUE47 FKI8:FKI47 FAM8:FAM47 EQQ8:EQQ47 EGU8:EGU47 DWY8:DWY47 DNC8:DNC47 DDG8:DDG47 CTK8:CTK47 CJO8:CJO47 BZS8:BZS47 BPW8:BPW47 BGA8:BGA47 AWE8:AWE47 AMI8:AMI47 ACM8:ACM47 SQ8:SQ47 IU8:IU47 WVG8:WVG47">
      <formula1>"Yet to initiate, Initiated, Rejected, Received, Not Applicable"</formula1>
    </dataValidation>
    <dataValidation type="list" allowBlank="1" showInputMessage="1" showErrorMessage="1" sqref="IT65578:IT65582 SP65578:SP65582 ACL65578:ACL65582 AMH65578:AMH65582 AWD65578:AWD65582 BFZ65578:BFZ65582 BPV65578:BPV65582 BZR65578:BZR65582 CJN65578:CJN65582 CTJ65578:CTJ65582 DDF65578:DDF65582 DNB65578:DNB65582 DWX65578:DWX65582 EGT65578:EGT65582 EQP65578:EQP65582 FAL65578:FAL65582 FKH65578:FKH65582 FUD65578:FUD65582 GDZ65578:GDZ65582 GNV65578:GNV65582 GXR65578:GXR65582 HHN65578:HHN65582 HRJ65578:HRJ65582 IBF65578:IBF65582 ILB65578:ILB65582 IUX65578:IUX65582 JET65578:JET65582 JOP65578:JOP65582 JYL65578:JYL65582 KIH65578:KIH65582 KSD65578:KSD65582 LBZ65578:LBZ65582 LLV65578:LLV65582 LVR65578:LVR65582 MFN65578:MFN65582 MPJ65578:MPJ65582 MZF65578:MZF65582 NJB65578:NJB65582 NSX65578:NSX65582 OCT65578:OCT65582 OMP65578:OMP65582 OWL65578:OWL65582 PGH65578:PGH65582 PQD65578:PQD65582 PZZ65578:PZZ65582 QJV65578:QJV65582 QTR65578:QTR65582 RDN65578:RDN65582 RNJ65578:RNJ65582 RXF65578:RXF65582 SHB65578:SHB65582 SQX65578:SQX65582 TAT65578:TAT65582 TKP65578:TKP65582 TUL65578:TUL65582 UEH65578:UEH65582 UOD65578:UOD65582 UXZ65578:UXZ65582 VHV65578:VHV65582 VRR65578:VRR65582 WBN65578:WBN65582 WLJ65578:WLJ65582 WVF65578:WVF65582 IT131114:IT131118 SP131114:SP131118 ACL131114:ACL131118 AMH131114:AMH131118 AWD131114:AWD131118 BFZ131114:BFZ131118 BPV131114:BPV131118 BZR131114:BZR131118 CJN131114:CJN131118 CTJ131114:CTJ131118 DDF131114:DDF131118 DNB131114:DNB131118 DWX131114:DWX131118 EGT131114:EGT131118 EQP131114:EQP131118 FAL131114:FAL131118 FKH131114:FKH131118 FUD131114:FUD131118 GDZ131114:GDZ131118 GNV131114:GNV131118 GXR131114:GXR131118 HHN131114:HHN131118 HRJ131114:HRJ131118 IBF131114:IBF131118 ILB131114:ILB131118 IUX131114:IUX131118 JET131114:JET131118 JOP131114:JOP131118 JYL131114:JYL131118 KIH131114:KIH131118 KSD131114:KSD131118 LBZ131114:LBZ131118 LLV131114:LLV131118 LVR131114:LVR131118 MFN131114:MFN131118 MPJ131114:MPJ131118 MZF131114:MZF131118 NJB131114:NJB131118 NSX131114:NSX131118 OCT131114:OCT131118 OMP131114:OMP131118 OWL131114:OWL131118 PGH131114:PGH131118 PQD131114:PQD131118 PZZ131114:PZZ131118 QJV131114:QJV131118 QTR131114:QTR131118 RDN131114:RDN131118 RNJ131114:RNJ131118 RXF131114:RXF131118 SHB131114:SHB131118 SQX131114:SQX131118 TAT131114:TAT131118 TKP131114:TKP131118 TUL131114:TUL131118 UEH131114:UEH131118 UOD131114:UOD131118 UXZ131114:UXZ131118 VHV131114:VHV131118 VRR131114:VRR131118 WBN131114:WBN131118 WLJ131114:WLJ131118 WVF131114:WVF131118 IT196650:IT196654 SP196650:SP196654 ACL196650:ACL196654 AMH196650:AMH196654 AWD196650:AWD196654 BFZ196650:BFZ196654 BPV196650:BPV196654 BZR196650:BZR196654 CJN196650:CJN196654 CTJ196650:CTJ196654 DDF196650:DDF196654 DNB196650:DNB196654 DWX196650:DWX196654 EGT196650:EGT196654 EQP196650:EQP196654 FAL196650:FAL196654 FKH196650:FKH196654 FUD196650:FUD196654 GDZ196650:GDZ196654 GNV196650:GNV196654 GXR196650:GXR196654 HHN196650:HHN196654 HRJ196650:HRJ196654 IBF196650:IBF196654 ILB196650:ILB196654 IUX196650:IUX196654 JET196650:JET196654 JOP196650:JOP196654 JYL196650:JYL196654 KIH196650:KIH196654 KSD196650:KSD196654 LBZ196650:LBZ196654 LLV196650:LLV196654 LVR196650:LVR196654 MFN196650:MFN196654 MPJ196650:MPJ196654 MZF196650:MZF196654 NJB196650:NJB196654 NSX196650:NSX196654 OCT196650:OCT196654 OMP196650:OMP196654 OWL196650:OWL196654 PGH196650:PGH196654 PQD196650:PQD196654 PZZ196650:PZZ196654 QJV196650:QJV196654 QTR196650:QTR196654 RDN196650:RDN196654 RNJ196650:RNJ196654 RXF196650:RXF196654 SHB196650:SHB196654 SQX196650:SQX196654 TAT196650:TAT196654 TKP196650:TKP196654 TUL196650:TUL196654 UEH196650:UEH196654 UOD196650:UOD196654 UXZ196650:UXZ196654 VHV196650:VHV196654 VRR196650:VRR196654 WBN196650:WBN196654 WLJ196650:WLJ196654 WVF196650:WVF196654 IT262186:IT262190 SP262186:SP262190 ACL262186:ACL262190 AMH262186:AMH262190 AWD262186:AWD262190 BFZ262186:BFZ262190 BPV262186:BPV262190 BZR262186:BZR262190 CJN262186:CJN262190 CTJ262186:CTJ262190 DDF262186:DDF262190 DNB262186:DNB262190 DWX262186:DWX262190 EGT262186:EGT262190 EQP262186:EQP262190 FAL262186:FAL262190 FKH262186:FKH262190 FUD262186:FUD262190 GDZ262186:GDZ262190 GNV262186:GNV262190 GXR262186:GXR262190 HHN262186:HHN262190 HRJ262186:HRJ262190 IBF262186:IBF262190 ILB262186:ILB262190 IUX262186:IUX262190 JET262186:JET262190 JOP262186:JOP262190 JYL262186:JYL262190 KIH262186:KIH262190 KSD262186:KSD262190 LBZ262186:LBZ262190 LLV262186:LLV262190 LVR262186:LVR262190 MFN262186:MFN262190 MPJ262186:MPJ262190 MZF262186:MZF262190 NJB262186:NJB262190 NSX262186:NSX262190 OCT262186:OCT262190 OMP262186:OMP262190 OWL262186:OWL262190 PGH262186:PGH262190 PQD262186:PQD262190 PZZ262186:PZZ262190 QJV262186:QJV262190 QTR262186:QTR262190 RDN262186:RDN262190 RNJ262186:RNJ262190 RXF262186:RXF262190 SHB262186:SHB262190 SQX262186:SQX262190 TAT262186:TAT262190 TKP262186:TKP262190 TUL262186:TUL262190 UEH262186:UEH262190 UOD262186:UOD262190 UXZ262186:UXZ262190 VHV262186:VHV262190 VRR262186:VRR262190 WBN262186:WBN262190 WLJ262186:WLJ262190 WVF262186:WVF262190 IT327722:IT327726 SP327722:SP327726 ACL327722:ACL327726 AMH327722:AMH327726 AWD327722:AWD327726 BFZ327722:BFZ327726 BPV327722:BPV327726 BZR327722:BZR327726 CJN327722:CJN327726 CTJ327722:CTJ327726 DDF327722:DDF327726 DNB327722:DNB327726 DWX327722:DWX327726 EGT327722:EGT327726 EQP327722:EQP327726 FAL327722:FAL327726 FKH327722:FKH327726 FUD327722:FUD327726 GDZ327722:GDZ327726 GNV327722:GNV327726 GXR327722:GXR327726 HHN327722:HHN327726 HRJ327722:HRJ327726 IBF327722:IBF327726 ILB327722:ILB327726 IUX327722:IUX327726 JET327722:JET327726 JOP327722:JOP327726 JYL327722:JYL327726 KIH327722:KIH327726 KSD327722:KSD327726 LBZ327722:LBZ327726 LLV327722:LLV327726 LVR327722:LVR327726 MFN327722:MFN327726 MPJ327722:MPJ327726 MZF327722:MZF327726 NJB327722:NJB327726 NSX327722:NSX327726 OCT327722:OCT327726 OMP327722:OMP327726 OWL327722:OWL327726 PGH327722:PGH327726 PQD327722:PQD327726 PZZ327722:PZZ327726 QJV327722:QJV327726 QTR327722:QTR327726 RDN327722:RDN327726 RNJ327722:RNJ327726 RXF327722:RXF327726 SHB327722:SHB327726 SQX327722:SQX327726 TAT327722:TAT327726 TKP327722:TKP327726 TUL327722:TUL327726 UEH327722:UEH327726 UOD327722:UOD327726 UXZ327722:UXZ327726 VHV327722:VHV327726 VRR327722:VRR327726 WBN327722:WBN327726 WLJ327722:WLJ327726 WVF327722:WVF327726 IT393258:IT393262 SP393258:SP393262 ACL393258:ACL393262 AMH393258:AMH393262 AWD393258:AWD393262 BFZ393258:BFZ393262 BPV393258:BPV393262 BZR393258:BZR393262 CJN393258:CJN393262 CTJ393258:CTJ393262 DDF393258:DDF393262 DNB393258:DNB393262 DWX393258:DWX393262 EGT393258:EGT393262 EQP393258:EQP393262 FAL393258:FAL393262 FKH393258:FKH393262 FUD393258:FUD393262 GDZ393258:GDZ393262 GNV393258:GNV393262 GXR393258:GXR393262 HHN393258:HHN393262 HRJ393258:HRJ393262 IBF393258:IBF393262 ILB393258:ILB393262 IUX393258:IUX393262 JET393258:JET393262 JOP393258:JOP393262 JYL393258:JYL393262 KIH393258:KIH393262 KSD393258:KSD393262 LBZ393258:LBZ393262 LLV393258:LLV393262 LVR393258:LVR393262 MFN393258:MFN393262 MPJ393258:MPJ393262 MZF393258:MZF393262 NJB393258:NJB393262 NSX393258:NSX393262 OCT393258:OCT393262 OMP393258:OMP393262 OWL393258:OWL393262 PGH393258:PGH393262 PQD393258:PQD393262 PZZ393258:PZZ393262 QJV393258:QJV393262 QTR393258:QTR393262 RDN393258:RDN393262 RNJ393258:RNJ393262 RXF393258:RXF393262 SHB393258:SHB393262 SQX393258:SQX393262 TAT393258:TAT393262 TKP393258:TKP393262 TUL393258:TUL393262 UEH393258:UEH393262 UOD393258:UOD393262 UXZ393258:UXZ393262 VHV393258:VHV393262 VRR393258:VRR393262 WBN393258:WBN393262 WLJ393258:WLJ393262 WVF393258:WVF393262 IT458794:IT458798 SP458794:SP458798 ACL458794:ACL458798 AMH458794:AMH458798 AWD458794:AWD458798 BFZ458794:BFZ458798 BPV458794:BPV458798 BZR458794:BZR458798 CJN458794:CJN458798 CTJ458794:CTJ458798 DDF458794:DDF458798 DNB458794:DNB458798 DWX458794:DWX458798 EGT458794:EGT458798 EQP458794:EQP458798 FAL458794:FAL458798 FKH458794:FKH458798 FUD458794:FUD458798 GDZ458794:GDZ458798 GNV458794:GNV458798 GXR458794:GXR458798 HHN458794:HHN458798 HRJ458794:HRJ458798 IBF458794:IBF458798 ILB458794:ILB458798 IUX458794:IUX458798 JET458794:JET458798 JOP458794:JOP458798 JYL458794:JYL458798 KIH458794:KIH458798 KSD458794:KSD458798 LBZ458794:LBZ458798 LLV458794:LLV458798 LVR458794:LVR458798 MFN458794:MFN458798 MPJ458794:MPJ458798 MZF458794:MZF458798 NJB458794:NJB458798 NSX458794:NSX458798 OCT458794:OCT458798 OMP458794:OMP458798 OWL458794:OWL458798 PGH458794:PGH458798 PQD458794:PQD458798 PZZ458794:PZZ458798 QJV458794:QJV458798 QTR458794:QTR458798 RDN458794:RDN458798 RNJ458794:RNJ458798 RXF458794:RXF458798 SHB458794:SHB458798 SQX458794:SQX458798 TAT458794:TAT458798 TKP458794:TKP458798 TUL458794:TUL458798 UEH458794:UEH458798 UOD458794:UOD458798 UXZ458794:UXZ458798 VHV458794:VHV458798 VRR458794:VRR458798 WBN458794:WBN458798 WLJ458794:WLJ458798 WVF458794:WVF458798 IT524330:IT524334 SP524330:SP524334 ACL524330:ACL524334 AMH524330:AMH524334 AWD524330:AWD524334 BFZ524330:BFZ524334 BPV524330:BPV524334 BZR524330:BZR524334 CJN524330:CJN524334 CTJ524330:CTJ524334 DDF524330:DDF524334 DNB524330:DNB524334 DWX524330:DWX524334 EGT524330:EGT524334 EQP524330:EQP524334 FAL524330:FAL524334 FKH524330:FKH524334 FUD524330:FUD524334 GDZ524330:GDZ524334 GNV524330:GNV524334 GXR524330:GXR524334 HHN524330:HHN524334 HRJ524330:HRJ524334 IBF524330:IBF524334 ILB524330:ILB524334 IUX524330:IUX524334 JET524330:JET524334 JOP524330:JOP524334 JYL524330:JYL524334 KIH524330:KIH524334 KSD524330:KSD524334 LBZ524330:LBZ524334 LLV524330:LLV524334 LVR524330:LVR524334 MFN524330:MFN524334 MPJ524330:MPJ524334 MZF524330:MZF524334 NJB524330:NJB524334 NSX524330:NSX524334 OCT524330:OCT524334 OMP524330:OMP524334 OWL524330:OWL524334 PGH524330:PGH524334 PQD524330:PQD524334 PZZ524330:PZZ524334 QJV524330:QJV524334 QTR524330:QTR524334 RDN524330:RDN524334 RNJ524330:RNJ524334 RXF524330:RXF524334 SHB524330:SHB524334 SQX524330:SQX524334 TAT524330:TAT524334 TKP524330:TKP524334 TUL524330:TUL524334 UEH524330:UEH524334 UOD524330:UOD524334 UXZ524330:UXZ524334 VHV524330:VHV524334 VRR524330:VRR524334 WBN524330:WBN524334 WLJ524330:WLJ524334 WVF524330:WVF524334 IT589866:IT589870 SP589866:SP589870 ACL589866:ACL589870 AMH589866:AMH589870 AWD589866:AWD589870 BFZ589866:BFZ589870 BPV589866:BPV589870 BZR589866:BZR589870 CJN589866:CJN589870 CTJ589866:CTJ589870 DDF589866:DDF589870 DNB589866:DNB589870 DWX589866:DWX589870 EGT589866:EGT589870 EQP589866:EQP589870 FAL589866:FAL589870 FKH589866:FKH589870 FUD589866:FUD589870 GDZ589866:GDZ589870 GNV589866:GNV589870 GXR589866:GXR589870 HHN589866:HHN589870 HRJ589866:HRJ589870 IBF589866:IBF589870 ILB589866:ILB589870 IUX589866:IUX589870 JET589866:JET589870 JOP589866:JOP589870 JYL589866:JYL589870 KIH589866:KIH589870 KSD589866:KSD589870 LBZ589866:LBZ589870 LLV589866:LLV589870 LVR589866:LVR589870 MFN589866:MFN589870 MPJ589866:MPJ589870 MZF589866:MZF589870 NJB589866:NJB589870 NSX589866:NSX589870 OCT589866:OCT589870 OMP589866:OMP589870 OWL589866:OWL589870 PGH589866:PGH589870 PQD589866:PQD589870 PZZ589866:PZZ589870 QJV589866:QJV589870 QTR589866:QTR589870 RDN589866:RDN589870 RNJ589866:RNJ589870 RXF589866:RXF589870 SHB589866:SHB589870 SQX589866:SQX589870 TAT589866:TAT589870 TKP589866:TKP589870 TUL589866:TUL589870 UEH589866:UEH589870 UOD589866:UOD589870 UXZ589866:UXZ589870 VHV589866:VHV589870 VRR589866:VRR589870 WBN589866:WBN589870 WLJ589866:WLJ589870 WVF589866:WVF589870 IT655402:IT655406 SP655402:SP655406 ACL655402:ACL655406 AMH655402:AMH655406 AWD655402:AWD655406 BFZ655402:BFZ655406 BPV655402:BPV655406 BZR655402:BZR655406 CJN655402:CJN655406 CTJ655402:CTJ655406 DDF655402:DDF655406 DNB655402:DNB655406 DWX655402:DWX655406 EGT655402:EGT655406 EQP655402:EQP655406 FAL655402:FAL655406 FKH655402:FKH655406 FUD655402:FUD655406 GDZ655402:GDZ655406 GNV655402:GNV655406 GXR655402:GXR655406 HHN655402:HHN655406 HRJ655402:HRJ655406 IBF655402:IBF655406 ILB655402:ILB655406 IUX655402:IUX655406 JET655402:JET655406 JOP655402:JOP655406 JYL655402:JYL655406 KIH655402:KIH655406 KSD655402:KSD655406 LBZ655402:LBZ655406 LLV655402:LLV655406 LVR655402:LVR655406 MFN655402:MFN655406 MPJ655402:MPJ655406 MZF655402:MZF655406 NJB655402:NJB655406 NSX655402:NSX655406 OCT655402:OCT655406 OMP655402:OMP655406 OWL655402:OWL655406 PGH655402:PGH655406 PQD655402:PQD655406 PZZ655402:PZZ655406 QJV655402:QJV655406 QTR655402:QTR655406 RDN655402:RDN655406 RNJ655402:RNJ655406 RXF655402:RXF655406 SHB655402:SHB655406 SQX655402:SQX655406 TAT655402:TAT655406 TKP655402:TKP655406 TUL655402:TUL655406 UEH655402:UEH655406 UOD655402:UOD655406 UXZ655402:UXZ655406 VHV655402:VHV655406 VRR655402:VRR655406 WBN655402:WBN655406 WLJ655402:WLJ655406 WVF655402:WVF655406 IT720938:IT720942 SP720938:SP720942 ACL720938:ACL720942 AMH720938:AMH720942 AWD720938:AWD720942 BFZ720938:BFZ720942 BPV720938:BPV720942 BZR720938:BZR720942 CJN720938:CJN720942 CTJ720938:CTJ720942 DDF720938:DDF720942 DNB720938:DNB720942 DWX720938:DWX720942 EGT720938:EGT720942 EQP720938:EQP720942 FAL720938:FAL720942 FKH720938:FKH720942 FUD720938:FUD720942 GDZ720938:GDZ720942 GNV720938:GNV720942 GXR720938:GXR720942 HHN720938:HHN720942 HRJ720938:HRJ720942 IBF720938:IBF720942 ILB720938:ILB720942 IUX720938:IUX720942 JET720938:JET720942 JOP720938:JOP720942 JYL720938:JYL720942 KIH720938:KIH720942 KSD720938:KSD720942 LBZ720938:LBZ720942 LLV720938:LLV720942 LVR720938:LVR720942 MFN720938:MFN720942 MPJ720938:MPJ720942 MZF720938:MZF720942 NJB720938:NJB720942 NSX720938:NSX720942 OCT720938:OCT720942 OMP720938:OMP720942 OWL720938:OWL720942 PGH720938:PGH720942 PQD720938:PQD720942 PZZ720938:PZZ720942 QJV720938:QJV720942 QTR720938:QTR720942 RDN720938:RDN720942 RNJ720938:RNJ720942 RXF720938:RXF720942 SHB720938:SHB720942 SQX720938:SQX720942 TAT720938:TAT720942 TKP720938:TKP720942 TUL720938:TUL720942 UEH720938:UEH720942 UOD720938:UOD720942 UXZ720938:UXZ720942 VHV720938:VHV720942 VRR720938:VRR720942 WBN720938:WBN720942 WLJ720938:WLJ720942 WVF720938:WVF720942 IT786474:IT786478 SP786474:SP786478 ACL786474:ACL786478 AMH786474:AMH786478 AWD786474:AWD786478 BFZ786474:BFZ786478 BPV786474:BPV786478 BZR786474:BZR786478 CJN786474:CJN786478 CTJ786474:CTJ786478 DDF786474:DDF786478 DNB786474:DNB786478 DWX786474:DWX786478 EGT786474:EGT786478 EQP786474:EQP786478 FAL786474:FAL786478 FKH786474:FKH786478 FUD786474:FUD786478 GDZ786474:GDZ786478 GNV786474:GNV786478 GXR786474:GXR786478 HHN786474:HHN786478 HRJ786474:HRJ786478 IBF786474:IBF786478 ILB786474:ILB786478 IUX786474:IUX786478 JET786474:JET786478 JOP786474:JOP786478 JYL786474:JYL786478 KIH786474:KIH786478 KSD786474:KSD786478 LBZ786474:LBZ786478 LLV786474:LLV786478 LVR786474:LVR786478 MFN786474:MFN786478 MPJ786474:MPJ786478 MZF786474:MZF786478 NJB786474:NJB786478 NSX786474:NSX786478 OCT786474:OCT786478 OMP786474:OMP786478 OWL786474:OWL786478 PGH786474:PGH786478 PQD786474:PQD786478 PZZ786474:PZZ786478 QJV786474:QJV786478 QTR786474:QTR786478 RDN786474:RDN786478 RNJ786474:RNJ786478 RXF786474:RXF786478 SHB786474:SHB786478 SQX786474:SQX786478 TAT786474:TAT786478 TKP786474:TKP786478 TUL786474:TUL786478 UEH786474:UEH786478 UOD786474:UOD786478 UXZ786474:UXZ786478 VHV786474:VHV786478 VRR786474:VRR786478 WBN786474:WBN786478 WLJ786474:WLJ786478 WVF786474:WVF786478 IT852010:IT852014 SP852010:SP852014 ACL852010:ACL852014 AMH852010:AMH852014 AWD852010:AWD852014 BFZ852010:BFZ852014 BPV852010:BPV852014 BZR852010:BZR852014 CJN852010:CJN852014 CTJ852010:CTJ852014 DDF852010:DDF852014 DNB852010:DNB852014 DWX852010:DWX852014 EGT852010:EGT852014 EQP852010:EQP852014 FAL852010:FAL852014 FKH852010:FKH852014 FUD852010:FUD852014 GDZ852010:GDZ852014 GNV852010:GNV852014 GXR852010:GXR852014 HHN852010:HHN852014 HRJ852010:HRJ852014 IBF852010:IBF852014 ILB852010:ILB852014 IUX852010:IUX852014 JET852010:JET852014 JOP852010:JOP852014 JYL852010:JYL852014 KIH852010:KIH852014 KSD852010:KSD852014 LBZ852010:LBZ852014 LLV852010:LLV852014 LVR852010:LVR852014 MFN852010:MFN852014 MPJ852010:MPJ852014 MZF852010:MZF852014 NJB852010:NJB852014 NSX852010:NSX852014 OCT852010:OCT852014 OMP852010:OMP852014 OWL852010:OWL852014 PGH852010:PGH852014 PQD852010:PQD852014 PZZ852010:PZZ852014 QJV852010:QJV852014 QTR852010:QTR852014 RDN852010:RDN852014 RNJ852010:RNJ852014 RXF852010:RXF852014 SHB852010:SHB852014 SQX852010:SQX852014 TAT852010:TAT852014 TKP852010:TKP852014 TUL852010:TUL852014 UEH852010:UEH852014 UOD852010:UOD852014 UXZ852010:UXZ852014 VHV852010:VHV852014 VRR852010:VRR852014 WBN852010:WBN852014 WLJ852010:WLJ852014 WVF852010:WVF852014 IT917546:IT917550 SP917546:SP917550 ACL917546:ACL917550 AMH917546:AMH917550 AWD917546:AWD917550 BFZ917546:BFZ917550 BPV917546:BPV917550 BZR917546:BZR917550 CJN917546:CJN917550 CTJ917546:CTJ917550 DDF917546:DDF917550 DNB917546:DNB917550 DWX917546:DWX917550 EGT917546:EGT917550 EQP917546:EQP917550 FAL917546:FAL917550 FKH917546:FKH917550 FUD917546:FUD917550 GDZ917546:GDZ917550 GNV917546:GNV917550 GXR917546:GXR917550 HHN917546:HHN917550 HRJ917546:HRJ917550 IBF917546:IBF917550 ILB917546:ILB917550 IUX917546:IUX917550 JET917546:JET917550 JOP917546:JOP917550 JYL917546:JYL917550 KIH917546:KIH917550 KSD917546:KSD917550 LBZ917546:LBZ917550 LLV917546:LLV917550 LVR917546:LVR917550 MFN917546:MFN917550 MPJ917546:MPJ917550 MZF917546:MZF917550 NJB917546:NJB917550 NSX917546:NSX917550 OCT917546:OCT917550 OMP917546:OMP917550 OWL917546:OWL917550 PGH917546:PGH917550 PQD917546:PQD917550 PZZ917546:PZZ917550 QJV917546:QJV917550 QTR917546:QTR917550 RDN917546:RDN917550 RNJ917546:RNJ917550 RXF917546:RXF917550 SHB917546:SHB917550 SQX917546:SQX917550 TAT917546:TAT917550 TKP917546:TKP917550 TUL917546:TUL917550 UEH917546:UEH917550 UOD917546:UOD917550 UXZ917546:UXZ917550 VHV917546:VHV917550 VRR917546:VRR917550 WBN917546:WBN917550 WLJ917546:WLJ917550 WVF917546:WVF917550 IT983082:IT983086 SP983082:SP983086 ACL983082:ACL983086 AMH983082:AMH983086 AWD983082:AWD983086 BFZ983082:BFZ983086 BPV983082:BPV983086 BZR983082:BZR983086 CJN983082:CJN983086 CTJ983082:CTJ983086 DDF983082:DDF983086 DNB983082:DNB983086 DWX983082:DWX983086 EGT983082:EGT983086 EQP983082:EQP983086 FAL983082:FAL983086 FKH983082:FKH983086 FUD983082:FUD983086 GDZ983082:GDZ983086 GNV983082:GNV983086 GXR983082:GXR983086 HHN983082:HHN983086 HRJ983082:HRJ983086 IBF983082:IBF983086 ILB983082:ILB983086 IUX983082:IUX983086 JET983082:JET983086 JOP983082:JOP983086 JYL983082:JYL983086 KIH983082:KIH983086 KSD983082:KSD983086 LBZ983082:LBZ983086 LLV983082:LLV983086 LVR983082:LVR983086 MFN983082:MFN983086 MPJ983082:MPJ983086 MZF983082:MZF983086 NJB983082:NJB983086 NSX983082:NSX983086 OCT983082:OCT983086 OMP983082:OMP983086 OWL983082:OWL983086 PGH983082:PGH983086 PQD983082:PQD983086 PZZ983082:PZZ983086 QJV983082:QJV983086 QTR983082:QTR983086 RDN983082:RDN983086 RNJ983082:RNJ983086 RXF983082:RXF983086 SHB983082:SHB983086 SQX983082:SQX983086 TAT983082:TAT983086 TKP983082:TKP983086 TUL983082:TUL983086 UEH983082:UEH983086 UOD983082:UOD983086 UXZ983082:UXZ983086 VHV983082:VHV983086 VRR983082:VRR983086 WBN983082:WBN983086 WLJ983082:WLJ983086 WVF983082:WVF983086 WBK8:WBK47 VRO8:VRO47 VHS8:VHS47 UXW8:UXW47 UOA8:UOA47 UEE8:UEE47 TUI8:TUI47 TKM8:TKM47 TAQ8:TAQ47 SQU8:SQU47 SGY8:SGY47 RXC8:RXC47 RNG8:RNG47 RDK8:RDK47 QTO8:QTO47 QJS8:QJS47 PZW8:PZW47 PQA8:PQA47 PGE8:PGE47 OWI8:OWI47 OMM8:OMM47 OCQ8:OCQ47 NSU8:NSU47 NIY8:NIY47 MZC8:MZC47 MPG8:MPG47 MFK8:MFK47 LVO8:LVO47 LLS8:LLS47 LBW8:LBW47 KSA8:KSA47 KIE8:KIE47 JYI8:JYI47 JOM8:JOM47 JEQ8:JEQ47 IUU8:IUU47 IKY8:IKY47 IBC8:IBC47 HRG8:HRG47 HHK8:HHK47 GXO8:GXO47 GNS8:GNS47 GDW8:GDW47 FUA8:FUA47 FKE8:FKE47 FAI8:FAI47 EQM8:EQM47 EGQ8:EGQ47 DWU8:DWU47 DMY8:DMY47 DDC8:DDC47 CTG8:CTG47 CJK8:CJK47 BZO8:BZO47 BPS8:BPS47 BFW8:BFW47 AWA8:AWA47 AME8:AME47 ACI8:ACI47 SM8:SM47 IQ8:IQ47 WLG8:WLG47 WVC8:WVC47">
      <formula1>"Internal Seeding, Offer Accepted, Offer Declined, Onboarded "</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34998626667073579"/>
    <pageSetUpPr fitToPage="1"/>
  </sheetPr>
  <dimension ref="A1:AF61"/>
  <sheetViews>
    <sheetView showGridLines="0" topLeftCell="E5" zoomScale="70" zoomScaleNormal="70" zoomScaleSheetLayoutView="70" workbookViewId="0">
      <selection activeCell="M25" sqref="M25:R34"/>
    </sheetView>
  </sheetViews>
  <sheetFormatPr defaultColWidth="9.1796875" defaultRowHeight="13" x14ac:dyDescent="0.3"/>
  <cols>
    <col min="1" max="1" width="4" style="16" hidden="1" customWidth="1"/>
    <col min="2" max="2" width="2.7265625" style="16" customWidth="1"/>
    <col min="3" max="3" width="13.54296875" style="16" customWidth="1"/>
    <col min="4" max="4" width="18" style="16" customWidth="1"/>
    <col min="5" max="6" width="12.26953125" style="16" customWidth="1"/>
    <col min="7" max="7" width="17.1796875" style="16" customWidth="1"/>
    <col min="8" max="8" width="18" style="16" customWidth="1"/>
    <col min="9" max="9" width="22.7265625" style="16" customWidth="1"/>
    <col min="10" max="10" width="18.26953125" style="16" customWidth="1"/>
    <col min="11" max="11" width="22.453125" style="16" customWidth="1"/>
    <col min="12" max="12" width="5" style="16" customWidth="1"/>
    <col min="13" max="13" width="12.26953125" style="16" customWidth="1"/>
    <col min="14" max="14" width="26.54296875" style="16" customWidth="1"/>
    <col min="15" max="15" width="17.453125" style="16" customWidth="1"/>
    <col min="16" max="17" width="12.26953125" style="16" customWidth="1"/>
    <col min="18" max="18" width="14" style="16" customWidth="1"/>
    <col min="19" max="19" width="2.7265625" style="16" customWidth="1"/>
    <col min="20" max="20" width="3.26953125" style="16" customWidth="1"/>
    <col min="21" max="29" width="5.7265625" style="16" customWidth="1"/>
    <col min="30" max="16380" width="9.1796875" style="16" customWidth="1"/>
    <col min="16381" max="16384" width="9.1796875" style="16"/>
  </cols>
  <sheetData>
    <row r="1" spans="1:32" ht="8.25" customHeight="1" thickTop="1" thickBot="1" x14ac:dyDescent="0.4">
      <c r="B1" s="17"/>
      <c r="C1" s="18"/>
      <c r="D1" s="18"/>
      <c r="E1" s="18"/>
      <c r="F1" s="18"/>
      <c r="G1" s="18"/>
      <c r="H1" s="18"/>
      <c r="I1" s="18"/>
      <c r="J1" s="18"/>
      <c r="K1" s="18"/>
      <c r="L1" s="18"/>
      <c r="M1" s="18"/>
      <c r="N1" s="18"/>
      <c r="O1" s="18"/>
      <c r="P1" s="19"/>
      <c r="Q1" s="19"/>
      <c r="R1" s="20"/>
      <c r="S1" s="21"/>
      <c r="T1" s="22"/>
      <c r="U1" s="22"/>
      <c r="V1" s="22"/>
      <c r="W1" s="22"/>
      <c r="X1" s="22"/>
      <c r="Y1" s="22"/>
      <c r="Z1" s="22"/>
      <c r="AA1" s="22"/>
      <c r="AB1" s="22"/>
      <c r="AC1" s="22"/>
    </row>
    <row r="2" spans="1:32" ht="24" customHeight="1" thickBot="1" x14ac:dyDescent="0.4">
      <c r="A2" s="22"/>
      <c r="B2" s="23"/>
      <c r="C2" s="581" t="s">
        <v>586</v>
      </c>
      <c r="D2" s="582"/>
      <c r="E2" s="582"/>
      <c r="F2" s="582"/>
      <c r="G2" s="582"/>
      <c r="H2" s="582"/>
      <c r="I2" s="582"/>
      <c r="J2" s="582"/>
      <c r="K2" s="582"/>
      <c r="L2" s="582"/>
      <c r="M2" s="582"/>
      <c r="N2" s="582"/>
      <c r="O2" s="582"/>
      <c r="P2" s="582"/>
      <c r="Q2" s="582"/>
      <c r="R2" s="583"/>
      <c r="S2" s="25"/>
      <c r="T2" s="22"/>
      <c r="U2" s="22" t="s">
        <v>7</v>
      </c>
      <c r="V2" s="22"/>
      <c r="W2" s="22"/>
      <c r="X2" s="22"/>
      <c r="Y2" s="22"/>
      <c r="Z2" s="22"/>
      <c r="AA2" s="22"/>
      <c r="AB2" s="22"/>
      <c r="AC2" s="22"/>
    </row>
    <row r="3" spans="1:32" ht="9" customHeight="1" x14ac:dyDescent="0.35">
      <c r="A3" s="22"/>
      <c r="B3" s="23"/>
      <c r="C3" s="26"/>
      <c r="D3" s="26"/>
      <c r="E3" s="26"/>
      <c r="F3" s="26"/>
      <c r="G3" s="26"/>
      <c r="H3" s="26"/>
      <c r="I3" s="26"/>
      <c r="J3" s="26"/>
      <c r="K3" s="26"/>
      <c r="L3" s="26"/>
      <c r="M3" s="26"/>
      <c r="N3" s="26"/>
      <c r="O3" s="26"/>
      <c r="P3" s="26"/>
      <c r="Q3" s="26"/>
      <c r="R3" s="26"/>
      <c r="S3" s="25"/>
      <c r="T3" s="22"/>
      <c r="U3" s="22"/>
      <c r="V3" s="22"/>
      <c r="W3" s="22"/>
      <c r="X3" s="22"/>
      <c r="Y3" s="22"/>
      <c r="Z3" s="22"/>
      <c r="AA3" s="22"/>
      <c r="AB3" s="22"/>
      <c r="AC3" s="22"/>
    </row>
    <row r="4" spans="1:32" s="34" customFormat="1" ht="21.75" customHeight="1" x14ac:dyDescent="0.35">
      <c r="A4" s="27"/>
      <c r="B4" s="28"/>
      <c r="C4" s="29" t="s">
        <v>8</v>
      </c>
      <c r="D4" s="188"/>
      <c r="E4" s="30" t="s">
        <v>417</v>
      </c>
      <c r="F4" s="31"/>
      <c r="G4" s="31"/>
      <c r="H4" s="32"/>
      <c r="I4" s="32"/>
      <c r="J4" s="32"/>
      <c r="K4" s="32"/>
      <c r="L4" s="32"/>
      <c r="M4" s="33"/>
      <c r="N4" s="189"/>
      <c r="O4" s="29" t="s">
        <v>9</v>
      </c>
      <c r="P4" s="188"/>
      <c r="Q4" s="35"/>
      <c r="R4" s="36"/>
      <c r="S4" s="37"/>
      <c r="T4" s="27"/>
      <c r="U4" s="27"/>
      <c r="V4" s="27"/>
      <c r="W4" s="27"/>
      <c r="X4" s="27"/>
      <c r="Y4" s="27"/>
      <c r="Z4" s="27"/>
      <c r="AA4" s="27"/>
      <c r="AB4" s="27"/>
      <c r="AC4" s="27"/>
    </row>
    <row r="5" spans="1:32" s="34" customFormat="1" ht="3" customHeight="1" thickBot="1" x14ac:dyDescent="0.4">
      <c r="A5" s="27"/>
      <c r="B5" s="28"/>
      <c r="C5" s="38"/>
      <c r="D5" s="39"/>
      <c r="E5" s="40"/>
      <c r="F5" s="40"/>
      <c r="G5" s="40"/>
      <c r="H5" s="40"/>
      <c r="I5" s="40"/>
      <c r="J5" s="40"/>
      <c r="K5" s="40"/>
      <c r="L5" s="40"/>
      <c r="M5" s="41"/>
      <c r="N5" s="39"/>
      <c r="O5" s="38"/>
      <c r="P5" s="39"/>
      <c r="Q5" s="42"/>
      <c r="R5" s="42"/>
      <c r="S5" s="37"/>
      <c r="T5" s="27"/>
      <c r="U5" s="27"/>
      <c r="V5" s="27"/>
      <c r="W5" s="27"/>
      <c r="X5" s="27"/>
      <c r="Y5" s="27"/>
      <c r="Z5" s="27"/>
      <c r="AA5" s="27"/>
      <c r="AB5" s="27"/>
      <c r="AC5" s="27"/>
    </row>
    <row r="6" spans="1:32" ht="6.75" hidden="1" customHeight="1" x14ac:dyDescent="0.35">
      <c r="A6" s="22"/>
      <c r="B6" s="23"/>
      <c r="C6" s="24"/>
      <c r="D6" s="24"/>
      <c r="E6" s="24"/>
      <c r="F6" s="24"/>
      <c r="G6" s="24"/>
      <c r="H6" s="24"/>
      <c r="I6" s="24"/>
      <c r="J6" s="24"/>
      <c r="K6" s="24"/>
      <c r="L6" s="24"/>
      <c r="M6" s="24"/>
      <c r="N6" s="43"/>
      <c r="O6" s="24"/>
      <c r="P6" s="24"/>
      <c r="Q6" s="24"/>
      <c r="R6" s="24"/>
      <c r="S6" s="25"/>
      <c r="T6" s="22"/>
      <c r="U6" s="22"/>
      <c r="V6" s="22"/>
      <c r="W6" s="22"/>
      <c r="X6" s="22"/>
      <c r="Y6" s="22"/>
      <c r="Z6" s="22"/>
      <c r="AA6" s="22"/>
      <c r="AB6" s="22"/>
      <c r="AC6" s="22"/>
    </row>
    <row r="7" spans="1:32" ht="18" hidden="1" customHeight="1" x14ac:dyDescent="0.35">
      <c r="A7" s="22"/>
      <c r="B7" s="23"/>
      <c r="C7" s="584" t="s">
        <v>10</v>
      </c>
      <c r="D7" s="585"/>
      <c r="E7" s="586" t="s">
        <v>295</v>
      </c>
      <c r="F7" s="587"/>
      <c r="G7" s="44"/>
      <c r="H7" s="44"/>
      <c r="I7" s="45"/>
      <c r="J7" s="46"/>
      <c r="K7" s="44"/>
      <c r="L7" s="44"/>
      <c r="M7" s="44"/>
      <c r="N7" s="588"/>
      <c r="O7" s="588"/>
      <c r="P7" s="43"/>
      <c r="Q7" s="43"/>
      <c r="R7" s="43"/>
      <c r="S7" s="25"/>
      <c r="T7" s="22"/>
      <c r="U7" s="22"/>
      <c r="V7" s="22"/>
      <c r="W7" s="22"/>
      <c r="X7" s="22"/>
      <c r="Y7" s="22"/>
      <c r="Z7" s="22"/>
      <c r="AA7" s="22"/>
      <c r="AB7" s="22"/>
      <c r="AC7" s="22"/>
    </row>
    <row r="8" spans="1:32" ht="6" hidden="1" customHeight="1" x14ac:dyDescent="0.35">
      <c r="A8" s="22"/>
      <c r="B8" s="23"/>
      <c r="C8" s="47"/>
      <c r="D8" s="47"/>
      <c r="E8" s="48"/>
      <c r="F8" s="48"/>
      <c r="G8" s="44"/>
      <c r="H8" s="44"/>
      <c r="I8" s="45"/>
      <c r="J8" s="46"/>
      <c r="K8" s="44"/>
      <c r="L8" s="44"/>
      <c r="M8" s="44"/>
      <c r="N8" s="358"/>
      <c r="O8" s="358"/>
      <c r="P8" s="43"/>
      <c r="Q8" s="43"/>
      <c r="R8" s="43"/>
      <c r="S8" s="25"/>
      <c r="T8" s="22"/>
      <c r="U8" s="22"/>
      <c r="V8" s="22"/>
      <c r="W8" s="22"/>
      <c r="X8" s="22"/>
      <c r="Y8" s="22"/>
      <c r="Z8" s="22"/>
      <c r="AA8" s="22"/>
      <c r="AB8" s="22"/>
      <c r="AC8" s="22"/>
    </row>
    <row r="9" spans="1:32" ht="18" hidden="1" customHeight="1" x14ac:dyDescent="0.35">
      <c r="A9" s="22"/>
      <c r="B9" s="23"/>
      <c r="C9" s="584" t="s">
        <v>11</v>
      </c>
      <c r="D9" s="585"/>
      <c r="E9" s="589">
        <v>0.51</v>
      </c>
      <c r="F9" s="590"/>
      <c r="G9" s="44"/>
      <c r="H9" s="44"/>
      <c r="I9" s="45"/>
      <c r="J9" s="46"/>
      <c r="K9" s="44"/>
      <c r="L9" s="44"/>
      <c r="M9" s="44"/>
      <c r="N9" s="358"/>
      <c r="O9" s="358"/>
      <c r="P9" s="43"/>
      <c r="Q9" s="43"/>
      <c r="R9" s="43"/>
      <c r="S9" s="25"/>
      <c r="T9" s="22"/>
      <c r="U9" s="22"/>
      <c r="V9" s="22"/>
      <c r="W9" s="22"/>
      <c r="X9" s="22"/>
      <c r="Y9" s="22"/>
      <c r="Z9" s="22"/>
      <c r="AA9" s="22"/>
      <c r="AB9" s="22"/>
      <c r="AC9" s="22"/>
    </row>
    <row r="10" spans="1:32" ht="6" hidden="1" customHeight="1" x14ac:dyDescent="0.35">
      <c r="A10" s="22"/>
      <c r="B10" s="23"/>
      <c r="C10" s="49"/>
      <c r="D10" s="49"/>
      <c r="E10" s="50"/>
      <c r="F10" s="50"/>
      <c r="G10" s="44"/>
      <c r="H10" s="44"/>
      <c r="I10" s="45"/>
      <c r="J10" s="46"/>
      <c r="K10" s="44"/>
      <c r="L10" s="44"/>
      <c r="M10" s="44"/>
      <c r="N10" s="358"/>
      <c r="O10" s="358"/>
      <c r="P10" s="43"/>
      <c r="Q10" s="43"/>
      <c r="R10" s="43"/>
      <c r="S10" s="25"/>
      <c r="T10" s="22"/>
      <c r="U10" s="22"/>
      <c r="V10" s="22"/>
      <c r="W10" s="22"/>
      <c r="X10" s="22"/>
      <c r="Y10" s="22"/>
      <c r="Z10" s="22"/>
      <c r="AA10" s="22"/>
      <c r="AB10" s="22"/>
      <c r="AC10" s="22"/>
    </row>
    <row r="11" spans="1:32" ht="18" hidden="1" customHeight="1" x14ac:dyDescent="0.35">
      <c r="A11" s="22"/>
      <c r="B11" s="23"/>
      <c r="C11" s="591" t="s">
        <v>12</v>
      </c>
      <c r="D11" s="591"/>
      <c r="E11" s="592">
        <v>0.51</v>
      </c>
      <c r="F11" s="592"/>
      <c r="G11" s="44"/>
      <c r="H11" s="44"/>
      <c r="I11" s="45"/>
      <c r="J11" s="46"/>
      <c r="K11" s="44"/>
      <c r="L11" s="44"/>
      <c r="M11" s="44"/>
      <c r="N11" s="358"/>
      <c r="O11" s="358"/>
      <c r="P11" s="43"/>
      <c r="Q11" s="43"/>
      <c r="R11" s="43"/>
      <c r="S11" s="25"/>
      <c r="T11" s="22"/>
      <c r="U11" s="22"/>
      <c r="V11" s="22"/>
      <c r="W11" s="22"/>
      <c r="X11" s="22"/>
      <c r="Y11" s="22"/>
      <c r="Z11" s="22"/>
      <c r="AA11" s="22"/>
      <c r="AB11" s="22"/>
      <c r="AC11" s="22"/>
    </row>
    <row r="12" spans="1:32" ht="18" hidden="1" customHeight="1" x14ac:dyDescent="0.35">
      <c r="A12" s="22"/>
      <c r="B12" s="23"/>
      <c r="C12" s="51"/>
      <c r="D12" s="52" t="s">
        <v>13</v>
      </c>
      <c r="E12" s="52" t="s">
        <v>14</v>
      </c>
      <c r="F12" s="52" t="s">
        <v>15</v>
      </c>
      <c r="G12" s="44"/>
      <c r="H12" s="44"/>
      <c r="I12" s="45"/>
      <c r="J12" s="46"/>
      <c r="K12" s="44"/>
      <c r="L12" s="44"/>
      <c r="M12" s="44"/>
      <c r="N12" s="358"/>
      <c r="O12" s="358"/>
      <c r="P12" s="43"/>
      <c r="Q12" s="43"/>
      <c r="R12" s="43"/>
      <c r="S12" s="25"/>
      <c r="T12" s="22"/>
      <c r="U12" s="22"/>
      <c r="V12" s="22"/>
      <c r="W12" s="22"/>
      <c r="X12" s="22"/>
      <c r="Y12" s="22"/>
      <c r="Z12" s="22"/>
      <c r="AA12" s="22"/>
      <c r="AB12" s="22"/>
      <c r="AC12" s="22"/>
    </row>
    <row r="13" spans="1:32" ht="17.25" hidden="1" customHeight="1" thickBot="1" x14ac:dyDescent="0.4">
      <c r="A13" s="22"/>
      <c r="B13" s="23"/>
      <c r="C13" s="52" t="s">
        <v>16</v>
      </c>
      <c r="D13" s="56">
        <f>E9</f>
        <v>0.51</v>
      </c>
      <c r="E13" s="56">
        <f>IF((E11-E9)&gt;0,(E11-E9),0)</f>
        <v>0</v>
      </c>
      <c r="F13" s="56">
        <f>1-D13-E13</f>
        <v>0.49</v>
      </c>
      <c r="G13" s="44"/>
      <c r="H13" s="44"/>
      <c r="I13" s="45"/>
      <c r="J13" s="46"/>
      <c r="K13" s="44"/>
      <c r="L13" s="44"/>
      <c r="M13" s="53"/>
      <c r="N13" s="54"/>
      <c r="O13" s="54"/>
      <c r="P13" s="55"/>
      <c r="Q13" s="55"/>
      <c r="R13" s="55"/>
      <c r="S13" s="25"/>
      <c r="T13" s="22"/>
      <c r="U13" s="22"/>
      <c r="V13" s="22"/>
      <c r="W13" s="22"/>
      <c r="X13" s="22"/>
      <c r="Y13" s="22"/>
      <c r="Z13" s="22"/>
      <c r="AA13" s="22"/>
      <c r="AB13" s="22"/>
      <c r="AC13" s="22"/>
    </row>
    <row r="14" spans="1:32" s="73" customFormat="1" ht="19.5" customHeight="1" x14ac:dyDescent="0.35">
      <c r="A14" s="69"/>
      <c r="B14" s="70"/>
      <c r="C14" s="362" t="s">
        <v>32</v>
      </c>
      <c r="D14" s="467"/>
      <c r="E14" s="467"/>
      <c r="F14" s="467"/>
      <c r="G14" s="467"/>
      <c r="H14" s="467"/>
      <c r="I14" s="467"/>
      <c r="J14" s="467"/>
      <c r="K14" s="468"/>
      <c r="L14" s="195"/>
      <c r="M14" s="363" t="s">
        <v>33</v>
      </c>
      <c r="N14" s="191"/>
      <c r="O14" s="192"/>
      <c r="P14" s="192"/>
      <c r="Q14" s="192"/>
      <c r="R14" s="193"/>
      <c r="S14" s="72"/>
      <c r="W14" s="69"/>
      <c r="X14" s="69"/>
      <c r="Y14" s="69"/>
      <c r="Z14" s="69"/>
      <c r="AA14" s="69"/>
      <c r="AB14" s="69"/>
      <c r="AC14" s="69"/>
      <c r="AD14" s="69"/>
      <c r="AE14" s="69"/>
      <c r="AF14" s="69"/>
    </row>
    <row r="15" spans="1:32" s="73" customFormat="1" ht="19.5" customHeight="1" x14ac:dyDescent="0.35">
      <c r="A15" s="69"/>
      <c r="B15" s="70"/>
      <c r="C15" s="541" t="s">
        <v>581</v>
      </c>
      <c r="D15" s="463"/>
      <c r="E15" s="469"/>
      <c r="F15" s="462"/>
      <c r="G15" s="462"/>
      <c r="H15" s="500"/>
      <c r="I15" s="470"/>
      <c r="J15" s="470"/>
      <c r="K15" s="471"/>
      <c r="L15" s="190"/>
      <c r="M15" s="460" t="s">
        <v>404</v>
      </c>
      <c r="N15" s="461"/>
      <c r="O15" s="462"/>
      <c r="P15" s="463"/>
      <c r="Q15" s="464"/>
      <c r="R15" s="465"/>
      <c r="S15" s="72"/>
      <c r="W15" s="69"/>
      <c r="X15" s="69"/>
      <c r="Y15" s="69"/>
      <c r="Z15" s="69"/>
      <c r="AA15" s="69"/>
      <c r="AB15" s="69"/>
      <c r="AC15" s="69"/>
      <c r="AD15" s="69"/>
      <c r="AE15" s="69"/>
      <c r="AF15" s="69"/>
    </row>
    <row r="16" spans="1:32" s="73" customFormat="1" ht="19.5" customHeight="1" x14ac:dyDescent="0.35">
      <c r="A16" s="69"/>
      <c r="B16" s="70"/>
      <c r="C16" s="541" t="s">
        <v>579</v>
      </c>
      <c r="D16" s="74"/>
      <c r="E16" s="93"/>
      <c r="F16" s="56"/>
      <c r="G16" s="74"/>
      <c r="H16" s="56"/>
      <c r="I16" s="44"/>
      <c r="J16" s="44"/>
      <c r="K16" s="94"/>
      <c r="L16" s="190"/>
      <c r="M16" s="211"/>
      <c r="N16" s="74"/>
      <c r="O16" s="56"/>
      <c r="P16" s="196"/>
      <c r="Q16" s="204"/>
      <c r="R16" s="95"/>
      <c r="S16" s="72"/>
      <c r="W16" s="69"/>
      <c r="X16" s="69"/>
      <c r="Y16" s="69"/>
      <c r="Z16" s="69"/>
      <c r="AA16" s="69"/>
      <c r="AB16" s="69"/>
      <c r="AC16" s="69"/>
      <c r="AD16" s="69"/>
      <c r="AE16" s="69"/>
      <c r="AF16" s="69"/>
    </row>
    <row r="17" spans="1:32" s="73" customFormat="1" ht="19.5" customHeight="1" x14ac:dyDescent="0.35">
      <c r="A17" s="81"/>
      <c r="B17" s="70"/>
      <c r="C17" s="616" t="s">
        <v>580</v>
      </c>
      <c r="D17" s="617"/>
      <c r="E17" s="617"/>
      <c r="F17" s="617"/>
      <c r="G17" s="617"/>
      <c r="H17" s="617"/>
      <c r="I17" s="617"/>
      <c r="J17" s="617"/>
      <c r="K17" s="618"/>
      <c r="L17" s="190"/>
      <c r="M17" s="211"/>
      <c r="N17" s="74"/>
      <c r="O17" s="56"/>
      <c r="P17" s="196"/>
      <c r="Q17" s="204"/>
      <c r="R17" s="95"/>
      <c r="S17" s="72"/>
      <c r="W17" s="69"/>
      <c r="X17" s="69"/>
      <c r="Y17" s="69"/>
      <c r="Z17" s="69"/>
      <c r="AA17" s="69"/>
      <c r="AB17" s="69"/>
      <c r="AC17" s="69"/>
      <c r="AD17" s="69"/>
      <c r="AE17" s="69"/>
      <c r="AF17" s="69"/>
    </row>
    <row r="18" spans="1:32" s="73" customFormat="1" ht="19.5" customHeight="1" x14ac:dyDescent="0.35">
      <c r="A18" s="81"/>
      <c r="B18" s="70"/>
      <c r="C18" s="616"/>
      <c r="D18" s="617"/>
      <c r="E18" s="617"/>
      <c r="F18" s="617"/>
      <c r="G18" s="617"/>
      <c r="H18" s="617"/>
      <c r="I18" s="617"/>
      <c r="J18" s="617"/>
      <c r="K18" s="618"/>
      <c r="L18" s="190"/>
      <c r="M18" s="211"/>
      <c r="N18" s="74"/>
      <c r="O18" s="56"/>
      <c r="P18" s="196"/>
      <c r="Q18" s="204"/>
      <c r="R18" s="95"/>
      <c r="S18" s="72"/>
      <c r="W18" s="69"/>
      <c r="X18" s="69"/>
      <c r="Y18" s="69"/>
      <c r="Z18" s="69"/>
      <c r="AA18" s="69"/>
      <c r="AB18" s="69"/>
      <c r="AC18" s="69"/>
      <c r="AD18" s="69"/>
      <c r="AE18" s="69"/>
      <c r="AF18" s="69"/>
    </row>
    <row r="19" spans="1:32" s="73" customFormat="1" ht="19.5" customHeight="1" x14ac:dyDescent="0.35">
      <c r="A19" s="81"/>
      <c r="B19" s="70"/>
      <c r="C19" s="613" t="s">
        <v>405</v>
      </c>
      <c r="D19" s="614"/>
      <c r="E19" s="614"/>
      <c r="F19" s="614"/>
      <c r="G19" s="614"/>
      <c r="H19" s="614"/>
      <c r="I19" s="614"/>
      <c r="J19" s="614"/>
      <c r="K19" s="615"/>
      <c r="L19" s="190"/>
      <c r="M19" s="453"/>
      <c r="N19" s="187"/>
      <c r="O19" s="79"/>
      <c r="P19" s="197"/>
      <c r="Q19" s="187"/>
      <c r="R19" s="80"/>
      <c r="S19" s="72"/>
      <c r="W19" s="69"/>
      <c r="X19" s="69"/>
      <c r="Y19" s="69"/>
      <c r="Z19" s="69"/>
      <c r="AA19" s="69"/>
      <c r="AB19" s="69"/>
      <c r="AC19" s="69"/>
      <c r="AD19" s="69"/>
      <c r="AE19" s="69"/>
      <c r="AF19" s="69"/>
    </row>
    <row r="20" spans="1:32" s="73" customFormat="1" ht="9" customHeight="1" thickBot="1" x14ac:dyDescent="0.4">
      <c r="A20" s="81"/>
      <c r="B20" s="70"/>
      <c r="C20" s="84"/>
      <c r="D20" s="85"/>
      <c r="E20" s="86"/>
      <c r="F20" s="87"/>
      <c r="G20" s="87"/>
      <c r="H20" s="87"/>
      <c r="I20" s="88"/>
      <c r="J20" s="88"/>
      <c r="K20" s="89"/>
      <c r="L20" s="90"/>
      <c r="M20" s="91"/>
      <c r="N20" s="86"/>
      <c r="O20" s="87"/>
      <c r="P20" s="92"/>
      <c r="Q20" s="85"/>
      <c r="R20" s="85"/>
      <c r="S20" s="72"/>
      <c r="W20" s="69"/>
      <c r="X20" s="69"/>
      <c r="Y20" s="69"/>
      <c r="Z20" s="69"/>
      <c r="AA20" s="69"/>
      <c r="AB20" s="69"/>
      <c r="AC20" s="69"/>
      <c r="AD20" s="69"/>
      <c r="AE20" s="69"/>
      <c r="AF20" s="69"/>
    </row>
    <row r="21" spans="1:32" ht="28.5" customHeight="1" x14ac:dyDescent="0.45">
      <c r="A21" s="22"/>
      <c r="B21" s="23"/>
      <c r="C21" s="52"/>
      <c r="D21" s="56"/>
      <c r="E21" s="56"/>
      <c r="F21" s="56"/>
      <c r="G21" s="44"/>
      <c r="H21" s="44"/>
      <c r="I21" s="45"/>
      <c r="J21" s="46"/>
      <c r="K21" s="44"/>
      <c r="L21" s="44"/>
      <c r="M21" s="466"/>
      <c r="N21" s="358"/>
      <c r="O21" s="358"/>
      <c r="P21" s="43"/>
      <c r="Q21" s="43"/>
      <c r="R21" s="43"/>
      <c r="S21" s="25"/>
      <c r="T21" s="22"/>
      <c r="U21" s="22"/>
      <c r="V21" s="22"/>
      <c r="W21" s="22"/>
      <c r="X21" s="22"/>
      <c r="Y21" s="22"/>
      <c r="Z21" s="22"/>
      <c r="AA21" s="22"/>
      <c r="AB21" s="22"/>
      <c r="AC21" s="22"/>
    </row>
    <row r="22" spans="1:32" s="73" customFormat="1" ht="7.5" customHeight="1" x14ac:dyDescent="0.35">
      <c r="A22" s="81"/>
      <c r="B22" s="70"/>
      <c r="C22" s="82"/>
      <c r="D22" s="78"/>
      <c r="E22" s="74"/>
      <c r="F22" s="75"/>
      <c r="G22" s="75"/>
      <c r="H22" s="75"/>
      <c r="I22" s="71"/>
      <c r="J22" s="71"/>
      <c r="K22" s="76"/>
      <c r="L22" s="190"/>
      <c r="M22" s="83"/>
      <c r="N22" s="74"/>
      <c r="O22" s="75"/>
      <c r="P22" s="77"/>
      <c r="Q22" s="78"/>
      <c r="R22" s="78"/>
      <c r="S22" s="72"/>
      <c r="T22" s="81"/>
      <c r="W22" s="69"/>
      <c r="X22" s="69"/>
      <c r="Y22" s="69"/>
      <c r="Z22" s="69"/>
      <c r="AA22" s="69"/>
      <c r="AB22" s="69"/>
      <c r="AC22" s="69"/>
      <c r="AD22" s="69"/>
      <c r="AE22" s="69"/>
      <c r="AF22" s="69"/>
    </row>
    <row r="23" spans="1:32" s="61" customFormat="1" ht="21.75" customHeight="1" x14ac:dyDescent="0.35">
      <c r="A23" s="57"/>
      <c r="B23" s="58"/>
      <c r="C23" s="593" t="s">
        <v>17</v>
      </c>
      <c r="D23" s="594"/>
      <c r="E23" s="594"/>
      <c r="F23" s="594"/>
      <c r="G23" s="594"/>
      <c r="H23" s="594"/>
      <c r="I23" s="594"/>
      <c r="J23" s="594"/>
      <c r="K23" s="594"/>
      <c r="L23" s="59"/>
      <c r="M23" s="593" t="s">
        <v>18</v>
      </c>
      <c r="N23" s="593"/>
      <c r="O23" s="593"/>
      <c r="P23" s="593"/>
      <c r="Q23" s="593"/>
      <c r="R23" s="593"/>
      <c r="S23" s="60"/>
      <c r="T23" s="57"/>
      <c r="V23" s="57"/>
      <c r="W23" s="57"/>
      <c r="X23" s="57"/>
      <c r="Y23" s="57"/>
      <c r="Z23" s="57"/>
      <c r="AA23" s="57"/>
      <c r="AB23" s="57"/>
      <c r="AC23" s="57"/>
    </row>
    <row r="24" spans="1:32" s="61" customFormat="1" ht="6.75" customHeight="1" x14ac:dyDescent="0.35">
      <c r="A24" s="57"/>
      <c r="B24" s="58"/>
      <c r="C24" s="62"/>
      <c r="D24" s="59"/>
      <c r="E24" s="59"/>
      <c r="F24" s="59"/>
      <c r="G24" s="59"/>
      <c r="H24" s="59"/>
      <c r="I24" s="59"/>
      <c r="J24" s="59"/>
      <c r="K24" s="59"/>
      <c r="L24" s="59"/>
      <c r="M24" s="59"/>
      <c r="N24" s="59"/>
      <c r="O24" s="59"/>
      <c r="P24" s="59"/>
      <c r="Q24" s="59"/>
      <c r="R24" s="63"/>
      <c r="S24" s="60"/>
      <c r="T24" s="57"/>
      <c r="V24" s="57"/>
      <c r="W24" s="57"/>
      <c r="X24" s="57"/>
      <c r="Y24" s="57"/>
      <c r="Z24" s="57"/>
      <c r="AA24" s="57"/>
      <c r="AB24" s="57"/>
      <c r="AC24" s="57"/>
    </row>
    <row r="25" spans="1:32" s="61" customFormat="1" ht="19.5" customHeight="1" x14ac:dyDescent="0.35">
      <c r="A25" s="57"/>
      <c r="B25" s="58"/>
      <c r="C25" s="595" t="s">
        <v>585</v>
      </c>
      <c r="D25" s="596"/>
      <c r="E25" s="596"/>
      <c r="F25" s="596"/>
      <c r="G25" s="596"/>
      <c r="H25" s="596"/>
      <c r="I25" s="596"/>
      <c r="J25" s="596"/>
      <c r="K25" s="597"/>
      <c r="L25" s="59"/>
      <c r="M25" s="604" t="s">
        <v>587</v>
      </c>
      <c r="N25" s="605"/>
      <c r="O25" s="605"/>
      <c r="P25" s="605"/>
      <c r="Q25" s="605"/>
      <c r="R25" s="606"/>
      <c r="S25" s="60"/>
      <c r="T25" s="57"/>
      <c r="V25" s="57"/>
      <c r="W25" s="57"/>
      <c r="X25" s="57"/>
      <c r="Y25" s="57"/>
      <c r="Z25" s="57"/>
      <c r="AA25" s="57"/>
      <c r="AB25" s="57"/>
      <c r="AC25" s="57"/>
    </row>
    <row r="26" spans="1:32" s="61" customFormat="1" ht="19.5" customHeight="1" x14ac:dyDescent="0.35">
      <c r="A26" s="57"/>
      <c r="B26" s="58"/>
      <c r="C26" s="598"/>
      <c r="D26" s="599"/>
      <c r="E26" s="599"/>
      <c r="F26" s="599"/>
      <c r="G26" s="599"/>
      <c r="H26" s="599"/>
      <c r="I26" s="599"/>
      <c r="J26" s="599"/>
      <c r="K26" s="600"/>
      <c r="L26" s="59"/>
      <c r="M26" s="607"/>
      <c r="N26" s="608"/>
      <c r="O26" s="608"/>
      <c r="P26" s="608"/>
      <c r="Q26" s="608"/>
      <c r="R26" s="609"/>
      <c r="S26" s="60"/>
      <c r="T26" s="57"/>
      <c r="U26" s="57"/>
      <c r="V26" s="57"/>
      <c r="W26" s="57"/>
      <c r="X26" s="57"/>
      <c r="Y26" s="57"/>
      <c r="Z26" s="57"/>
      <c r="AA26" s="57"/>
      <c r="AB26" s="57"/>
      <c r="AC26" s="57"/>
    </row>
    <row r="27" spans="1:32" s="61" customFormat="1" ht="19.5" customHeight="1" x14ac:dyDescent="0.35">
      <c r="A27" s="57"/>
      <c r="B27" s="58"/>
      <c r="C27" s="598"/>
      <c r="D27" s="599"/>
      <c r="E27" s="599"/>
      <c r="F27" s="599"/>
      <c r="G27" s="599"/>
      <c r="H27" s="599"/>
      <c r="I27" s="599"/>
      <c r="J27" s="599"/>
      <c r="K27" s="600"/>
      <c r="L27" s="59"/>
      <c r="M27" s="607"/>
      <c r="N27" s="608"/>
      <c r="O27" s="608"/>
      <c r="P27" s="608"/>
      <c r="Q27" s="608"/>
      <c r="R27" s="609"/>
      <c r="S27" s="60"/>
      <c r="T27" s="57"/>
      <c r="U27" s="57"/>
      <c r="V27" s="57"/>
      <c r="W27" s="57"/>
      <c r="X27" s="57"/>
      <c r="Y27" s="57"/>
      <c r="Z27" s="57"/>
      <c r="AA27" s="57"/>
      <c r="AB27" s="57"/>
      <c r="AC27" s="57"/>
    </row>
    <row r="28" spans="1:32" s="61" customFormat="1" ht="19.5" customHeight="1" x14ac:dyDescent="0.35">
      <c r="A28" s="57"/>
      <c r="B28" s="58"/>
      <c r="C28" s="598"/>
      <c r="D28" s="599"/>
      <c r="E28" s="599"/>
      <c r="F28" s="599"/>
      <c r="G28" s="599"/>
      <c r="H28" s="599"/>
      <c r="I28" s="599"/>
      <c r="J28" s="599"/>
      <c r="K28" s="600"/>
      <c r="L28" s="59"/>
      <c r="M28" s="607"/>
      <c r="N28" s="608"/>
      <c r="O28" s="608"/>
      <c r="P28" s="608"/>
      <c r="Q28" s="608"/>
      <c r="R28" s="609"/>
      <c r="S28" s="60"/>
      <c r="T28" s="57"/>
      <c r="U28" s="57"/>
      <c r="V28" s="57"/>
      <c r="W28" s="57"/>
      <c r="X28" s="57"/>
      <c r="Y28" s="57"/>
      <c r="Z28" s="57"/>
      <c r="AA28" s="57"/>
      <c r="AB28" s="57"/>
      <c r="AC28" s="57"/>
    </row>
    <row r="29" spans="1:32" s="61" customFormat="1" ht="19.5" customHeight="1" x14ac:dyDescent="0.35">
      <c r="A29" s="57"/>
      <c r="B29" s="58"/>
      <c r="C29" s="598"/>
      <c r="D29" s="599"/>
      <c r="E29" s="599"/>
      <c r="F29" s="599"/>
      <c r="G29" s="599"/>
      <c r="H29" s="599"/>
      <c r="I29" s="599"/>
      <c r="J29" s="599"/>
      <c r="K29" s="600"/>
      <c r="L29" s="59"/>
      <c r="M29" s="607"/>
      <c r="N29" s="608"/>
      <c r="O29" s="608"/>
      <c r="P29" s="608"/>
      <c r="Q29" s="608"/>
      <c r="R29" s="609"/>
      <c r="S29" s="60"/>
      <c r="T29" s="57"/>
      <c r="U29" s="57"/>
      <c r="V29" s="57"/>
      <c r="W29" s="57"/>
      <c r="X29" s="57"/>
      <c r="Y29" s="57"/>
      <c r="Z29" s="57"/>
      <c r="AA29" s="57"/>
      <c r="AB29" s="57"/>
      <c r="AC29" s="57"/>
    </row>
    <row r="30" spans="1:32" s="61" customFormat="1" ht="19.5" customHeight="1" x14ac:dyDescent="0.35">
      <c r="A30" s="57"/>
      <c r="B30" s="58"/>
      <c r="C30" s="598"/>
      <c r="D30" s="599"/>
      <c r="E30" s="599"/>
      <c r="F30" s="599"/>
      <c r="G30" s="599"/>
      <c r="H30" s="599"/>
      <c r="I30" s="599"/>
      <c r="J30" s="599"/>
      <c r="K30" s="600"/>
      <c r="L30" s="59"/>
      <c r="M30" s="607"/>
      <c r="N30" s="608"/>
      <c r="O30" s="608"/>
      <c r="P30" s="608"/>
      <c r="Q30" s="608"/>
      <c r="R30" s="609"/>
      <c r="S30" s="60"/>
      <c r="T30" s="57"/>
      <c r="U30" s="57"/>
      <c r="V30" s="57"/>
      <c r="W30" s="57"/>
      <c r="X30" s="57"/>
      <c r="Y30" s="57"/>
      <c r="Z30" s="57"/>
      <c r="AA30" s="57"/>
      <c r="AB30" s="57"/>
      <c r="AC30" s="57"/>
    </row>
    <row r="31" spans="1:32" s="61" customFormat="1" ht="19.5" customHeight="1" x14ac:dyDescent="0.35">
      <c r="A31" s="57"/>
      <c r="B31" s="58"/>
      <c r="C31" s="598"/>
      <c r="D31" s="599"/>
      <c r="E31" s="599"/>
      <c r="F31" s="599"/>
      <c r="G31" s="599"/>
      <c r="H31" s="599"/>
      <c r="I31" s="599"/>
      <c r="J31" s="599"/>
      <c r="K31" s="600"/>
      <c r="L31" s="59"/>
      <c r="M31" s="607"/>
      <c r="N31" s="608"/>
      <c r="O31" s="608"/>
      <c r="P31" s="608"/>
      <c r="Q31" s="608"/>
      <c r="R31" s="609"/>
      <c r="S31" s="60"/>
      <c r="T31" s="619"/>
      <c r="V31" s="57"/>
      <c r="W31" s="57"/>
      <c r="X31" s="57"/>
      <c r="Y31" s="57"/>
      <c r="Z31" s="57"/>
      <c r="AA31" s="57"/>
      <c r="AB31" s="57"/>
      <c r="AC31" s="57"/>
    </row>
    <row r="32" spans="1:32" s="61" customFormat="1" ht="20.25" customHeight="1" x14ac:dyDescent="0.35">
      <c r="A32" s="57"/>
      <c r="B32" s="58"/>
      <c r="C32" s="598"/>
      <c r="D32" s="599"/>
      <c r="E32" s="599"/>
      <c r="F32" s="599"/>
      <c r="G32" s="599"/>
      <c r="H32" s="599"/>
      <c r="I32" s="599"/>
      <c r="J32" s="599"/>
      <c r="K32" s="600"/>
      <c r="L32" s="59"/>
      <c r="M32" s="607"/>
      <c r="N32" s="608"/>
      <c r="O32" s="608"/>
      <c r="P32" s="608"/>
      <c r="Q32" s="608"/>
      <c r="R32" s="609"/>
      <c r="S32" s="60"/>
      <c r="T32" s="619"/>
      <c r="U32" s="57"/>
      <c r="V32" s="57"/>
      <c r="W32" s="57"/>
      <c r="X32" s="57"/>
      <c r="Y32" s="57"/>
      <c r="Z32" s="57"/>
      <c r="AA32" s="57"/>
      <c r="AB32" s="57"/>
      <c r="AC32" s="57"/>
    </row>
    <row r="33" spans="1:29" s="61" customFormat="1" ht="34.5" customHeight="1" x14ac:dyDescent="0.35">
      <c r="A33" s="57"/>
      <c r="B33" s="58"/>
      <c r="C33" s="598"/>
      <c r="D33" s="599"/>
      <c r="E33" s="599"/>
      <c r="F33" s="599"/>
      <c r="G33" s="599"/>
      <c r="H33" s="599"/>
      <c r="I33" s="599"/>
      <c r="J33" s="599"/>
      <c r="K33" s="600"/>
      <c r="L33" s="59"/>
      <c r="M33" s="607"/>
      <c r="N33" s="608"/>
      <c r="O33" s="608"/>
      <c r="P33" s="608"/>
      <c r="Q33" s="608"/>
      <c r="R33" s="609"/>
      <c r="S33" s="60"/>
      <c r="T33" s="619"/>
      <c r="U33" s="57"/>
      <c r="V33" s="57"/>
      <c r="W33" s="57"/>
      <c r="X33" s="57"/>
      <c r="Y33" s="57"/>
      <c r="Z33" s="57"/>
      <c r="AA33" s="57"/>
      <c r="AB33" s="57"/>
      <c r="AC33" s="57"/>
    </row>
    <row r="34" spans="1:29" s="61" customFormat="1" ht="20.25" customHeight="1" x14ac:dyDescent="0.35">
      <c r="A34" s="57"/>
      <c r="B34" s="58"/>
      <c r="C34" s="598"/>
      <c r="D34" s="599"/>
      <c r="E34" s="599"/>
      <c r="F34" s="599"/>
      <c r="G34" s="599"/>
      <c r="H34" s="599"/>
      <c r="I34" s="599"/>
      <c r="J34" s="599"/>
      <c r="K34" s="600"/>
      <c r="L34" s="59"/>
      <c r="M34" s="610"/>
      <c r="N34" s="611"/>
      <c r="O34" s="611"/>
      <c r="P34" s="611"/>
      <c r="Q34" s="611"/>
      <c r="R34" s="612"/>
      <c r="S34" s="60"/>
      <c r="T34" s="619"/>
      <c r="U34" s="57"/>
      <c r="V34" s="57"/>
      <c r="W34" s="57"/>
      <c r="X34" s="57"/>
      <c r="Y34" s="57"/>
      <c r="Z34" s="57"/>
      <c r="AA34" s="57"/>
      <c r="AB34" s="57"/>
      <c r="AC34" s="57"/>
    </row>
    <row r="35" spans="1:29" s="61" customFormat="1" ht="20.25" customHeight="1" x14ac:dyDescent="0.35">
      <c r="A35" s="57"/>
      <c r="B35" s="58"/>
      <c r="C35" s="598"/>
      <c r="D35" s="599"/>
      <c r="E35" s="599"/>
      <c r="F35" s="599"/>
      <c r="G35" s="599"/>
      <c r="H35" s="599"/>
      <c r="I35" s="599"/>
      <c r="J35" s="599"/>
      <c r="K35" s="600"/>
      <c r="L35" s="59"/>
      <c r="M35" s="194"/>
      <c r="N35" s="194"/>
      <c r="O35" s="194"/>
      <c r="P35" s="194"/>
      <c r="Q35" s="194"/>
      <c r="R35" s="194"/>
      <c r="S35" s="60"/>
      <c r="T35" s="619"/>
      <c r="U35" s="57"/>
      <c r="V35" s="57"/>
      <c r="W35" s="57"/>
      <c r="X35" s="57"/>
      <c r="Y35" s="57"/>
      <c r="Z35" s="57"/>
      <c r="AA35" s="57"/>
      <c r="AB35" s="57"/>
      <c r="AC35" s="57"/>
    </row>
    <row r="36" spans="1:29" s="61" customFormat="1" ht="20.25" customHeight="1" x14ac:dyDescent="0.35">
      <c r="A36" s="57"/>
      <c r="B36" s="58"/>
      <c r="C36" s="598"/>
      <c r="D36" s="599"/>
      <c r="E36" s="599"/>
      <c r="F36" s="599"/>
      <c r="G36" s="599"/>
      <c r="H36" s="599"/>
      <c r="I36" s="599"/>
      <c r="J36" s="599"/>
      <c r="K36" s="600"/>
      <c r="L36" s="59"/>
      <c r="M36" s="620" t="s">
        <v>19</v>
      </c>
      <c r="N36" s="621"/>
      <c r="O36" s="621"/>
      <c r="P36" s="621"/>
      <c r="Q36" s="621"/>
      <c r="R36" s="622"/>
      <c r="S36" s="60"/>
      <c r="T36" s="619"/>
      <c r="U36" s="57"/>
      <c r="V36" s="57"/>
      <c r="W36" s="57"/>
      <c r="X36" s="57"/>
      <c r="Y36" s="57"/>
      <c r="Z36" s="57"/>
      <c r="AA36" s="57"/>
      <c r="AB36" s="57"/>
      <c r="AC36" s="57"/>
    </row>
    <row r="37" spans="1:29" s="61" customFormat="1" ht="20.25" customHeight="1" x14ac:dyDescent="0.35">
      <c r="A37" s="57"/>
      <c r="B37" s="58"/>
      <c r="C37" s="598"/>
      <c r="D37" s="599"/>
      <c r="E37" s="599"/>
      <c r="F37" s="599"/>
      <c r="G37" s="599"/>
      <c r="H37" s="599"/>
      <c r="I37" s="599"/>
      <c r="J37" s="599"/>
      <c r="K37" s="600"/>
      <c r="L37" s="59"/>
      <c r="M37" s="595" t="s">
        <v>584</v>
      </c>
      <c r="N37" s="596"/>
      <c r="O37" s="596"/>
      <c r="P37" s="596"/>
      <c r="Q37" s="596"/>
      <c r="R37" s="597"/>
      <c r="S37" s="60"/>
      <c r="T37" s="619"/>
      <c r="U37" s="57"/>
      <c r="V37" s="57"/>
      <c r="W37" s="57"/>
      <c r="X37" s="57"/>
      <c r="Y37" s="57"/>
      <c r="Z37" s="57"/>
      <c r="AA37" s="57"/>
      <c r="AB37" s="57"/>
      <c r="AC37" s="57"/>
    </row>
    <row r="38" spans="1:29" s="61" customFormat="1" ht="20.25" customHeight="1" x14ac:dyDescent="0.35">
      <c r="A38" s="57"/>
      <c r="B38" s="58"/>
      <c r="C38" s="598"/>
      <c r="D38" s="599"/>
      <c r="E38" s="599"/>
      <c r="F38" s="599"/>
      <c r="G38" s="599"/>
      <c r="H38" s="599"/>
      <c r="I38" s="599"/>
      <c r="J38" s="599"/>
      <c r="K38" s="600"/>
      <c r="L38" s="59"/>
      <c r="M38" s="598"/>
      <c r="N38" s="599"/>
      <c r="O38" s="599"/>
      <c r="P38" s="599"/>
      <c r="Q38" s="599"/>
      <c r="R38" s="600"/>
      <c r="S38" s="60"/>
      <c r="T38" s="619"/>
      <c r="U38" s="57"/>
      <c r="V38" s="57"/>
      <c r="W38" s="57"/>
      <c r="X38" s="57"/>
      <c r="Y38" s="57"/>
      <c r="Z38" s="57"/>
      <c r="AA38" s="57"/>
      <c r="AB38" s="57"/>
      <c r="AC38" s="57"/>
    </row>
    <row r="39" spans="1:29" s="61" customFormat="1" ht="32.25" customHeight="1" x14ac:dyDescent="0.35">
      <c r="A39" s="57"/>
      <c r="B39" s="58"/>
      <c r="C39" s="598"/>
      <c r="D39" s="599"/>
      <c r="E39" s="599"/>
      <c r="F39" s="599"/>
      <c r="G39" s="599"/>
      <c r="H39" s="599"/>
      <c r="I39" s="599"/>
      <c r="J39" s="599"/>
      <c r="K39" s="600"/>
      <c r="L39" s="59"/>
      <c r="M39" s="598"/>
      <c r="N39" s="599"/>
      <c r="O39" s="599"/>
      <c r="P39" s="599"/>
      <c r="Q39" s="599"/>
      <c r="R39" s="600"/>
      <c r="S39" s="60"/>
      <c r="T39" s="57"/>
      <c r="U39" s="57"/>
      <c r="V39" s="57"/>
      <c r="W39" s="57"/>
      <c r="X39" s="57"/>
      <c r="Y39" s="57"/>
      <c r="Z39" s="57"/>
      <c r="AA39" s="57"/>
      <c r="AB39" s="57"/>
      <c r="AC39" s="57"/>
    </row>
    <row r="40" spans="1:29" s="61" customFormat="1" ht="43.5" customHeight="1" x14ac:dyDescent="0.35">
      <c r="A40" s="57"/>
      <c r="B40" s="58"/>
      <c r="C40" s="598"/>
      <c r="D40" s="599"/>
      <c r="E40" s="599"/>
      <c r="F40" s="599"/>
      <c r="G40" s="599"/>
      <c r="H40" s="599"/>
      <c r="I40" s="599"/>
      <c r="J40" s="599"/>
      <c r="K40" s="600"/>
      <c r="L40" s="59"/>
      <c r="M40" s="598"/>
      <c r="N40" s="599"/>
      <c r="O40" s="599"/>
      <c r="P40" s="599"/>
      <c r="Q40" s="599"/>
      <c r="R40" s="600"/>
      <c r="S40" s="60"/>
      <c r="T40" s="57"/>
      <c r="U40" s="57"/>
      <c r="V40" s="57"/>
      <c r="W40" s="57"/>
      <c r="X40" s="57"/>
      <c r="Y40" s="57"/>
      <c r="Z40" s="57"/>
      <c r="AA40" s="57"/>
      <c r="AB40" s="57"/>
      <c r="AC40" s="57"/>
    </row>
    <row r="41" spans="1:29" s="444" customFormat="1" ht="27" customHeight="1" x14ac:dyDescent="0.35">
      <c r="A41" s="441"/>
      <c r="B41" s="442"/>
      <c r="C41" s="598"/>
      <c r="D41" s="599"/>
      <c r="E41" s="599"/>
      <c r="F41" s="599"/>
      <c r="G41" s="599"/>
      <c r="H41" s="599"/>
      <c r="I41" s="599"/>
      <c r="J41" s="599"/>
      <c r="K41" s="600"/>
      <c r="L41" s="62"/>
      <c r="M41" s="601"/>
      <c r="N41" s="602"/>
      <c r="O41" s="602"/>
      <c r="P41" s="602"/>
      <c r="Q41" s="602"/>
      <c r="R41" s="603"/>
      <c r="S41" s="443"/>
      <c r="T41" s="441"/>
      <c r="U41" s="441"/>
      <c r="V41" s="441"/>
      <c r="W41" s="441"/>
      <c r="X41" s="441"/>
      <c r="Y41" s="441"/>
      <c r="Z41" s="441"/>
      <c r="AA41" s="441"/>
      <c r="AB41" s="441"/>
      <c r="AC41" s="441"/>
    </row>
    <row r="42" spans="1:29" s="61" customFormat="1" ht="20.149999999999999" customHeight="1" x14ac:dyDescent="0.35">
      <c r="A42" s="57"/>
      <c r="B42" s="58"/>
      <c r="C42" s="598"/>
      <c r="D42" s="599"/>
      <c r="E42" s="599"/>
      <c r="F42" s="599"/>
      <c r="G42" s="599"/>
      <c r="H42" s="599"/>
      <c r="I42" s="599"/>
      <c r="J42" s="599"/>
      <c r="K42" s="600"/>
      <c r="L42" s="59"/>
      <c r="M42" s="194"/>
      <c r="N42" s="194"/>
      <c r="O42" s="194"/>
      <c r="P42" s="194"/>
      <c r="Q42" s="194"/>
      <c r="R42" s="194"/>
      <c r="S42" s="60"/>
      <c r="T42" s="57"/>
      <c r="U42" s="57"/>
      <c r="V42" s="57"/>
      <c r="W42" s="57"/>
      <c r="X42" s="57"/>
      <c r="Y42" s="57"/>
      <c r="Z42" s="57"/>
      <c r="AA42" s="57"/>
      <c r="AB42" s="57"/>
      <c r="AC42" s="57"/>
    </row>
    <row r="43" spans="1:29" s="61" customFormat="1" ht="20.149999999999999" customHeight="1" x14ac:dyDescent="0.35">
      <c r="A43" s="57"/>
      <c r="B43" s="58"/>
      <c r="C43" s="598"/>
      <c r="D43" s="599"/>
      <c r="E43" s="599"/>
      <c r="F43" s="599"/>
      <c r="G43" s="599"/>
      <c r="H43" s="599"/>
      <c r="I43" s="599"/>
      <c r="J43" s="599"/>
      <c r="K43" s="600"/>
      <c r="L43" s="59"/>
      <c r="M43" s="620" t="s">
        <v>20</v>
      </c>
      <c r="N43" s="621"/>
      <c r="O43" s="621"/>
      <c r="P43" s="621"/>
      <c r="Q43" s="621"/>
      <c r="R43" s="622"/>
      <c r="S43" s="60"/>
      <c r="T43" s="57"/>
      <c r="U43" s="57"/>
      <c r="V43" s="57"/>
      <c r="W43" s="57"/>
      <c r="X43" s="57"/>
      <c r="Y43" s="57"/>
      <c r="Z43" s="57"/>
      <c r="AA43" s="57"/>
      <c r="AB43" s="57"/>
      <c r="AC43" s="57"/>
    </row>
    <row r="44" spans="1:29" s="61" customFormat="1" ht="20.149999999999999" customHeight="1" x14ac:dyDescent="0.35">
      <c r="A44" s="57"/>
      <c r="B44" s="58"/>
      <c r="C44" s="598"/>
      <c r="D44" s="599"/>
      <c r="E44" s="599"/>
      <c r="F44" s="599"/>
      <c r="G44" s="599"/>
      <c r="H44" s="599"/>
      <c r="I44" s="599"/>
      <c r="J44" s="599"/>
      <c r="K44" s="600"/>
      <c r="L44" s="59"/>
      <c r="M44" s="623" t="s">
        <v>583</v>
      </c>
      <c r="N44" s="624"/>
      <c r="O44" s="624"/>
      <c r="P44" s="624"/>
      <c r="Q44" s="624"/>
      <c r="R44" s="625"/>
      <c r="S44" s="60"/>
      <c r="T44" s="57"/>
      <c r="U44" s="57"/>
      <c r="V44" s="57"/>
      <c r="W44" s="57"/>
      <c r="X44" s="57"/>
      <c r="Y44" s="57"/>
      <c r="Z44" s="57"/>
      <c r="AA44" s="57"/>
      <c r="AB44" s="57"/>
      <c r="AC44" s="57"/>
    </row>
    <row r="45" spans="1:29" s="61" customFormat="1" ht="20.149999999999999" customHeight="1" x14ac:dyDescent="0.35">
      <c r="A45" s="57"/>
      <c r="B45" s="58"/>
      <c r="C45" s="598"/>
      <c r="D45" s="599"/>
      <c r="E45" s="599"/>
      <c r="F45" s="599"/>
      <c r="G45" s="599"/>
      <c r="H45" s="599"/>
      <c r="I45" s="599"/>
      <c r="J45" s="599"/>
      <c r="K45" s="600"/>
      <c r="L45" s="59"/>
      <c r="M45" s="623"/>
      <c r="N45" s="624"/>
      <c r="O45" s="624"/>
      <c r="P45" s="624"/>
      <c r="Q45" s="624"/>
      <c r="R45" s="625"/>
      <c r="S45" s="60"/>
      <c r="T45" s="57"/>
      <c r="U45" s="57"/>
      <c r="V45" s="57"/>
      <c r="W45" s="57"/>
      <c r="X45" s="57"/>
      <c r="Y45" s="57"/>
      <c r="Z45" s="57"/>
      <c r="AA45" s="57"/>
      <c r="AB45" s="57"/>
      <c r="AC45" s="57"/>
    </row>
    <row r="46" spans="1:29" s="61" customFormat="1" ht="43.5" customHeight="1" x14ac:dyDescent="0.35">
      <c r="A46" s="57"/>
      <c r="B46" s="58"/>
      <c r="C46" s="598"/>
      <c r="D46" s="599"/>
      <c r="E46" s="599"/>
      <c r="F46" s="599"/>
      <c r="G46" s="599"/>
      <c r="H46" s="599"/>
      <c r="I46" s="599"/>
      <c r="J46" s="599"/>
      <c r="K46" s="600"/>
      <c r="L46" s="59"/>
      <c r="M46" s="623"/>
      <c r="N46" s="624"/>
      <c r="O46" s="624"/>
      <c r="P46" s="624"/>
      <c r="Q46" s="624"/>
      <c r="R46" s="625"/>
      <c r="S46" s="60"/>
      <c r="T46" s="57"/>
      <c r="U46" s="57"/>
      <c r="V46" s="57"/>
      <c r="W46" s="57"/>
      <c r="X46" s="57"/>
      <c r="Y46" s="57"/>
      <c r="Z46" s="57"/>
      <c r="AA46" s="57"/>
      <c r="AB46" s="57"/>
      <c r="AC46" s="57"/>
    </row>
    <row r="47" spans="1:29" s="61" customFormat="1" ht="54" customHeight="1" x14ac:dyDescent="0.35">
      <c r="A47" s="57"/>
      <c r="B47" s="58"/>
      <c r="C47" s="598"/>
      <c r="D47" s="599"/>
      <c r="E47" s="599"/>
      <c r="F47" s="599"/>
      <c r="G47" s="599"/>
      <c r="H47" s="599"/>
      <c r="I47" s="599"/>
      <c r="J47" s="599"/>
      <c r="K47" s="600"/>
      <c r="L47" s="59"/>
      <c r="M47" s="623"/>
      <c r="N47" s="624"/>
      <c r="O47" s="624"/>
      <c r="P47" s="624"/>
      <c r="Q47" s="624"/>
      <c r="R47" s="625"/>
      <c r="S47" s="60"/>
      <c r="T47" s="57"/>
      <c r="U47" s="57"/>
      <c r="V47" s="57"/>
      <c r="W47" s="57"/>
      <c r="X47" s="57"/>
      <c r="Y47" s="57"/>
      <c r="Z47" s="57"/>
      <c r="AA47" s="57"/>
      <c r="AB47" s="57"/>
      <c r="AC47" s="57"/>
    </row>
    <row r="48" spans="1:29" s="61" customFormat="1" ht="69" customHeight="1" x14ac:dyDescent="0.35">
      <c r="A48" s="57"/>
      <c r="B48" s="58"/>
      <c r="C48" s="598"/>
      <c r="D48" s="599"/>
      <c r="E48" s="599"/>
      <c r="F48" s="599"/>
      <c r="G48" s="599"/>
      <c r="H48" s="599"/>
      <c r="I48" s="599"/>
      <c r="J48" s="599"/>
      <c r="K48" s="600"/>
      <c r="L48" s="59"/>
      <c r="M48" s="623"/>
      <c r="N48" s="624"/>
      <c r="O48" s="624"/>
      <c r="P48" s="624"/>
      <c r="Q48" s="624"/>
      <c r="R48" s="625"/>
      <c r="S48" s="60"/>
      <c r="T48" s="57"/>
      <c r="U48" s="57"/>
      <c r="V48" s="57"/>
      <c r="W48" s="57"/>
      <c r="X48" s="57"/>
      <c r="Y48" s="57"/>
      <c r="Z48" s="57"/>
      <c r="AA48" s="57"/>
      <c r="AB48" s="57"/>
      <c r="AC48" s="57"/>
    </row>
    <row r="49" spans="1:29" s="61" customFormat="1" ht="15.75" customHeight="1" x14ac:dyDescent="0.35">
      <c r="A49" s="57"/>
      <c r="B49" s="58"/>
      <c r="C49" s="601"/>
      <c r="D49" s="602"/>
      <c r="E49" s="602"/>
      <c r="F49" s="602"/>
      <c r="G49" s="602"/>
      <c r="H49" s="602"/>
      <c r="I49" s="602"/>
      <c r="J49" s="602"/>
      <c r="K49" s="603"/>
      <c r="L49" s="59"/>
      <c r="M49" s="626"/>
      <c r="N49" s="627"/>
      <c r="O49" s="627"/>
      <c r="P49" s="627"/>
      <c r="Q49" s="627"/>
      <c r="R49" s="628"/>
      <c r="S49" s="60"/>
      <c r="T49" s="57"/>
      <c r="U49"/>
      <c r="V49" s="57"/>
      <c r="W49" s="57"/>
      <c r="X49" s="57"/>
      <c r="Y49" s="57"/>
      <c r="Z49" s="57"/>
      <c r="AA49" s="57"/>
      <c r="AB49" s="57"/>
      <c r="AC49" s="57"/>
    </row>
    <row r="50" spans="1:29" ht="18" customHeight="1" thickBot="1" x14ac:dyDescent="0.4">
      <c r="A50" s="22"/>
      <c r="B50" s="64"/>
      <c r="C50" s="65"/>
      <c r="D50" s="66"/>
      <c r="E50" s="66"/>
      <c r="F50" s="66"/>
      <c r="G50" s="66"/>
      <c r="H50" s="66"/>
      <c r="I50" s="66"/>
      <c r="J50" s="66"/>
      <c r="K50" s="66"/>
      <c r="L50" s="66"/>
      <c r="M50" s="66"/>
      <c r="N50" s="66"/>
      <c r="O50" s="66"/>
      <c r="P50" s="66"/>
      <c r="Q50" s="66"/>
      <c r="R50" s="66"/>
      <c r="S50" s="67"/>
      <c r="T50" s="22"/>
      <c r="U50"/>
      <c r="V50" s="22"/>
      <c r="W50" s="22"/>
      <c r="X50" s="22"/>
      <c r="Y50" s="22"/>
      <c r="Z50" s="22"/>
      <c r="AA50" s="22"/>
      <c r="AB50" s="22"/>
      <c r="AC50" s="22"/>
    </row>
    <row r="51" spans="1:29" ht="16" thickTop="1" x14ac:dyDescent="0.35">
      <c r="A51" s="22"/>
      <c r="B51" s="68"/>
      <c r="D51" s="22"/>
      <c r="E51" s="22"/>
      <c r="F51" s="22"/>
      <c r="G51" s="22"/>
      <c r="H51" s="22"/>
      <c r="I51" s="22"/>
      <c r="J51" s="22"/>
      <c r="K51" s="22"/>
      <c r="L51" s="22"/>
      <c r="M51" s="22"/>
      <c r="N51" s="22"/>
      <c r="O51" s="22"/>
      <c r="P51" s="22"/>
      <c r="Q51" s="22"/>
      <c r="R51" s="22"/>
      <c r="S51" s="22"/>
      <c r="T51" s="22"/>
      <c r="U51"/>
      <c r="V51" s="22"/>
      <c r="W51" s="22"/>
      <c r="X51" s="22"/>
      <c r="Y51" s="22"/>
      <c r="Z51" s="22"/>
      <c r="AA51" s="22"/>
      <c r="AB51" s="22"/>
      <c r="AC51" s="22"/>
    </row>
    <row r="52" spans="1:29" ht="15.5" x14ac:dyDescent="0.35">
      <c r="A52" s="22"/>
      <c r="B52" s="68"/>
      <c r="C52" s="22"/>
      <c r="D52" s="22"/>
      <c r="E52" s="22"/>
      <c r="F52" s="22"/>
      <c r="G52" s="22"/>
      <c r="H52" s="22"/>
      <c r="I52" s="22"/>
      <c r="J52" s="22"/>
      <c r="K52" s="22"/>
      <c r="L52" s="22"/>
      <c r="M52" s="22"/>
      <c r="N52" s="22"/>
      <c r="O52" s="22"/>
      <c r="P52" s="22"/>
      <c r="Q52" s="22"/>
      <c r="R52" s="22"/>
      <c r="S52" s="22"/>
      <c r="T52" s="22"/>
      <c r="U52"/>
      <c r="V52" s="22"/>
      <c r="W52" s="22"/>
      <c r="X52" s="22"/>
      <c r="Y52" s="22"/>
      <c r="Z52" s="22"/>
      <c r="AA52" s="22"/>
      <c r="AB52" s="22"/>
      <c r="AC52" s="22"/>
    </row>
    <row r="53" spans="1:29" ht="15.5" x14ac:dyDescent="0.35">
      <c r="A53" s="22"/>
      <c r="B53" s="68"/>
      <c r="C53" s="22"/>
      <c r="D53" s="22"/>
      <c r="E53" s="22"/>
      <c r="F53" s="22"/>
      <c r="G53" s="22"/>
      <c r="H53" s="22"/>
      <c r="I53" s="22"/>
      <c r="J53" s="22"/>
      <c r="K53" s="22"/>
      <c r="L53" s="22"/>
      <c r="M53" s="22"/>
      <c r="N53" s="22"/>
      <c r="O53" s="22"/>
      <c r="P53" s="22"/>
      <c r="Q53" s="22"/>
      <c r="R53" s="22"/>
      <c r="S53" s="22"/>
      <c r="T53" s="22"/>
      <c r="U53"/>
      <c r="V53" s="22"/>
      <c r="W53" s="22"/>
      <c r="X53" s="22"/>
      <c r="Y53" s="22"/>
      <c r="Z53" s="22"/>
      <c r="AA53" s="22"/>
      <c r="AB53" s="22"/>
      <c r="AC53" s="22"/>
    </row>
    <row r="54" spans="1:29" ht="15.5" x14ac:dyDescent="0.35">
      <c r="A54" s="22"/>
      <c r="B54" s="68"/>
      <c r="C54" s="22"/>
      <c r="D54" s="22"/>
      <c r="E54" s="22"/>
      <c r="F54" s="22"/>
      <c r="G54" s="22"/>
      <c r="H54" s="22"/>
      <c r="I54" s="22"/>
      <c r="J54" s="22"/>
      <c r="K54" s="22"/>
      <c r="L54" s="22"/>
      <c r="M54" s="22"/>
      <c r="N54" s="22"/>
      <c r="O54" s="22"/>
      <c r="P54" s="22"/>
      <c r="Q54" s="22"/>
      <c r="R54" s="22"/>
      <c r="S54" s="22"/>
      <c r="T54" s="22"/>
      <c r="U54"/>
      <c r="V54" s="22"/>
      <c r="W54" s="22"/>
      <c r="X54" s="22"/>
      <c r="Y54" s="22"/>
      <c r="Z54" s="22"/>
      <c r="AA54" s="22"/>
      <c r="AB54" s="22"/>
      <c r="AC54" s="22"/>
    </row>
    <row r="55" spans="1:29" ht="15.5" x14ac:dyDescent="0.35">
      <c r="A55" s="22"/>
      <c r="B55" s="68"/>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row>
    <row r="56" spans="1:29" ht="15.5" x14ac:dyDescent="0.35">
      <c r="A56" s="22"/>
      <c r="B56" s="68"/>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row>
    <row r="57" spans="1:29" ht="15.5" x14ac:dyDescent="0.35">
      <c r="A57" s="22"/>
      <c r="B57" s="68"/>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row>
    <row r="58" spans="1:29" ht="15.5" x14ac:dyDescent="0.35">
      <c r="A58" s="22"/>
      <c r="B58" s="68"/>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row>
    <row r="59" spans="1:29" ht="15.5" x14ac:dyDescent="0.35">
      <c r="A59" s="22"/>
      <c r="B59" s="68"/>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row>
    <row r="60" spans="1:29" ht="15.5" x14ac:dyDescent="0.35">
      <c r="A60" s="22"/>
      <c r="B60" s="68"/>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row>
    <row r="61" spans="1:29" ht="15.5" x14ac:dyDescent="0.35">
      <c r="A61" s="22"/>
      <c r="B61" s="68"/>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row>
  </sheetData>
  <mergeCells count="19">
    <mergeCell ref="T31:T38"/>
    <mergeCell ref="M36:R36"/>
    <mergeCell ref="M37:R41"/>
    <mergeCell ref="M43:R43"/>
    <mergeCell ref="M44:R49"/>
    <mergeCell ref="C11:D11"/>
    <mergeCell ref="E11:F11"/>
    <mergeCell ref="C23:K23"/>
    <mergeCell ref="M23:R23"/>
    <mergeCell ref="C25:K49"/>
    <mergeCell ref="M25:R34"/>
    <mergeCell ref="C19:K19"/>
    <mergeCell ref="C17:K18"/>
    <mergeCell ref="C2:R2"/>
    <mergeCell ref="C7:D7"/>
    <mergeCell ref="E7:F7"/>
    <mergeCell ref="N7:O7"/>
    <mergeCell ref="C9:D9"/>
    <mergeCell ref="E9:F9"/>
  </mergeCells>
  <conditionalFormatting sqref="E7:E8 E10">
    <cfRule type="cellIs" dxfId="215" priority="1" operator="equal">
      <formula>"GREY"</formula>
    </cfRule>
    <cfRule type="cellIs" dxfId="214" priority="2" operator="equal">
      <formula>"AMBER"</formula>
    </cfRule>
    <cfRule type="cellIs" dxfId="213" priority="3" operator="equal">
      <formula>"GREEN"</formula>
    </cfRule>
    <cfRule type="cellIs" dxfId="212" priority="4" operator="equal">
      <formula>"RED"</formula>
    </cfRule>
  </conditionalFormatting>
  <dataValidations count="2">
    <dataValidation type="list" allowBlank="1" showInputMessage="1" showErrorMessage="1" sqref="E7:F8 E10:F10">
      <formula1>"GREEN,RED,AMBER,GREY"</formula1>
    </dataValidation>
    <dataValidation type="list" allowBlank="1" showInputMessage="1" showErrorMessage="1" sqref="WVY983052 TI21 ADE21 ANA21 AWW21 BGS21 BQO21 CAK21 CKG21 CUC21 DDY21 DNU21 DXQ21 EHM21 ERI21 FBE21 FLA21 FUW21 GES21 GOO21 GYK21 HIG21 HSC21 IBY21 ILU21 IVQ21 JFM21 JPI21 JZE21 KJA21 KSW21 LCS21 LMO21 LWK21 MGG21 MQC21 MZY21 NJU21 NTQ21 ODM21 ONI21 OXE21 PHA21 PQW21 QAS21 QKO21 QUK21 REG21 ROC21 RXY21 SHU21 SRQ21 TBM21 TLI21 TVE21 UFA21 UOW21 UYS21 VIO21 VSK21 WCG21 WMC21 WVY21 JM65548 TI65548 ADE65548 ANA65548 AWW65548 BGS65548 BQO65548 CAK65548 CKG65548 CUC65548 DDY65548 DNU65548 DXQ65548 EHM65548 ERI65548 FBE65548 FLA65548 FUW65548 GES65548 GOO65548 GYK65548 HIG65548 HSC65548 IBY65548 ILU65548 IVQ65548 JFM65548 JPI65548 JZE65548 KJA65548 KSW65548 LCS65548 LMO65548 LWK65548 MGG65548 MQC65548 MZY65548 NJU65548 NTQ65548 ODM65548 ONI65548 OXE65548 PHA65548 PQW65548 QAS65548 QKO65548 QUK65548 REG65548 ROC65548 RXY65548 SHU65548 SRQ65548 TBM65548 TLI65548 TVE65548 UFA65548 UOW65548 UYS65548 VIO65548 VSK65548 WCG65548 WMC65548 WVY65548 JM131084 TI131084 ADE131084 ANA131084 AWW131084 BGS131084 BQO131084 CAK131084 CKG131084 CUC131084 DDY131084 DNU131084 DXQ131084 EHM131084 ERI131084 FBE131084 FLA131084 FUW131084 GES131084 GOO131084 GYK131084 HIG131084 HSC131084 IBY131084 ILU131084 IVQ131084 JFM131084 JPI131084 JZE131084 KJA131084 KSW131084 LCS131084 LMO131084 LWK131084 MGG131084 MQC131084 MZY131084 NJU131084 NTQ131084 ODM131084 ONI131084 OXE131084 PHA131084 PQW131084 QAS131084 QKO131084 QUK131084 REG131084 ROC131084 RXY131084 SHU131084 SRQ131084 TBM131084 TLI131084 TVE131084 UFA131084 UOW131084 UYS131084 VIO131084 VSK131084 WCG131084 WMC131084 WVY131084 JM196620 TI196620 ADE196620 ANA196620 AWW196620 BGS196620 BQO196620 CAK196620 CKG196620 CUC196620 DDY196620 DNU196620 DXQ196620 EHM196620 ERI196620 FBE196620 FLA196620 FUW196620 GES196620 GOO196620 GYK196620 HIG196620 HSC196620 IBY196620 ILU196620 IVQ196620 JFM196620 JPI196620 JZE196620 KJA196620 KSW196620 LCS196620 LMO196620 LWK196620 MGG196620 MQC196620 MZY196620 NJU196620 NTQ196620 ODM196620 ONI196620 OXE196620 PHA196620 PQW196620 QAS196620 QKO196620 QUK196620 REG196620 ROC196620 RXY196620 SHU196620 SRQ196620 TBM196620 TLI196620 TVE196620 UFA196620 UOW196620 UYS196620 VIO196620 VSK196620 WCG196620 WMC196620 WVY196620 JM262156 TI262156 ADE262156 ANA262156 AWW262156 BGS262156 BQO262156 CAK262156 CKG262156 CUC262156 DDY262156 DNU262156 DXQ262156 EHM262156 ERI262156 FBE262156 FLA262156 FUW262156 GES262156 GOO262156 GYK262156 HIG262156 HSC262156 IBY262156 ILU262156 IVQ262156 JFM262156 JPI262156 JZE262156 KJA262156 KSW262156 LCS262156 LMO262156 LWK262156 MGG262156 MQC262156 MZY262156 NJU262156 NTQ262156 ODM262156 ONI262156 OXE262156 PHA262156 PQW262156 QAS262156 QKO262156 QUK262156 REG262156 ROC262156 RXY262156 SHU262156 SRQ262156 TBM262156 TLI262156 TVE262156 UFA262156 UOW262156 UYS262156 VIO262156 VSK262156 WCG262156 WMC262156 WVY262156 JM327692 TI327692 ADE327692 ANA327692 AWW327692 BGS327692 BQO327692 CAK327692 CKG327692 CUC327692 DDY327692 DNU327692 DXQ327692 EHM327692 ERI327692 FBE327692 FLA327692 FUW327692 GES327692 GOO327692 GYK327692 HIG327692 HSC327692 IBY327692 ILU327692 IVQ327692 JFM327692 JPI327692 JZE327692 KJA327692 KSW327692 LCS327692 LMO327692 LWK327692 MGG327692 MQC327692 MZY327692 NJU327692 NTQ327692 ODM327692 ONI327692 OXE327692 PHA327692 PQW327692 QAS327692 QKO327692 QUK327692 REG327692 ROC327692 RXY327692 SHU327692 SRQ327692 TBM327692 TLI327692 TVE327692 UFA327692 UOW327692 UYS327692 VIO327692 VSK327692 WCG327692 WMC327692 WVY327692 JM393228 TI393228 ADE393228 ANA393228 AWW393228 BGS393228 BQO393228 CAK393228 CKG393228 CUC393228 DDY393228 DNU393228 DXQ393228 EHM393228 ERI393228 FBE393228 FLA393228 FUW393228 GES393228 GOO393228 GYK393228 HIG393228 HSC393228 IBY393228 ILU393228 IVQ393228 JFM393228 JPI393228 JZE393228 KJA393228 KSW393228 LCS393228 LMO393228 LWK393228 MGG393228 MQC393228 MZY393228 NJU393228 NTQ393228 ODM393228 ONI393228 OXE393228 PHA393228 PQW393228 QAS393228 QKO393228 QUK393228 REG393228 ROC393228 RXY393228 SHU393228 SRQ393228 TBM393228 TLI393228 TVE393228 UFA393228 UOW393228 UYS393228 VIO393228 VSK393228 WCG393228 WMC393228 WVY393228 JM458764 TI458764 ADE458764 ANA458764 AWW458764 BGS458764 BQO458764 CAK458764 CKG458764 CUC458764 DDY458764 DNU458764 DXQ458764 EHM458764 ERI458764 FBE458764 FLA458764 FUW458764 GES458764 GOO458764 GYK458764 HIG458764 HSC458764 IBY458764 ILU458764 IVQ458764 JFM458764 JPI458764 JZE458764 KJA458764 KSW458764 LCS458764 LMO458764 LWK458764 MGG458764 MQC458764 MZY458764 NJU458764 NTQ458764 ODM458764 ONI458764 OXE458764 PHA458764 PQW458764 QAS458764 QKO458764 QUK458764 REG458764 ROC458764 RXY458764 SHU458764 SRQ458764 TBM458764 TLI458764 TVE458764 UFA458764 UOW458764 UYS458764 VIO458764 VSK458764 WCG458764 WMC458764 WVY458764 JM524300 TI524300 ADE524300 ANA524300 AWW524300 BGS524300 BQO524300 CAK524300 CKG524300 CUC524300 DDY524300 DNU524300 DXQ524300 EHM524300 ERI524300 FBE524300 FLA524300 FUW524300 GES524300 GOO524300 GYK524300 HIG524300 HSC524300 IBY524300 ILU524300 IVQ524300 JFM524300 JPI524300 JZE524300 KJA524300 KSW524300 LCS524300 LMO524300 LWK524300 MGG524300 MQC524300 MZY524300 NJU524300 NTQ524300 ODM524300 ONI524300 OXE524300 PHA524300 PQW524300 QAS524300 QKO524300 QUK524300 REG524300 ROC524300 RXY524300 SHU524300 SRQ524300 TBM524300 TLI524300 TVE524300 UFA524300 UOW524300 UYS524300 VIO524300 VSK524300 WCG524300 WMC524300 WVY524300 JM589836 TI589836 ADE589836 ANA589836 AWW589836 BGS589836 BQO589836 CAK589836 CKG589836 CUC589836 DDY589836 DNU589836 DXQ589836 EHM589836 ERI589836 FBE589836 FLA589836 FUW589836 GES589836 GOO589836 GYK589836 HIG589836 HSC589836 IBY589836 ILU589836 IVQ589836 JFM589836 JPI589836 JZE589836 KJA589836 KSW589836 LCS589836 LMO589836 LWK589836 MGG589836 MQC589836 MZY589836 NJU589836 NTQ589836 ODM589836 ONI589836 OXE589836 PHA589836 PQW589836 QAS589836 QKO589836 QUK589836 REG589836 ROC589836 RXY589836 SHU589836 SRQ589836 TBM589836 TLI589836 TVE589836 UFA589836 UOW589836 UYS589836 VIO589836 VSK589836 WCG589836 WMC589836 WVY589836 JM655372 TI655372 ADE655372 ANA655372 AWW655372 BGS655372 BQO655372 CAK655372 CKG655372 CUC655372 DDY655372 DNU655372 DXQ655372 EHM655372 ERI655372 FBE655372 FLA655372 FUW655372 GES655372 GOO655372 GYK655372 HIG655372 HSC655372 IBY655372 ILU655372 IVQ655372 JFM655372 JPI655372 JZE655372 KJA655372 KSW655372 LCS655372 LMO655372 LWK655372 MGG655372 MQC655372 MZY655372 NJU655372 NTQ655372 ODM655372 ONI655372 OXE655372 PHA655372 PQW655372 QAS655372 QKO655372 QUK655372 REG655372 ROC655372 RXY655372 SHU655372 SRQ655372 TBM655372 TLI655372 TVE655372 UFA655372 UOW655372 UYS655372 VIO655372 VSK655372 WCG655372 WMC655372 WVY655372 JM720908 TI720908 ADE720908 ANA720908 AWW720908 BGS720908 BQO720908 CAK720908 CKG720908 CUC720908 DDY720908 DNU720908 DXQ720908 EHM720908 ERI720908 FBE720908 FLA720908 FUW720908 GES720908 GOO720908 GYK720908 HIG720908 HSC720908 IBY720908 ILU720908 IVQ720908 JFM720908 JPI720908 JZE720908 KJA720908 KSW720908 LCS720908 LMO720908 LWK720908 MGG720908 MQC720908 MZY720908 NJU720908 NTQ720908 ODM720908 ONI720908 OXE720908 PHA720908 PQW720908 QAS720908 QKO720908 QUK720908 REG720908 ROC720908 RXY720908 SHU720908 SRQ720908 TBM720908 TLI720908 TVE720908 UFA720908 UOW720908 UYS720908 VIO720908 VSK720908 WCG720908 WMC720908 WVY720908 JM786444 TI786444 ADE786444 ANA786444 AWW786444 BGS786444 BQO786444 CAK786444 CKG786444 CUC786444 DDY786444 DNU786444 DXQ786444 EHM786444 ERI786444 FBE786444 FLA786444 FUW786444 GES786444 GOO786444 GYK786444 HIG786444 HSC786444 IBY786444 ILU786444 IVQ786444 JFM786444 JPI786444 JZE786444 KJA786444 KSW786444 LCS786444 LMO786444 LWK786444 MGG786444 MQC786444 MZY786444 NJU786444 NTQ786444 ODM786444 ONI786444 OXE786444 PHA786444 PQW786444 QAS786444 QKO786444 QUK786444 REG786444 ROC786444 RXY786444 SHU786444 SRQ786444 TBM786444 TLI786444 TVE786444 UFA786444 UOW786444 UYS786444 VIO786444 VSK786444 WCG786444 WMC786444 WVY786444 JM851980 TI851980 ADE851980 ANA851980 AWW851980 BGS851980 BQO851980 CAK851980 CKG851980 CUC851980 DDY851980 DNU851980 DXQ851980 EHM851980 ERI851980 FBE851980 FLA851980 FUW851980 GES851980 GOO851980 GYK851980 HIG851980 HSC851980 IBY851980 ILU851980 IVQ851980 JFM851980 JPI851980 JZE851980 KJA851980 KSW851980 LCS851980 LMO851980 LWK851980 MGG851980 MQC851980 MZY851980 NJU851980 NTQ851980 ODM851980 ONI851980 OXE851980 PHA851980 PQW851980 QAS851980 QKO851980 QUK851980 REG851980 ROC851980 RXY851980 SHU851980 SRQ851980 TBM851980 TLI851980 TVE851980 UFA851980 UOW851980 UYS851980 VIO851980 VSK851980 WCG851980 WMC851980 WVY851980 JM917516 TI917516 ADE917516 ANA917516 AWW917516 BGS917516 BQO917516 CAK917516 CKG917516 CUC917516 DDY917516 DNU917516 DXQ917516 EHM917516 ERI917516 FBE917516 FLA917516 FUW917516 GES917516 GOO917516 GYK917516 HIG917516 HSC917516 IBY917516 ILU917516 IVQ917516 JFM917516 JPI917516 JZE917516 KJA917516 KSW917516 LCS917516 LMO917516 LWK917516 MGG917516 MQC917516 MZY917516 NJU917516 NTQ917516 ODM917516 ONI917516 OXE917516 PHA917516 PQW917516 QAS917516 QKO917516 QUK917516 REG917516 ROC917516 RXY917516 SHU917516 SRQ917516 TBM917516 TLI917516 TVE917516 UFA917516 UOW917516 UYS917516 VIO917516 VSK917516 WCG917516 WMC917516 WVY917516 JM983052 TI983052 ADE983052 ANA983052 AWW983052 BGS983052 BQO983052 CAK983052 CKG983052 CUC983052 DDY983052 DNU983052 DXQ983052 EHM983052 ERI983052 FBE983052 FLA983052 FUW983052 GES983052 GOO983052 GYK983052 HIG983052 HSC983052 IBY983052 ILU983052 IVQ983052 JFM983052 JPI983052 JZE983052 KJA983052 KSW983052 LCS983052 LMO983052 LWK983052 MGG983052 MQC983052 MZY983052 NJU983052 NTQ983052 ODM983052 ONI983052 OXE983052 PHA983052 PQW983052 QAS983052 QKO983052 QUK983052 REG983052 ROC983052 RXY983052 SHU983052 SRQ983052 TBM983052 TLI983052 TVE983052 UFA983052 UOW983052 UYS983052 VIO983052 VSK983052 WCG983052 WMC983052 WVY7:WVY13 WMC7:WMC13 WCG7:WCG13 VSK7:VSK13 VIO7:VIO13 UYS7:UYS13 UOW7:UOW13 UFA7:UFA13 TVE7:TVE13 TLI7:TLI13 TBM7:TBM13 SRQ7:SRQ13 SHU7:SHU13 RXY7:RXY13 ROC7:ROC13 REG7:REG13 QUK7:QUK13 QKO7:QKO13 QAS7:QAS13 PQW7:PQW13 PHA7:PHA13 OXE7:OXE13 ONI7:ONI13 ODM7:ODM13 NTQ7:NTQ13 NJU7:NJU13 MZY7:MZY13 MQC7:MQC13 MGG7:MGG13 LWK7:LWK13 LMO7:LMO13 LCS7:LCS13 KSW7:KSW13 KJA7:KJA13 JZE7:JZE13 JPI7:JPI13 JFM7:JFM13 IVQ7:IVQ13 ILU7:ILU13 IBY7:IBY13 HSC7:HSC13 HIG7:HIG13 GYK7:GYK13 GOO7:GOO13 GES7:GES13 FUW7:FUW13 FLA7:FLA13 FBE7:FBE13 ERI7:ERI13 EHM7:EHM13 DXQ7:DXQ13 DNU7:DNU13 DDY7:DDY13 CUC7:CUC13 CKG7:CKG13 CAK7:CAK13 BQO7:BQO13 BGS7:BGS13 AWW7:AWW13 ANA7:ANA13 ADE7:ADE13 TI7:TI13 JM7:JM13 JM21 TL22 ADH22 AND22 AWZ22 BGV22 BQR22 CAN22 CKJ22 CUF22 DEB22 DNX22 DXT22 EHP22 ERL22 FBH22 FLD22 FUZ22 GEV22 GOR22 GYN22 HIJ22 HSF22 ICB22 ILX22 IVT22 JFP22 JPL22 JZH22 KJD22 KSZ22 LCV22 LMR22 LWN22 MGJ22 MQF22 NAB22 NJX22 NTT22 ODP22 ONL22 OXH22 PHD22 PQZ22 QAV22 QKR22 QUN22 REJ22 ROF22 RYB22 SHX22 SRT22 TBP22 TLL22 TVH22 UFD22 UOZ22 UYV22 VIR22 VSN22 WCJ22 WMF22 WWB22 JP22 JP14:JP20 WWB14:WWB20 WMF14:WMF20 WCJ14:WCJ20 VSN14:VSN20 VIR14:VIR20 UYV14:UYV20 UOZ14:UOZ20 UFD14:UFD20 TVH14:TVH20 TLL14:TLL20 TBP14:TBP20 SRT14:SRT20 SHX14:SHX20 RYB14:RYB20 ROF14:ROF20 REJ14:REJ20 QUN14:QUN20 QKR14:QKR20 QAV14:QAV20 PQZ14:PQZ20 PHD14:PHD20 OXH14:OXH20 ONL14:ONL20 ODP14:ODP20 NTT14:NTT20 NJX14:NJX20 NAB14:NAB20 MQF14:MQF20 MGJ14:MGJ20 LWN14:LWN20 LMR14:LMR20 LCV14:LCV20 KSZ14:KSZ20 KJD14:KJD20 JZH14:JZH20 JPL14:JPL20 JFP14:JFP20 IVT14:IVT20 ILX14:ILX20 ICB14:ICB20 HSF14:HSF20 HIJ14:HIJ20 GYN14:GYN20 GOR14:GOR20 GEV14:GEV20 FUZ14:FUZ20 FLD14:FLD20 FBH14:FBH20 ERL14:ERL20 EHP14:EHP20 DXT14:DXT20 DNX14:DNX20 DEB14:DEB20 CUF14:CUF20 CKJ14:CKJ20 CAN14:CAN20 BQR14:BQR20 BGV14:BGV20 AWZ14:AWZ20 AND14:AND20 ADH14:ADH20 TL14:TL20">
      <formula1>"RED, GREEN, YELLOW, GREY"</formula1>
    </dataValidation>
  </dataValidations>
  <printOptions horizontalCentered="1"/>
  <pageMargins left="0.33" right="0.36" top="0.49" bottom="0.52" header="0.3" footer="0.3"/>
  <pageSetup scale="38" orientation="landscape" r:id="rId1"/>
  <headerFooter>
    <oddFooter>&amp;L&amp;F&amp;C&amp;D&amp;R&amp;P of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34998626667073579"/>
  </sheetPr>
  <dimension ref="A1:G16"/>
  <sheetViews>
    <sheetView showGridLines="0" topLeftCell="C1" workbookViewId="0">
      <selection activeCell="G2" sqref="G2:G1048576"/>
    </sheetView>
  </sheetViews>
  <sheetFormatPr defaultColWidth="9.1796875" defaultRowHeight="14.5" x14ac:dyDescent="0.35"/>
  <cols>
    <col min="1" max="1" width="8.7265625" customWidth="1"/>
    <col min="2" max="2" width="42.7265625" customWidth="1"/>
    <col min="3" max="3" width="91.1796875" customWidth="1"/>
    <col min="4" max="5" width="8.7265625" customWidth="1"/>
    <col min="6" max="16384" width="9.1796875" style="190"/>
  </cols>
  <sheetData>
    <row r="1" spans="1:7" ht="31" x14ac:dyDescent="0.35">
      <c r="A1" s="238" t="s">
        <v>38</v>
      </c>
      <c r="B1" s="239" t="s">
        <v>132</v>
      </c>
      <c r="C1" s="239" t="s">
        <v>100</v>
      </c>
      <c r="D1" s="239" t="s">
        <v>133</v>
      </c>
      <c r="E1" s="245" t="s">
        <v>102</v>
      </c>
      <c r="F1" s="249" t="s">
        <v>2</v>
      </c>
    </row>
    <row r="2" spans="1:7" ht="30" customHeight="1" x14ac:dyDescent="0.35">
      <c r="A2" s="240">
        <v>1</v>
      </c>
      <c r="B2" s="241"/>
      <c r="C2" s="242"/>
      <c r="D2" s="243"/>
      <c r="E2" s="246"/>
    </row>
    <row r="3" spans="1:7" ht="30" customHeight="1" x14ac:dyDescent="0.35">
      <c r="A3" s="240">
        <v>2</v>
      </c>
      <c r="B3" s="241"/>
      <c r="C3" s="242"/>
      <c r="D3" s="243"/>
      <c r="E3" s="246"/>
    </row>
    <row r="4" spans="1:7" ht="30" customHeight="1" x14ac:dyDescent="0.35">
      <c r="A4" s="240">
        <v>3</v>
      </c>
      <c r="B4" s="241"/>
      <c r="C4" s="244"/>
      <c r="D4" s="243"/>
      <c r="E4" s="246"/>
    </row>
    <row r="5" spans="1:7" ht="30" customHeight="1" x14ac:dyDescent="0.35">
      <c r="A5" s="240">
        <v>4</v>
      </c>
      <c r="B5" s="241"/>
      <c r="C5" s="244"/>
      <c r="D5" s="243"/>
      <c r="E5" s="246"/>
      <c r="F5" s="248"/>
    </row>
    <row r="6" spans="1:7" ht="30" customHeight="1" x14ac:dyDescent="0.35">
      <c r="A6" s="240">
        <v>5</v>
      </c>
      <c r="B6" s="241"/>
      <c r="C6" s="244"/>
      <c r="D6" s="243"/>
      <c r="E6" s="246"/>
      <c r="F6" s="248"/>
    </row>
    <row r="7" spans="1:7" ht="30" customHeight="1" x14ac:dyDescent="0.35">
      <c r="A7" s="240">
        <v>6</v>
      </c>
      <c r="B7" s="241"/>
      <c r="C7" s="244"/>
      <c r="D7" s="243"/>
      <c r="E7" s="246"/>
      <c r="F7" s="248"/>
    </row>
    <row r="8" spans="1:7" ht="30" customHeight="1" x14ac:dyDescent="0.35">
      <c r="A8" s="240">
        <v>7</v>
      </c>
      <c r="B8" s="241"/>
      <c r="C8" s="244"/>
      <c r="D8" s="243"/>
      <c r="E8" s="246"/>
      <c r="F8" s="248"/>
    </row>
    <row r="9" spans="1:7" ht="30" customHeight="1" x14ac:dyDescent="0.35">
      <c r="A9" s="240">
        <v>8</v>
      </c>
      <c r="B9" s="241"/>
      <c r="C9" s="244"/>
      <c r="D9" s="243"/>
      <c r="E9" s="246"/>
      <c r="F9" s="248"/>
    </row>
    <row r="10" spans="1:7" ht="179.25" customHeight="1" x14ac:dyDescent="0.35">
      <c r="A10" s="240" t="s">
        <v>134</v>
      </c>
      <c r="B10" s="241"/>
      <c r="C10" s="244"/>
      <c r="D10" s="243"/>
      <c r="E10" s="246"/>
      <c r="F10" s="248"/>
      <c r="G10" s="248"/>
    </row>
    <row r="11" spans="1:7" ht="30" customHeight="1" x14ac:dyDescent="0.35">
      <c r="A11" s="240">
        <v>9</v>
      </c>
      <c r="B11" s="241"/>
      <c r="C11" s="244"/>
      <c r="D11" s="243"/>
      <c r="E11" s="246"/>
      <c r="F11" s="248"/>
    </row>
    <row r="12" spans="1:7" ht="30" customHeight="1" x14ac:dyDescent="0.35">
      <c r="A12" s="240">
        <v>10</v>
      </c>
      <c r="B12" s="241"/>
      <c r="C12" s="244"/>
      <c r="D12" s="243"/>
      <c r="E12" s="246"/>
      <c r="F12" s="248"/>
    </row>
    <row r="13" spans="1:7" ht="30" customHeight="1" x14ac:dyDescent="0.35">
      <c r="A13" s="240">
        <v>11</v>
      </c>
      <c r="B13" s="241"/>
      <c r="C13" s="244"/>
      <c r="D13" s="243"/>
      <c r="E13" s="246"/>
      <c r="F13" s="248"/>
    </row>
    <row r="14" spans="1:7" ht="30" customHeight="1" x14ac:dyDescent="0.35">
      <c r="A14" s="240">
        <v>12</v>
      </c>
      <c r="B14" s="241"/>
      <c r="C14" s="244"/>
      <c r="D14" s="243"/>
      <c r="E14" s="246"/>
      <c r="F14" s="248"/>
    </row>
    <row r="15" spans="1:7" ht="30" customHeight="1" x14ac:dyDescent="0.35">
      <c r="A15" s="240">
        <v>13</v>
      </c>
      <c r="B15" s="241"/>
      <c r="C15" s="244"/>
      <c r="D15" s="243"/>
      <c r="E15" s="246"/>
      <c r="F15" s="248"/>
    </row>
    <row r="16" spans="1:7" ht="30" customHeight="1" x14ac:dyDescent="0.35">
      <c r="A16" s="240">
        <v>14</v>
      </c>
      <c r="B16" s="241"/>
      <c r="C16" s="244"/>
      <c r="D16" s="243"/>
      <c r="E16" s="247"/>
      <c r="F16" s="248"/>
    </row>
  </sheetData>
  <autoFilter ref="A1:F16"/>
  <conditionalFormatting sqref="F1:F1048576">
    <cfRule type="containsText" dxfId="211" priority="1" operator="containsText" text="Open">
      <formula>NOT(ISERROR(SEARCH("Open",F1)))</formula>
    </cfRule>
    <cfRule type="containsText" dxfId="210" priority="2" operator="containsText" text="Closed">
      <formula>NOT(ISERROR(SEARCH("Closed",F1)))</formula>
    </cfRule>
  </conditionalFormatting>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ED0"/>
  </sheetPr>
  <dimension ref="A1:WVV198"/>
  <sheetViews>
    <sheetView showGridLines="0" zoomScale="90" zoomScaleNormal="90" workbookViewId="0">
      <pane xSplit="5" ySplit="11" topLeftCell="F12" activePane="bottomRight" state="frozen"/>
      <selection activeCell="B6" sqref="B6"/>
      <selection pane="topRight" activeCell="B6" sqref="B6"/>
      <selection pane="bottomLeft" activeCell="B6" sqref="B6"/>
      <selection pane="bottomRight" activeCell="F39" sqref="F39:G39"/>
    </sheetView>
  </sheetViews>
  <sheetFormatPr defaultColWidth="0" defaultRowHeight="0" customHeight="1" zeroHeight="1" x14ac:dyDescent="0.35"/>
  <cols>
    <col min="1" max="1" width="3.7265625" style="251" customWidth="1"/>
    <col min="2" max="2" width="7.453125" style="252" customWidth="1"/>
    <col min="3" max="3" width="52.81640625" style="251" customWidth="1"/>
    <col min="4" max="4" width="8.26953125" style="253" customWidth="1"/>
    <col min="5" max="5" width="14.453125" style="254" customWidth="1"/>
    <col min="6" max="6" width="15.7265625" style="251" customWidth="1"/>
    <col min="7" max="7" width="34" style="251" customWidth="1"/>
    <col min="8" max="8" width="9.26953125" style="255" customWidth="1"/>
    <col min="9" max="9" width="5.453125" style="256" customWidth="1"/>
    <col min="10" max="10" width="36.81640625" style="251" customWidth="1"/>
    <col min="11" max="11" width="17.54296875" style="256" customWidth="1"/>
    <col min="12" max="12" width="5.1796875" style="257" hidden="1" customWidth="1"/>
    <col min="13" max="13" width="12.453125" style="258" hidden="1" customWidth="1"/>
    <col min="14" max="259" width="9.1796875" style="257" customWidth="1"/>
    <col min="260" max="260" width="2.7265625" style="257" customWidth="1"/>
    <col min="261" max="261" width="14" style="257" customWidth="1"/>
    <col min="262" max="262" width="45.7265625" style="257" customWidth="1"/>
    <col min="263" max="263" width="14.1796875" style="257" customWidth="1"/>
    <col min="264" max="264" width="33.7265625" style="257" customWidth="1"/>
    <col min="265" max="265" width="8.7265625" style="257" customWidth="1"/>
    <col min="266" max="266" width="30.7265625" style="257" customWidth="1"/>
    <col min="267" max="267" width="12.7265625" style="257" customWidth="1"/>
    <col min="268" max="268" width="1.453125" style="257" customWidth="1"/>
    <col min="269" max="516" width="9.1796875" style="257" hidden="1"/>
    <col min="517" max="517" width="14" style="257" customWidth="1"/>
    <col min="518" max="518" width="45.7265625" style="257" customWidth="1"/>
    <col min="519" max="519" width="14.1796875" style="257" customWidth="1"/>
    <col min="520" max="520" width="33.7265625" style="257" customWidth="1"/>
    <col min="521" max="521" width="8.7265625" style="257" customWidth="1"/>
    <col min="522" max="522" width="30.7265625" style="257" customWidth="1"/>
    <col min="523" max="523" width="12.7265625" style="257" customWidth="1"/>
    <col min="524" max="524" width="1.453125" style="257" customWidth="1"/>
    <col min="525" max="772" width="9.1796875" style="257" hidden="1"/>
    <col min="773" max="773" width="14" style="257" customWidth="1"/>
    <col min="774" max="774" width="45.7265625" style="257" customWidth="1"/>
    <col min="775" max="775" width="14.1796875" style="257" customWidth="1"/>
    <col min="776" max="776" width="33.7265625" style="257" customWidth="1"/>
    <col min="777" max="777" width="8.7265625" style="257" customWidth="1"/>
    <col min="778" max="778" width="30.7265625" style="257" customWidth="1"/>
    <col min="779" max="779" width="12.7265625" style="257" customWidth="1"/>
    <col min="780" max="780" width="1.453125" style="257" customWidth="1"/>
    <col min="781" max="1028" width="9.1796875" style="257" hidden="1"/>
    <col min="1029" max="1029" width="14" style="257" customWidth="1"/>
    <col min="1030" max="1030" width="45.7265625" style="257" customWidth="1"/>
    <col min="1031" max="1031" width="14.1796875" style="257" customWidth="1"/>
    <col min="1032" max="1032" width="33.7265625" style="257" customWidth="1"/>
    <col min="1033" max="1033" width="8.7265625" style="257" customWidth="1"/>
    <col min="1034" max="1034" width="30.7265625" style="257" customWidth="1"/>
    <col min="1035" max="1035" width="12.7265625" style="257" customWidth="1"/>
    <col min="1036" max="1036" width="1.453125" style="257" customWidth="1"/>
    <col min="1037" max="1284" width="9.1796875" style="257" hidden="1"/>
    <col min="1285" max="1285" width="14" style="257" customWidth="1"/>
    <col min="1286" max="1286" width="45.7265625" style="257" customWidth="1"/>
    <col min="1287" max="1287" width="14.1796875" style="257" customWidth="1"/>
    <col min="1288" max="1288" width="33.7265625" style="257" customWidth="1"/>
    <col min="1289" max="1289" width="8.7265625" style="257" customWidth="1"/>
    <col min="1290" max="1290" width="30.7265625" style="257" customWidth="1"/>
    <col min="1291" max="1291" width="12.7265625" style="257" customWidth="1"/>
    <col min="1292" max="1292" width="1.453125" style="257" customWidth="1"/>
    <col min="1293" max="1540" width="9.1796875" style="257" hidden="1"/>
    <col min="1541" max="1541" width="14" style="257" customWidth="1"/>
    <col min="1542" max="1542" width="45.7265625" style="257" customWidth="1"/>
    <col min="1543" max="1543" width="14.1796875" style="257" customWidth="1"/>
    <col min="1544" max="1544" width="33.7265625" style="257" customWidth="1"/>
    <col min="1545" max="1545" width="8.7265625" style="257" customWidth="1"/>
    <col min="1546" max="1546" width="30.7265625" style="257" customWidth="1"/>
    <col min="1547" max="1547" width="12.7265625" style="257" customWidth="1"/>
    <col min="1548" max="1548" width="1.453125" style="257" customWidth="1"/>
    <col min="1549" max="1796" width="9.1796875" style="257" hidden="1"/>
    <col min="1797" max="1797" width="14" style="257" customWidth="1"/>
    <col min="1798" max="1798" width="45.7265625" style="257" customWidth="1"/>
    <col min="1799" max="1799" width="14.1796875" style="257" customWidth="1"/>
    <col min="1800" max="1800" width="33.7265625" style="257" customWidth="1"/>
    <col min="1801" max="1801" width="8.7265625" style="257" customWidth="1"/>
    <col min="1802" max="1802" width="30.7265625" style="257" customWidth="1"/>
    <col min="1803" max="1803" width="12.7265625" style="257" customWidth="1"/>
    <col min="1804" max="1804" width="1.453125" style="257" customWidth="1"/>
    <col min="1805" max="2052" width="9.1796875" style="257" hidden="1"/>
    <col min="2053" max="2053" width="14" style="257" customWidth="1"/>
    <col min="2054" max="2054" width="45.7265625" style="257" customWidth="1"/>
    <col min="2055" max="2055" width="14.1796875" style="257" customWidth="1"/>
    <col min="2056" max="2056" width="33.7265625" style="257" customWidth="1"/>
    <col min="2057" max="2057" width="8.7265625" style="257" customWidth="1"/>
    <col min="2058" max="2058" width="30.7265625" style="257" customWidth="1"/>
    <col min="2059" max="2059" width="12.7265625" style="257" customWidth="1"/>
    <col min="2060" max="2060" width="1.453125" style="257" customWidth="1"/>
    <col min="2061" max="2308" width="9.1796875" style="257" hidden="1"/>
    <col min="2309" max="2309" width="14" style="257" customWidth="1"/>
    <col min="2310" max="2310" width="45.7265625" style="257" customWidth="1"/>
    <col min="2311" max="2311" width="14.1796875" style="257" customWidth="1"/>
    <col min="2312" max="2312" width="33.7265625" style="257" customWidth="1"/>
    <col min="2313" max="2313" width="8.7265625" style="257" customWidth="1"/>
    <col min="2314" max="2314" width="30.7265625" style="257" customWidth="1"/>
    <col min="2315" max="2315" width="12.7265625" style="257" customWidth="1"/>
    <col min="2316" max="2316" width="1.453125" style="257" customWidth="1"/>
    <col min="2317" max="2564" width="9.1796875" style="257" hidden="1"/>
    <col min="2565" max="2565" width="14" style="257" customWidth="1"/>
    <col min="2566" max="2566" width="45.7265625" style="257" customWidth="1"/>
    <col min="2567" max="2567" width="14.1796875" style="257" customWidth="1"/>
    <col min="2568" max="2568" width="33.7265625" style="257" customWidth="1"/>
    <col min="2569" max="2569" width="8.7265625" style="257" customWidth="1"/>
    <col min="2570" max="2570" width="30.7265625" style="257" customWidth="1"/>
    <col min="2571" max="2571" width="12.7265625" style="257" customWidth="1"/>
    <col min="2572" max="2572" width="1.453125" style="257" customWidth="1"/>
    <col min="2573" max="2820" width="9.1796875" style="257" hidden="1"/>
    <col min="2821" max="2821" width="14" style="257" customWidth="1"/>
    <col min="2822" max="2822" width="45.7265625" style="257" customWidth="1"/>
    <col min="2823" max="2823" width="14.1796875" style="257" customWidth="1"/>
    <col min="2824" max="2824" width="33.7265625" style="257" customWidth="1"/>
    <col min="2825" max="2825" width="8.7265625" style="257" customWidth="1"/>
    <col min="2826" max="2826" width="30.7265625" style="257" customWidth="1"/>
    <col min="2827" max="2827" width="12.7265625" style="257" customWidth="1"/>
    <col min="2828" max="2828" width="1.453125" style="257" customWidth="1"/>
    <col min="2829" max="3076" width="9.1796875" style="257" hidden="1"/>
    <col min="3077" max="3077" width="14" style="257" customWidth="1"/>
    <col min="3078" max="3078" width="45.7265625" style="257" customWidth="1"/>
    <col min="3079" max="3079" width="14.1796875" style="257" customWidth="1"/>
    <col min="3080" max="3080" width="33.7265625" style="257" customWidth="1"/>
    <col min="3081" max="3081" width="8.7265625" style="257" customWidth="1"/>
    <col min="3082" max="3082" width="30.7265625" style="257" customWidth="1"/>
    <col min="3083" max="3083" width="12.7265625" style="257" customWidth="1"/>
    <col min="3084" max="3084" width="1.453125" style="257" customWidth="1"/>
    <col min="3085" max="3332" width="9.1796875" style="257" hidden="1"/>
    <col min="3333" max="3333" width="14" style="257" customWidth="1"/>
    <col min="3334" max="3334" width="45.7265625" style="257" customWidth="1"/>
    <col min="3335" max="3335" width="14.1796875" style="257" customWidth="1"/>
    <col min="3336" max="3336" width="33.7265625" style="257" customWidth="1"/>
    <col min="3337" max="3337" width="8.7265625" style="257" customWidth="1"/>
    <col min="3338" max="3338" width="30.7265625" style="257" customWidth="1"/>
    <col min="3339" max="3339" width="12.7265625" style="257" customWidth="1"/>
    <col min="3340" max="3340" width="1.453125" style="257" customWidth="1"/>
    <col min="3341" max="3588" width="9.1796875" style="257" hidden="1"/>
    <col min="3589" max="3589" width="14" style="257" customWidth="1"/>
    <col min="3590" max="3590" width="45.7265625" style="257" customWidth="1"/>
    <col min="3591" max="3591" width="14.1796875" style="257" customWidth="1"/>
    <col min="3592" max="3592" width="33.7265625" style="257" customWidth="1"/>
    <col min="3593" max="3593" width="8.7265625" style="257" customWidth="1"/>
    <col min="3594" max="3594" width="30.7265625" style="257" customWidth="1"/>
    <col min="3595" max="3595" width="12.7265625" style="257" customWidth="1"/>
    <col min="3596" max="3596" width="1.453125" style="257" customWidth="1"/>
    <col min="3597" max="3844" width="9.1796875" style="257" hidden="1"/>
    <col min="3845" max="3845" width="14" style="257" customWidth="1"/>
    <col min="3846" max="3846" width="45.7265625" style="257" customWidth="1"/>
    <col min="3847" max="3847" width="14.1796875" style="257" customWidth="1"/>
    <col min="3848" max="3848" width="33.7265625" style="257" customWidth="1"/>
    <col min="3849" max="3849" width="8.7265625" style="257" customWidth="1"/>
    <col min="3850" max="3850" width="30.7265625" style="257" customWidth="1"/>
    <col min="3851" max="3851" width="12.7265625" style="257" customWidth="1"/>
    <col min="3852" max="3852" width="1.453125" style="257" customWidth="1"/>
    <col min="3853" max="4100" width="9.1796875" style="257" hidden="1"/>
    <col min="4101" max="4101" width="14" style="257" customWidth="1"/>
    <col min="4102" max="4102" width="45.7265625" style="257" customWidth="1"/>
    <col min="4103" max="4103" width="14.1796875" style="257" customWidth="1"/>
    <col min="4104" max="4104" width="33.7265625" style="257" customWidth="1"/>
    <col min="4105" max="4105" width="8.7265625" style="257" customWidth="1"/>
    <col min="4106" max="4106" width="30.7265625" style="257" customWidth="1"/>
    <col min="4107" max="4107" width="12.7265625" style="257" customWidth="1"/>
    <col min="4108" max="4108" width="1.453125" style="257" customWidth="1"/>
    <col min="4109" max="4356" width="9.1796875" style="257" hidden="1"/>
    <col min="4357" max="4357" width="14" style="257" customWidth="1"/>
    <col min="4358" max="4358" width="45.7265625" style="257" customWidth="1"/>
    <col min="4359" max="4359" width="14.1796875" style="257" customWidth="1"/>
    <col min="4360" max="4360" width="33.7265625" style="257" customWidth="1"/>
    <col min="4361" max="4361" width="8.7265625" style="257" customWidth="1"/>
    <col min="4362" max="4362" width="30.7265625" style="257" customWidth="1"/>
    <col min="4363" max="4363" width="12.7265625" style="257" customWidth="1"/>
    <col min="4364" max="4364" width="1.453125" style="257" customWidth="1"/>
    <col min="4365" max="4612" width="9.1796875" style="257" hidden="1"/>
    <col min="4613" max="4613" width="14" style="257" customWidth="1"/>
    <col min="4614" max="4614" width="45.7265625" style="257" customWidth="1"/>
    <col min="4615" max="4615" width="14.1796875" style="257" customWidth="1"/>
    <col min="4616" max="4616" width="33.7265625" style="257" customWidth="1"/>
    <col min="4617" max="4617" width="8.7265625" style="257" customWidth="1"/>
    <col min="4618" max="4618" width="30.7265625" style="257" customWidth="1"/>
    <col min="4619" max="4619" width="12.7265625" style="257" customWidth="1"/>
    <col min="4620" max="4620" width="1.453125" style="257" customWidth="1"/>
    <col min="4621" max="4868" width="9.1796875" style="257" hidden="1"/>
    <col min="4869" max="4869" width="14" style="257" customWidth="1"/>
    <col min="4870" max="4870" width="45.7265625" style="257" customWidth="1"/>
    <col min="4871" max="4871" width="14.1796875" style="257" customWidth="1"/>
    <col min="4872" max="4872" width="33.7265625" style="257" customWidth="1"/>
    <col min="4873" max="4873" width="8.7265625" style="257" customWidth="1"/>
    <col min="4874" max="4874" width="30.7265625" style="257" customWidth="1"/>
    <col min="4875" max="4875" width="12.7265625" style="257" customWidth="1"/>
    <col min="4876" max="4876" width="1.453125" style="257" customWidth="1"/>
    <col min="4877" max="5124" width="9.1796875" style="257" hidden="1"/>
    <col min="5125" max="5125" width="14" style="257" customWidth="1"/>
    <col min="5126" max="5126" width="45.7265625" style="257" customWidth="1"/>
    <col min="5127" max="5127" width="14.1796875" style="257" customWidth="1"/>
    <col min="5128" max="5128" width="33.7265625" style="257" customWidth="1"/>
    <col min="5129" max="5129" width="8.7265625" style="257" customWidth="1"/>
    <col min="5130" max="5130" width="30.7265625" style="257" customWidth="1"/>
    <col min="5131" max="5131" width="12.7265625" style="257" customWidth="1"/>
    <col min="5132" max="5132" width="1.453125" style="257" customWidth="1"/>
    <col min="5133" max="5380" width="9.1796875" style="257" hidden="1"/>
    <col min="5381" max="5381" width="14" style="257" customWidth="1"/>
    <col min="5382" max="5382" width="45.7265625" style="257" customWidth="1"/>
    <col min="5383" max="5383" width="14.1796875" style="257" customWidth="1"/>
    <col min="5384" max="5384" width="33.7265625" style="257" customWidth="1"/>
    <col min="5385" max="5385" width="8.7265625" style="257" customWidth="1"/>
    <col min="5386" max="5386" width="30.7265625" style="257" customWidth="1"/>
    <col min="5387" max="5387" width="12.7265625" style="257" customWidth="1"/>
    <col min="5388" max="5388" width="1.453125" style="257" customWidth="1"/>
    <col min="5389" max="5636" width="9.1796875" style="257" hidden="1"/>
    <col min="5637" max="5637" width="14" style="257" customWidth="1"/>
    <col min="5638" max="5638" width="45.7265625" style="257" customWidth="1"/>
    <col min="5639" max="5639" width="14.1796875" style="257" customWidth="1"/>
    <col min="5640" max="5640" width="33.7265625" style="257" customWidth="1"/>
    <col min="5641" max="5641" width="8.7265625" style="257" customWidth="1"/>
    <col min="5642" max="5642" width="30.7265625" style="257" customWidth="1"/>
    <col min="5643" max="5643" width="12.7265625" style="257" customWidth="1"/>
    <col min="5644" max="5644" width="1.453125" style="257" customWidth="1"/>
    <col min="5645" max="5892" width="9.1796875" style="257" hidden="1"/>
    <col min="5893" max="5893" width="14" style="257" customWidth="1"/>
    <col min="5894" max="5894" width="45.7265625" style="257" customWidth="1"/>
    <col min="5895" max="5895" width="14.1796875" style="257" customWidth="1"/>
    <col min="5896" max="5896" width="33.7265625" style="257" customWidth="1"/>
    <col min="5897" max="5897" width="8.7265625" style="257" customWidth="1"/>
    <col min="5898" max="5898" width="30.7265625" style="257" customWidth="1"/>
    <col min="5899" max="5899" width="12.7265625" style="257" customWidth="1"/>
    <col min="5900" max="5900" width="1.453125" style="257" customWidth="1"/>
    <col min="5901" max="6148" width="9.1796875" style="257" hidden="1"/>
    <col min="6149" max="6149" width="14" style="257" customWidth="1"/>
    <col min="6150" max="6150" width="45.7265625" style="257" customWidth="1"/>
    <col min="6151" max="6151" width="14.1796875" style="257" customWidth="1"/>
    <col min="6152" max="6152" width="33.7265625" style="257" customWidth="1"/>
    <col min="6153" max="6153" width="8.7265625" style="257" customWidth="1"/>
    <col min="6154" max="6154" width="30.7265625" style="257" customWidth="1"/>
    <col min="6155" max="6155" width="12.7265625" style="257" customWidth="1"/>
    <col min="6156" max="6156" width="1.453125" style="257" customWidth="1"/>
    <col min="6157" max="6404" width="9.1796875" style="257" hidden="1"/>
    <col min="6405" max="6405" width="14" style="257" customWidth="1"/>
    <col min="6406" max="6406" width="45.7265625" style="257" customWidth="1"/>
    <col min="6407" max="6407" width="14.1796875" style="257" customWidth="1"/>
    <col min="6408" max="6408" width="33.7265625" style="257" customWidth="1"/>
    <col min="6409" max="6409" width="8.7265625" style="257" customWidth="1"/>
    <col min="6410" max="6410" width="30.7265625" style="257" customWidth="1"/>
    <col min="6411" max="6411" width="12.7265625" style="257" customWidth="1"/>
    <col min="6412" max="6412" width="1.453125" style="257" customWidth="1"/>
    <col min="6413" max="6660" width="9.1796875" style="257" hidden="1"/>
    <col min="6661" max="6661" width="14" style="257" customWidth="1"/>
    <col min="6662" max="6662" width="45.7265625" style="257" customWidth="1"/>
    <col min="6663" max="6663" width="14.1796875" style="257" customWidth="1"/>
    <col min="6664" max="6664" width="33.7265625" style="257" customWidth="1"/>
    <col min="6665" max="6665" width="8.7265625" style="257" customWidth="1"/>
    <col min="6666" max="6666" width="30.7265625" style="257" customWidth="1"/>
    <col min="6667" max="6667" width="12.7265625" style="257" customWidth="1"/>
    <col min="6668" max="6668" width="1.453125" style="257" customWidth="1"/>
    <col min="6669" max="6916" width="9.1796875" style="257" hidden="1"/>
    <col min="6917" max="6917" width="14" style="257" customWidth="1"/>
    <col min="6918" max="6918" width="45.7265625" style="257" customWidth="1"/>
    <col min="6919" max="6919" width="14.1796875" style="257" customWidth="1"/>
    <col min="6920" max="6920" width="33.7265625" style="257" customWidth="1"/>
    <col min="6921" max="6921" width="8.7265625" style="257" customWidth="1"/>
    <col min="6922" max="6922" width="30.7265625" style="257" customWidth="1"/>
    <col min="6923" max="6923" width="12.7265625" style="257" customWidth="1"/>
    <col min="6924" max="6924" width="1.453125" style="257" customWidth="1"/>
    <col min="6925" max="7172" width="9.1796875" style="257" hidden="1"/>
    <col min="7173" max="7173" width="14" style="257" customWidth="1"/>
    <col min="7174" max="7174" width="45.7265625" style="257" customWidth="1"/>
    <col min="7175" max="7175" width="14.1796875" style="257" customWidth="1"/>
    <col min="7176" max="7176" width="33.7265625" style="257" customWidth="1"/>
    <col min="7177" max="7177" width="8.7265625" style="257" customWidth="1"/>
    <col min="7178" max="7178" width="30.7265625" style="257" customWidth="1"/>
    <col min="7179" max="7179" width="12.7265625" style="257" customWidth="1"/>
    <col min="7180" max="7180" width="1.453125" style="257" customWidth="1"/>
    <col min="7181" max="7428" width="9.1796875" style="257" hidden="1"/>
    <col min="7429" max="7429" width="14" style="257" customWidth="1"/>
    <col min="7430" max="7430" width="45.7265625" style="257" customWidth="1"/>
    <col min="7431" max="7431" width="14.1796875" style="257" customWidth="1"/>
    <col min="7432" max="7432" width="33.7265625" style="257" customWidth="1"/>
    <col min="7433" max="7433" width="8.7265625" style="257" customWidth="1"/>
    <col min="7434" max="7434" width="30.7265625" style="257" customWidth="1"/>
    <col min="7435" max="7435" width="12.7265625" style="257" customWidth="1"/>
    <col min="7436" max="7436" width="1.453125" style="257" customWidth="1"/>
    <col min="7437" max="7684" width="9.1796875" style="257" hidden="1"/>
    <col min="7685" max="7685" width="14" style="257" customWidth="1"/>
    <col min="7686" max="7686" width="45.7265625" style="257" customWidth="1"/>
    <col min="7687" max="7687" width="14.1796875" style="257" customWidth="1"/>
    <col min="7688" max="7688" width="33.7265625" style="257" customWidth="1"/>
    <col min="7689" max="7689" width="8.7265625" style="257" customWidth="1"/>
    <col min="7690" max="7690" width="30.7265625" style="257" customWidth="1"/>
    <col min="7691" max="7691" width="12.7265625" style="257" customWidth="1"/>
    <col min="7692" max="7692" width="1.453125" style="257" customWidth="1"/>
    <col min="7693" max="7940" width="9.1796875" style="257" hidden="1"/>
    <col min="7941" max="7941" width="14" style="257" customWidth="1"/>
    <col min="7942" max="7942" width="45.7265625" style="257" customWidth="1"/>
    <col min="7943" max="7943" width="14.1796875" style="257" customWidth="1"/>
    <col min="7944" max="7944" width="33.7265625" style="257" customWidth="1"/>
    <col min="7945" max="7945" width="8.7265625" style="257" customWidth="1"/>
    <col min="7946" max="7946" width="30.7265625" style="257" customWidth="1"/>
    <col min="7947" max="7947" width="12.7265625" style="257" customWidth="1"/>
    <col min="7948" max="7948" width="1.453125" style="257" customWidth="1"/>
    <col min="7949" max="8196" width="9.1796875" style="257" hidden="1"/>
    <col min="8197" max="8197" width="14" style="257" customWidth="1"/>
    <col min="8198" max="8198" width="45.7265625" style="257" customWidth="1"/>
    <col min="8199" max="8199" width="14.1796875" style="257" customWidth="1"/>
    <col min="8200" max="8200" width="33.7265625" style="257" customWidth="1"/>
    <col min="8201" max="8201" width="8.7265625" style="257" customWidth="1"/>
    <col min="8202" max="8202" width="30.7265625" style="257" customWidth="1"/>
    <col min="8203" max="8203" width="12.7265625" style="257" customWidth="1"/>
    <col min="8204" max="8204" width="1.453125" style="257" customWidth="1"/>
    <col min="8205" max="8452" width="9.1796875" style="257" hidden="1"/>
    <col min="8453" max="8453" width="14" style="257" customWidth="1"/>
    <col min="8454" max="8454" width="45.7265625" style="257" customWidth="1"/>
    <col min="8455" max="8455" width="14.1796875" style="257" customWidth="1"/>
    <col min="8456" max="8456" width="33.7265625" style="257" customWidth="1"/>
    <col min="8457" max="8457" width="8.7265625" style="257" customWidth="1"/>
    <col min="8458" max="8458" width="30.7265625" style="257" customWidth="1"/>
    <col min="8459" max="8459" width="12.7265625" style="257" customWidth="1"/>
    <col min="8460" max="8460" width="1.453125" style="257" customWidth="1"/>
    <col min="8461" max="8708" width="9.1796875" style="257" hidden="1"/>
    <col min="8709" max="8709" width="14" style="257" customWidth="1"/>
    <col min="8710" max="8710" width="45.7265625" style="257" customWidth="1"/>
    <col min="8711" max="8711" width="14.1796875" style="257" customWidth="1"/>
    <col min="8712" max="8712" width="33.7265625" style="257" customWidth="1"/>
    <col min="8713" max="8713" width="8.7265625" style="257" customWidth="1"/>
    <col min="8714" max="8714" width="30.7265625" style="257" customWidth="1"/>
    <col min="8715" max="8715" width="12.7265625" style="257" customWidth="1"/>
    <col min="8716" max="8716" width="1.453125" style="257" customWidth="1"/>
    <col min="8717" max="8964" width="9.1796875" style="257" hidden="1"/>
    <col min="8965" max="8965" width="14" style="257" customWidth="1"/>
    <col min="8966" max="8966" width="45.7265625" style="257" customWidth="1"/>
    <col min="8967" max="8967" width="14.1796875" style="257" customWidth="1"/>
    <col min="8968" max="8968" width="33.7265625" style="257" customWidth="1"/>
    <col min="8969" max="8969" width="8.7265625" style="257" customWidth="1"/>
    <col min="8970" max="8970" width="30.7265625" style="257" customWidth="1"/>
    <col min="8971" max="8971" width="12.7265625" style="257" customWidth="1"/>
    <col min="8972" max="8972" width="1.453125" style="257" customWidth="1"/>
    <col min="8973" max="9220" width="9.1796875" style="257" hidden="1"/>
    <col min="9221" max="9221" width="14" style="257" customWidth="1"/>
    <col min="9222" max="9222" width="45.7265625" style="257" customWidth="1"/>
    <col min="9223" max="9223" width="14.1796875" style="257" customWidth="1"/>
    <col min="9224" max="9224" width="33.7265625" style="257" customWidth="1"/>
    <col min="9225" max="9225" width="8.7265625" style="257" customWidth="1"/>
    <col min="9226" max="9226" width="30.7265625" style="257" customWidth="1"/>
    <col min="9227" max="9227" width="12.7265625" style="257" customWidth="1"/>
    <col min="9228" max="9228" width="1.453125" style="257" customWidth="1"/>
    <col min="9229" max="9476" width="9.1796875" style="257" hidden="1"/>
    <col min="9477" max="9477" width="14" style="257" customWidth="1"/>
    <col min="9478" max="9478" width="45.7265625" style="257" customWidth="1"/>
    <col min="9479" max="9479" width="14.1796875" style="257" customWidth="1"/>
    <col min="9480" max="9480" width="33.7265625" style="257" customWidth="1"/>
    <col min="9481" max="9481" width="8.7265625" style="257" customWidth="1"/>
    <col min="9482" max="9482" width="30.7265625" style="257" customWidth="1"/>
    <col min="9483" max="9483" width="12.7265625" style="257" customWidth="1"/>
    <col min="9484" max="9484" width="1.453125" style="257" customWidth="1"/>
    <col min="9485" max="9732" width="9.1796875" style="257" hidden="1"/>
    <col min="9733" max="9733" width="14" style="257" customWidth="1"/>
    <col min="9734" max="9734" width="45.7265625" style="257" customWidth="1"/>
    <col min="9735" max="9735" width="14.1796875" style="257" customWidth="1"/>
    <col min="9736" max="9736" width="33.7265625" style="257" customWidth="1"/>
    <col min="9737" max="9737" width="8.7265625" style="257" customWidth="1"/>
    <col min="9738" max="9738" width="30.7265625" style="257" customWidth="1"/>
    <col min="9739" max="9739" width="12.7265625" style="257" customWidth="1"/>
    <col min="9740" max="9740" width="1.453125" style="257" customWidth="1"/>
    <col min="9741" max="9988" width="9.1796875" style="257" hidden="1"/>
    <col min="9989" max="9989" width="14" style="257" customWidth="1"/>
    <col min="9990" max="9990" width="45.7265625" style="257" customWidth="1"/>
    <col min="9991" max="9991" width="14.1796875" style="257" customWidth="1"/>
    <col min="9992" max="9992" width="33.7265625" style="257" customWidth="1"/>
    <col min="9993" max="9993" width="8.7265625" style="257" customWidth="1"/>
    <col min="9994" max="9994" width="30.7265625" style="257" customWidth="1"/>
    <col min="9995" max="9995" width="12.7265625" style="257" customWidth="1"/>
    <col min="9996" max="9996" width="1.453125" style="257" customWidth="1"/>
    <col min="9997" max="10244" width="9.1796875" style="257" hidden="1"/>
    <col min="10245" max="10245" width="14" style="257" customWidth="1"/>
    <col min="10246" max="10246" width="45.7265625" style="257" customWidth="1"/>
    <col min="10247" max="10247" width="14.1796875" style="257" customWidth="1"/>
    <col min="10248" max="10248" width="33.7265625" style="257" customWidth="1"/>
    <col min="10249" max="10249" width="8.7265625" style="257" customWidth="1"/>
    <col min="10250" max="10250" width="30.7265625" style="257" customWidth="1"/>
    <col min="10251" max="10251" width="12.7265625" style="257" customWidth="1"/>
    <col min="10252" max="10252" width="1.453125" style="257" customWidth="1"/>
    <col min="10253" max="10500" width="9.1796875" style="257" hidden="1"/>
    <col min="10501" max="10501" width="14" style="257" customWidth="1"/>
    <col min="10502" max="10502" width="45.7265625" style="257" customWidth="1"/>
    <col min="10503" max="10503" width="14.1796875" style="257" customWidth="1"/>
    <col min="10504" max="10504" width="33.7265625" style="257" customWidth="1"/>
    <col min="10505" max="10505" width="8.7265625" style="257" customWidth="1"/>
    <col min="10506" max="10506" width="30.7265625" style="257" customWidth="1"/>
    <col min="10507" max="10507" width="12.7265625" style="257" customWidth="1"/>
    <col min="10508" max="10508" width="1.453125" style="257" customWidth="1"/>
    <col min="10509" max="10756" width="9.1796875" style="257" hidden="1"/>
    <col min="10757" max="10757" width="14" style="257" customWidth="1"/>
    <col min="10758" max="10758" width="45.7265625" style="257" customWidth="1"/>
    <col min="10759" max="10759" width="14.1796875" style="257" customWidth="1"/>
    <col min="10760" max="10760" width="33.7265625" style="257" customWidth="1"/>
    <col min="10761" max="10761" width="8.7265625" style="257" customWidth="1"/>
    <col min="10762" max="10762" width="30.7265625" style="257" customWidth="1"/>
    <col min="10763" max="10763" width="12.7265625" style="257" customWidth="1"/>
    <col min="10764" max="10764" width="1.453125" style="257" customWidth="1"/>
    <col min="10765" max="11012" width="9.1796875" style="257" hidden="1"/>
    <col min="11013" max="11013" width="14" style="257" customWidth="1"/>
    <col min="11014" max="11014" width="45.7265625" style="257" customWidth="1"/>
    <col min="11015" max="11015" width="14.1796875" style="257" customWidth="1"/>
    <col min="11016" max="11016" width="33.7265625" style="257" customWidth="1"/>
    <col min="11017" max="11017" width="8.7265625" style="257" customWidth="1"/>
    <col min="11018" max="11018" width="30.7265625" style="257" customWidth="1"/>
    <col min="11019" max="11019" width="12.7265625" style="257" customWidth="1"/>
    <col min="11020" max="11020" width="1.453125" style="257" customWidth="1"/>
    <col min="11021" max="11268" width="9.1796875" style="257" hidden="1"/>
    <col min="11269" max="11269" width="14" style="257" customWidth="1"/>
    <col min="11270" max="11270" width="45.7265625" style="257" customWidth="1"/>
    <col min="11271" max="11271" width="14.1796875" style="257" customWidth="1"/>
    <col min="11272" max="11272" width="33.7265625" style="257" customWidth="1"/>
    <col min="11273" max="11273" width="8.7265625" style="257" customWidth="1"/>
    <col min="11274" max="11274" width="30.7265625" style="257" customWidth="1"/>
    <col min="11275" max="11275" width="12.7265625" style="257" customWidth="1"/>
    <col min="11276" max="11276" width="1.453125" style="257" customWidth="1"/>
    <col min="11277" max="11524" width="9.1796875" style="257" hidden="1"/>
    <col min="11525" max="11525" width="14" style="257" customWidth="1"/>
    <col min="11526" max="11526" width="45.7265625" style="257" customWidth="1"/>
    <col min="11527" max="11527" width="14.1796875" style="257" customWidth="1"/>
    <col min="11528" max="11528" width="33.7265625" style="257" customWidth="1"/>
    <col min="11529" max="11529" width="8.7265625" style="257" customWidth="1"/>
    <col min="11530" max="11530" width="30.7265625" style="257" customWidth="1"/>
    <col min="11531" max="11531" width="12.7265625" style="257" customWidth="1"/>
    <col min="11532" max="11532" width="1.453125" style="257" customWidth="1"/>
    <col min="11533" max="11780" width="9.1796875" style="257" hidden="1"/>
    <col min="11781" max="11781" width="14" style="257" customWidth="1"/>
    <col min="11782" max="11782" width="45.7265625" style="257" customWidth="1"/>
    <col min="11783" max="11783" width="14.1796875" style="257" customWidth="1"/>
    <col min="11784" max="11784" width="33.7265625" style="257" customWidth="1"/>
    <col min="11785" max="11785" width="8.7265625" style="257" customWidth="1"/>
    <col min="11786" max="11786" width="30.7265625" style="257" customWidth="1"/>
    <col min="11787" max="11787" width="12.7265625" style="257" customWidth="1"/>
    <col min="11788" max="11788" width="1.453125" style="257" customWidth="1"/>
    <col min="11789" max="12036" width="9.1796875" style="257" hidden="1"/>
    <col min="12037" max="12037" width="14" style="257" customWidth="1"/>
    <col min="12038" max="12038" width="45.7265625" style="257" customWidth="1"/>
    <col min="12039" max="12039" width="14.1796875" style="257" customWidth="1"/>
    <col min="12040" max="12040" width="33.7265625" style="257" customWidth="1"/>
    <col min="12041" max="12041" width="8.7265625" style="257" customWidth="1"/>
    <col min="12042" max="12042" width="30.7265625" style="257" customWidth="1"/>
    <col min="12043" max="12043" width="12.7265625" style="257" customWidth="1"/>
    <col min="12044" max="12044" width="1.453125" style="257" customWidth="1"/>
    <col min="12045" max="12292" width="9.1796875" style="257" hidden="1"/>
    <col min="12293" max="12293" width="14" style="257" customWidth="1"/>
    <col min="12294" max="12294" width="45.7265625" style="257" customWidth="1"/>
    <col min="12295" max="12295" width="14.1796875" style="257" customWidth="1"/>
    <col min="12296" max="12296" width="33.7265625" style="257" customWidth="1"/>
    <col min="12297" max="12297" width="8.7265625" style="257" customWidth="1"/>
    <col min="12298" max="12298" width="30.7265625" style="257" customWidth="1"/>
    <col min="12299" max="12299" width="12.7265625" style="257" customWidth="1"/>
    <col min="12300" max="12300" width="1.453125" style="257" customWidth="1"/>
    <col min="12301" max="12548" width="9.1796875" style="257" hidden="1"/>
    <col min="12549" max="12549" width="14" style="257" customWidth="1"/>
    <col min="12550" max="12550" width="45.7265625" style="257" customWidth="1"/>
    <col min="12551" max="12551" width="14.1796875" style="257" customWidth="1"/>
    <col min="12552" max="12552" width="33.7265625" style="257" customWidth="1"/>
    <col min="12553" max="12553" width="8.7265625" style="257" customWidth="1"/>
    <col min="12554" max="12554" width="30.7265625" style="257" customWidth="1"/>
    <col min="12555" max="12555" width="12.7265625" style="257" customWidth="1"/>
    <col min="12556" max="12556" width="1.453125" style="257" customWidth="1"/>
    <col min="12557" max="12804" width="9.1796875" style="257" hidden="1"/>
    <col min="12805" max="12805" width="14" style="257" customWidth="1"/>
    <col min="12806" max="12806" width="45.7265625" style="257" customWidth="1"/>
    <col min="12807" max="12807" width="14.1796875" style="257" customWidth="1"/>
    <col min="12808" max="12808" width="33.7265625" style="257" customWidth="1"/>
    <col min="12809" max="12809" width="8.7265625" style="257" customWidth="1"/>
    <col min="12810" max="12810" width="30.7265625" style="257" customWidth="1"/>
    <col min="12811" max="12811" width="12.7265625" style="257" customWidth="1"/>
    <col min="12812" max="12812" width="1.453125" style="257" customWidth="1"/>
    <col min="12813" max="13060" width="9.1796875" style="257" hidden="1"/>
    <col min="13061" max="13061" width="14" style="257" customWidth="1"/>
    <col min="13062" max="13062" width="45.7265625" style="257" customWidth="1"/>
    <col min="13063" max="13063" width="14.1796875" style="257" customWidth="1"/>
    <col min="13064" max="13064" width="33.7265625" style="257" customWidth="1"/>
    <col min="13065" max="13065" width="8.7265625" style="257" customWidth="1"/>
    <col min="13066" max="13066" width="30.7265625" style="257" customWidth="1"/>
    <col min="13067" max="13067" width="12.7265625" style="257" customWidth="1"/>
    <col min="13068" max="13068" width="1.453125" style="257" customWidth="1"/>
    <col min="13069" max="13316" width="9.1796875" style="257" hidden="1"/>
    <col min="13317" max="13317" width="14" style="257" customWidth="1"/>
    <col min="13318" max="13318" width="45.7265625" style="257" customWidth="1"/>
    <col min="13319" max="13319" width="14.1796875" style="257" customWidth="1"/>
    <col min="13320" max="13320" width="33.7265625" style="257" customWidth="1"/>
    <col min="13321" max="13321" width="8.7265625" style="257" customWidth="1"/>
    <col min="13322" max="13322" width="30.7265625" style="257" customWidth="1"/>
    <col min="13323" max="13323" width="12.7265625" style="257" customWidth="1"/>
    <col min="13324" max="13324" width="1.453125" style="257" customWidth="1"/>
    <col min="13325" max="13572" width="9.1796875" style="257" hidden="1"/>
    <col min="13573" max="13573" width="14" style="257" customWidth="1"/>
    <col min="13574" max="13574" width="45.7265625" style="257" customWidth="1"/>
    <col min="13575" max="13575" width="14.1796875" style="257" customWidth="1"/>
    <col min="13576" max="13576" width="33.7265625" style="257" customWidth="1"/>
    <col min="13577" max="13577" width="8.7265625" style="257" customWidth="1"/>
    <col min="13578" max="13578" width="30.7265625" style="257" customWidth="1"/>
    <col min="13579" max="13579" width="12.7265625" style="257" customWidth="1"/>
    <col min="13580" max="13580" width="1.453125" style="257" customWidth="1"/>
    <col min="13581" max="13828" width="9.1796875" style="257" hidden="1"/>
    <col min="13829" max="13829" width="14" style="257" customWidth="1"/>
    <col min="13830" max="13830" width="45.7265625" style="257" customWidth="1"/>
    <col min="13831" max="13831" width="14.1796875" style="257" customWidth="1"/>
    <col min="13832" max="13832" width="33.7265625" style="257" customWidth="1"/>
    <col min="13833" max="13833" width="8.7265625" style="257" customWidth="1"/>
    <col min="13834" max="13834" width="30.7265625" style="257" customWidth="1"/>
    <col min="13835" max="13835" width="12.7265625" style="257" customWidth="1"/>
    <col min="13836" max="13836" width="1.453125" style="257" customWidth="1"/>
    <col min="13837" max="14084" width="9.1796875" style="257" hidden="1"/>
    <col min="14085" max="14085" width="14" style="257" customWidth="1"/>
    <col min="14086" max="14086" width="45.7265625" style="257" customWidth="1"/>
    <col min="14087" max="14087" width="14.1796875" style="257" customWidth="1"/>
    <col min="14088" max="14088" width="33.7265625" style="257" customWidth="1"/>
    <col min="14089" max="14089" width="8.7265625" style="257" customWidth="1"/>
    <col min="14090" max="14090" width="30.7265625" style="257" customWidth="1"/>
    <col min="14091" max="14091" width="12.7265625" style="257" customWidth="1"/>
    <col min="14092" max="14092" width="1.453125" style="257" customWidth="1"/>
    <col min="14093" max="14340" width="9.1796875" style="257" hidden="1"/>
    <col min="14341" max="14341" width="14" style="257" customWidth="1"/>
    <col min="14342" max="14342" width="45.7265625" style="257" customWidth="1"/>
    <col min="14343" max="14343" width="14.1796875" style="257" customWidth="1"/>
    <col min="14344" max="14344" width="33.7265625" style="257" customWidth="1"/>
    <col min="14345" max="14345" width="8.7265625" style="257" customWidth="1"/>
    <col min="14346" max="14346" width="30.7265625" style="257" customWidth="1"/>
    <col min="14347" max="14347" width="12.7265625" style="257" customWidth="1"/>
    <col min="14348" max="14348" width="1.453125" style="257" customWidth="1"/>
    <col min="14349" max="14596" width="9.1796875" style="257" hidden="1"/>
    <col min="14597" max="14597" width="14" style="257" customWidth="1"/>
    <col min="14598" max="14598" width="45.7265625" style="257" customWidth="1"/>
    <col min="14599" max="14599" width="14.1796875" style="257" customWidth="1"/>
    <col min="14600" max="14600" width="33.7265625" style="257" customWidth="1"/>
    <col min="14601" max="14601" width="8.7265625" style="257" customWidth="1"/>
    <col min="14602" max="14602" width="30.7265625" style="257" customWidth="1"/>
    <col min="14603" max="14603" width="12.7265625" style="257" customWidth="1"/>
    <col min="14604" max="14604" width="1.453125" style="257" customWidth="1"/>
    <col min="14605" max="14852" width="9.1796875" style="257" hidden="1"/>
    <col min="14853" max="14853" width="14" style="257" customWidth="1"/>
    <col min="14854" max="14854" width="45.7265625" style="257" customWidth="1"/>
    <col min="14855" max="14855" width="14.1796875" style="257" customWidth="1"/>
    <col min="14856" max="14856" width="33.7265625" style="257" customWidth="1"/>
    <col min="14857" max="14857" width="8.7265625" style="257" customWidth="1"/>
    <col min="14858" max="14858" width="30.7265625" style="257" customWidth="1"/>
    <col min="14859" max="14859" width="12.7265625" style="257" customWidth="1"/>
    <col min="14860" max="14860" width="1.453125" style="257" customWidth="1"/>
    <col min="14861" max="15108" width="9.1796875" style="257" hidden="1"/>
    <col min="15109" max="15109" width="14" style="257" customWidth="1"/>
    <col min="15110" max="15110" width="45.7265625" style="257" customWidth="1"/>
    <col min="15111" max="15111" width="14.1796875" style="257" customWidth="1"/>
    <col min="15112" max="15112" width="33.7265625" style="257" customWidth="1"/>
    <col min="15113" max="15113" width="8.7265625" style="257" customWidth="1"/>
    <col min="15114" max="15114" width="30.7265625" style="257" customWidth="1"/>
    <col min="15115" max="15115" width="12.7265625" style="257" customWidth="1"/>
    <col min="15116" max="15116" width="1.453125" style="257" customWidth="1"/>
    <col min="15117" max="15364" width="9.1796875" style="257" hidden="1"/>
    <col min="15365" max="15365" width="14" style="257" customWidth="1"/>
    <col min="15366" max="15366" width="45.7265625" style="257" customWidth="1"/>
    <col min="15367" max="15367" width="14.1796875" style="257" customWidth="1"/>
    <col min="15368" max="15368" width="33.7265625" style="257" customWidth="1"/>
    <col min="15369" max="15369" width="8.7265625" style="257" customWidth="1"/>
    <col min="15370" max="15370" width="30.7265625" style="257" customWidth="1"/>
    <col min="15371" max="15371" width="12.7265625" style="257" customWidth="1"/>
    <col min="15372" max="15372" width="1.453125" style="257" customWidth="1"/>
    <col min="15373" max="15620" width="9.1796875" style="257" hidden="1"/>
    <col min="15621" max="15621" width="14" style="257" customWidth="1"/>
    <col min="15622" max="15622" width="45.7265625" style="257" customWidth="1"/>
    <col min="15623" max="15623" width="14.1796875" style="257" customWidth="1"/>
    <col min="15624" max="15624" width="33.7265625" style="257" customWidth="1"/>
    <col min="15625" max="15625" width="8.7265625" style="257" customWidth="1"/>
    <col min="15626" max="15626" width="30.7265625" style="257" customWidth="1"/>
    <col min="15627" max="15627" width="12.7265625" style="257" customWidth="1"/>
    <col min="15628" max="15628" width="1.453125" style="257" customWidth="1"/>
    <col min="15629" max="15876" width="9.1796875" style="257" hidden="1"/>
    <col min="15877" max="15877" width="14" style="257" customWidth="1"/>
    <col min="15878" max="15878" width="45.7265625" style="257" customWidth="1"/>
    <col min="15879" max="15879" width="14.1796875" style="257" customWidth="1"/>
    <col min="15880" max="15880" width="33.7265625" style="257" customWidth="1"/>
    <col min="15881" max="15881" width="8.7265625" style="257" customWidth="1"/>
    <col min="15882" max="15882" width="30.7265625" style="257" customWidth="1"/>
    <col min="15883" max="15883" width="12.7265625" style="257" customWidth="1"/>
    <col min="15884" max="15884" width="1.453125" style="257" customWidth="1"/>
    <col min="15885" max="16132" width="9.1796875" style="257" hidden="1"/>
    <col min="16133" max="16133" width="14" style="257" customWidth="1"/>
    <col min="16134" max="16134" width="45.7265625" style="257" customWidth="1"/>
    <col min="16135" max="16135" width="14.1796875" style="257" customWidth="1"/>
    <col min="16136" max="16136" width="33.7265625" style="257" customWidth="1"/>
    <col min="16137" max="16137" width="8.7265625" style="257" customWidth="1"/>
    <col min="16138" max="16138" width="30.7265625" style="257" customWidth="1"/>
    <col min="16139" max="16139" width="12.7265625" style="257" customWidth="1"/>
    <col min="16140" max="16140" width="1.453125" style="257" customWidth="1"/>
    <col min="16141" max="16142" width="0" style="257" hidden="1"/>
    <col min="16143" max="16384" width="9.1796875" style="257" hidden="1"/>
  </cols>
  <sheetData>
    <row r="1" spans="1:13" ht="12" x14ac:dyDescent="0.35"/>
    <row r="2" spans="1:13" s="260" customFormat="1" ht="14.25" customHeight="1" x14ac:dyDescent="0.35">
      <c r="A2" s="259"/>
      <c r="B2" s="556" t="s">
        <v>142</v>
      </c>
      <c r="C2" s="630"/>
      <c r="D2" s="630"/>
      <c r="E2" s="630"/>
      <c r="F2" s="630"/>
      <c r="G2" s="630"/>
      <c r="H2" s="630"/>
      <c r="I2" s="630"/>
      <c r="J2" s="630"/>
      <c r="K2" s="631"/>
      <c r="M2" s="261"/>
    </row>
    <row r="3" spans="1:13" s="264" customFormat="1" ht="13.5" customHeight="1" x14ac:dyDescent="0.35">
      <c r="A3" s="261"/>
      <c r="B3" s="559" t="s">
        <v>143</v>
      </c>
      <c r="C3" s="560"/>
      <c r="D3" s="560"/>
      <c r="E3" s="560"/>
      <c r="F3" s="560"/>
      <c r="G3" s="560"/>
      <c r="H3" s="560"/>
      <c r="I3" s="560"/>
      <c r="J3" s="262" t="s">
        <v>81</v>
      </c>
      <c r="K3" s="263">
        <v>43871</v>
      </c>
      <c r="M3" s="261"/>
    </row>
    <row r="4" spans="1:13" s="264" customFormat="1" ht="13.5" customHeight="1" x14ac:dyDescent="0.35">
      <c r="A4" s="261"/>
      <c r="B4" s="559" t="s">
        <v>144</v>
      </c>
      <c r="C4" s="560"/>
      <c r="D4" s="560"/>
      <c r="E4" s="560"/>
      <c r="F4" s="560"/>
      <c r="G4" s="560"/>
      <c r="H4" s="560"/>
      <c r="I4" s="560"/>
      <c r="J4" s="265"/>
      <c r="K4" s="266"/>
      <c r="M4" s="261"/>
    </row>
    <row r="5" spans="1:13" s="264" customFormat="1" ht="12" x14ac:dyDescent="0.35">
      <c r="A5" s="261"/>
      <c r="B5" s="553" t="s">
        <v>145</v>
      </c>
      <c r="C5" s="554"/>
      <c r="D5" s="555"/>
      <c r="E5" s="555"/>
      <c r="F5" s="555"/>
      <c r="G5" s="555"/>
      <c r="H5" s="555"/>
      <c r="I5" s="555"/>
      <c r="J5" s="267"/>
      <c r="K5" s="268"/>
      <c r="M5" s="261"/>
    </row>
    <row r="6" spans="1:13" ht="12" x14ac:dyDescent="0.35">
      <c r="B6" s="269"/>
      <c r="C6" s="269"/>
      <c r="D6" s="270"/>
      <c r="E6" s="269"/>
      <c r="F6" s="269"/>
      <c r="G6" s="269"/>
      <c r="H6" s="271"/>
      <c r="I6" s="269"/>
      <c r="K6" s="254"/>
    </row>
    <row r="7" spans="1:13" ht="13.5" customHeight="1" x14ac:dyDescent="0.35">
      <c r="B7" s="563" t="s">
        <v>82</v>
      </c>
      <c r="C7" s="563"/>
      <c r="D7" s="361" t="s">
        <v>83</v>
      </c>
      <c r="E7" s="359" t="s">
        <v>2</v>
      </c>
      <c r="G7" s="256"/>
      <c r="H7" s="253"/>
      <c r="I7" s="361" t="s">
        <v>84</v>
      </c>
      <c r="J7" s="361" t="s">
        <v>85</v>
      </c>
      <c r="K7" s="272" t="str">
        <f>IF(COUNTIF(K8:K16,"No Go")&gt;0,"No Go",IF(COUNTIF(K8:K16,"Go with Action")&gt;0,"Go with Action","Go"))</f>
        <v>Go with Action</v>
      </c>
    </row>
    <row r="8" spans="1:13" ht="13.5" customHeight="1" x14ac:dyDescent="0.35">
      <c r="B8" s="632" t="s">
        <v>86</v>
      </c>
      <c r="C8" s="632"/>
      <c r="D8" s="273">
        <v>0</v>
      </c>
      <c r="E8" s="273" t="s">
        <v>87</v>
      </c>
      <c r="G8" s="256"/>
      <c r="H8" s="253"/>
      <c r="I8" s="274">
        <f>B19</f>
        <v>1</v>
      </c>
      <c r="J8" s="275" t="str">
        <f>C19</f>
        <v>Project - Commercial/ Communication / Governance</v>
      </c>
      <c r="K8" s="276" t="str">
        <f>K19</f>
        <v>Go</v>
      </c>
    </row>
    <row r="9" spans="1:13" ht="13.5" customHeight="1" x14ac:dyDescent="0.35">
      <c r="B9" s="633" t="s">
        <v>88</v>
      </c>
      <c r="C9" s="633"/>
      <c r="D9" s="277">
        <v>1</v>
      </c>
      <c r="E9" s="277" t="s">
        <v>89</v>
      </c>
      <c r="G9" s="256"/>
      <c r="H9" s="253"/>
      <c r="I9" s="274">
        <f>B30</f>
        <v>2</v>
      </c>
      <c r="J9" s="275" t="str">
        <f>C30</f>
        <v>Organization &amp; People</v>
      </c>
      <c r="K9" s="276" t="str">
        <f>K30</f>
        <v>Go</v>
      </c>
    </row>
    <row r="10" spans="1:13" ht="13.5" customHeight="1" x14ac:dyDescent="0.35">
      <c r="B10" s="634" t="s">
        <v>90</v>
      </c>
      <c r="C10" s="634"/>
      <c r="D10" s="278">
        <v>2</v>
      </c>
      <c r="E10" s="278" t="s">
        <v>91</v>
      </c>
      <c r="G10" s="256"/>
      <c r="H10" s="253"/>
      <c r="I10" s="274">
        <f>B36</f>
        <v>3</v>
      </c>
      <c r="J10" s="275" t="str">
        <f>C36</f>
        <v>Knowledge Transfer/ Training</v>
      </c>
      <c r="K10" s="276" t="str">
        <f>K36</f>
        <v>Go</v>
      </c>
    </row>
    <row r="11" spans="1:13" ht="13.5" customHeight="1" x14ac:dyDescent="0.35">
      <c r="B11" s="635" t="s">
        <v>92</v>
      </c>
      <c r="C11" s="635"/>
      <c r="D11" s="279">
        <v>3</v>
      </c>
      <c r="E11" s="279" t="s">
        <v>93</v>
      </c>
      <c r="G11" s="256"/>
      <c r="H11" s="253"/>
      <c r="I11" s="274">
        <f>B41</f>
        <v>4</v>
      </c>
      <c r="J11" s="275" t="str">
        <f>C41</f>
        <v>Location, Infrastructure &amp; Logistics</v>
      </c>
      <c r="K11" s="276" t="str">
        <f>K41</f>
        <v>Go</v>
      </c>
    </row>
    <row r="12" spans="1:13" ht="13.5" customHeight="1" x14ac:dyDescent="0.35">
      <c r="B12" s="629" t="s">
        <v>94</v>
      </c>
      <c r="C12" s="629"/>
      <c r="D12" s="280" t="s">
        <v>95</v>
      </c>
      <c r="E12" s="280" t="s">
        <v>96</v>
      </c>
      <c r="G12" s="256"/>
      <c r="H12" s="253"/>
      <c r="I12" s="274">
        <f>B46</f>
        <v>5</v>
      </c>
      <c r="J12" s="275" t="str">
        <f>C46</f>
        <v>Process Scope &amp; Design</v>
      </c>
      <c r="K12" s="276" t="str">
        <f>K46</f>
        <v>Go with Action</v>
      </c>
    </row>
    <row r="13" spans="1:13" ht="12" x14ac:dyDescent="0.35">
      <c r="B13" s="281" t="s">
        <v>97</v>
      </c>
      <c r="C13" s="282"/>
      <c r="D13" s="283"/>
      <c r="E13" s="282"/>
      <c r="F13" s="256"/>
      <c r="G13" s="256"/>
      <c r="H13" s="253"/>
      <c r="I13" s="274">
        <f>B56</f>
        <v>6</v>
      </c>
      <c r="J13" s="275" t="str">
        <f>C56</f>
        <v>Reporting</v>
      </c>
      <c r="K13" s="276" t="str">
        <f>K56</f>
        <v>Go</v>
      </c>
    </row>
    <row r="14" spans="1:13" ht="20.25" customHeight="1" x14ac:dyDescent="0.35">
      <c r="B14" s="636" t="s">
        <v>146</v>
      </c>
      <c r="C14" s="636"/>
      <c r="D14" s="636"/>
      <c r="E14" s="636"/>
      <c r="F14" s="284"/>
      <c r="I14" s="274">
        <f>B62</f>
        <v>7</v>
      </c>
      <c r="J14" s="275" t="str">
        <f>C62</f>
        <v>Compliance, Legal &amp; Regulatory</v>
      </c>
      <c r="K14" s="276" t="str">
        <f>K62</f>
        <v>Go</v>
      </c>
    </row>
    <row r="15" spans="1:13" ht="13.5" customHeight="1" x14ac:dyDescent="0.35">
      <c r="B15" s="636" t="s">
        <v>147</v>
      </c>
      <c r="C15" s="636"/>
      <c r="D15" s="636"/>
      <c r="E15" s="636"/>
      <c r="F15" s="285"/>
      <c r="I15" s="274">
        <f>B66</f>
        <v>8</v>
      </c>
      <c r="J15" s="275" t="str">
        <f>C66</f>
        <v>Business Continuity</v>
      </c>
      <c r="K15" s="276" t="str">
        <f>K66</f>
        <v>Go</v>
      </c>
    </row>
    <row r="16" spans="1:13" ht="12" x14ac:dyDescent="0.35">
      <c r="B16" s="636"/>
      <c r="C16" s="636"/>
      <c r="D16" s="636"/>
      <c r="E16" s="636"/>
      <c r="F16" s="285"/>
      <c r="I16" s="274">
        <f>B71</f>
        <v>9</v>
      </c>
      <c r="J16" s="275" t="str">
        <f>C71</f>
        <v>Technology</v>
      </c>
      <c r="K16" s="276" t="str">
        <f>K71</f>
        <v>Go</v>
      </c>
    </row>
    <row r="17" spans="1:13" ht="12.5" thickBot="1" x14ac:dyDescent="0.4">
      <c r="B17" s="286"/>
      <c r="C17" s="287"/>
      <c r="D17" s="288"/>
      <c r="E17" s="286"/>
      <c r="F17" s="287"/>
      <c r="G17" s="287"/>
      <c r="H17" s="289"/>
      <c r="I17" s="290"/>
      <c r="J17" s="287"/>
      <c r="K17" s="290"/>
    </row>
    <row r="18" spans="1:13" ht="12" x14ac:dyDescent="0.35">
      <c r="D18" s="283"/>
      <c r="E18" s="252"/>
      <c r="J18" s="281"/>
      <c r="K18" s="254"/>
    </row>
    <row r="19" spans="1:13" ht="13" x14ac:dyDescent="0.35">
      <c r="B19" s="291">
        <v>1</v>
      </c>
      <c r="C19" s="292" t="s">
        <v>98</v>
      </c>
      <c r="E19" s="256"/>
      <c r="F19" s="293"/>
      <c r="G19" s="293"/>
      <c r="H19" s="253"/>
      <c r="J19" s="294" t="s">
        <v>85</v>
      </c>
      <c r="K19" s="272" t="str">
        <f>IF(COUNTIF(M21:M28,"No Go")&gt;0,"No Go",IF(COUNTIF(M21:M28,"Go with Action")&gt;0,"Go with Action","Go"))</f>
        <v>Go</v>
      </c>
    </row>
    <row r="20" spans="1:13" ht="24" x14ac:dyDescent="0.35">
      <c r="B20" s="361" t="s">
        <v>99</v>
      </c>
      <c r="C20" s="361" t="s">
        <v>100</v>
      </c>
      <c r="D20" s="361" t="s">
        <v>148</v>
      </c>
      <c r="E20" s="361" t="s">
        <v>6</v>
      </c>
      <c r="F20" s="570" t="s">
        <v>106</v>
      </c>
      <c r="G20" s="570"/>
      <c r="H20" s="360" t="s">
        <v>149</v>
      </c>
      <c r="I20" s="361" t="s">
        <v>2</v>
      </c>
      <c r="J20" s="361" t="s">
        <v>101</v>
      </c>
      <c r="K20" s="361" t="s">
        <v>102</v>
      </c>
    </row>
    <row r="21" spans="1:13" ht="24" customHeight="1" x14ac:dyDescent="0.35">
      <c r="B21" s="295">
        <v>1.1000000000000001</v>
      </c>
      <c r="C21" s="296" t="s">
        <v>150</v>
      </c>
      <c r="D21" s="297" t="s">
        <v>31</v>
      </c>
      <c r="E21" s="297"/>
      <c r="F21" s="575" t="s">
        <v>151</v>
      </c>
      <c r="G21" s="576"/>
      <c r="H21" s="298" t="s">
        <v>104</v>
      </c>
      <c r="I21" s="299">
        <v>3</v>
      </c>
      <c r="J21" s="300"/>
      <c r="K21" s="301"/>
      <c r="M21" s="258" t="str">
        <f>IF(AND(H21="Yes",I21=1),"No Go","")&amp;IF(AND(H21="No",I21=1),"Go with Action","")&amp;(IF(AND(H21="Yes",I21=2),"Go with Action","")&amp;IF(AND(H21="No",I21=2),"Go",""))&amp;(IF(AND(H21="Yes",I21=3),"Go","")&amp;IF(AND(H21="No",I21=3),"Go",""))&amp;(IF(AND(H21="Yes",I21=0),"No Go","")&amp;IF(AND(H21="No",I21=0),"No Go",""))</f>
        <v>Go</v>
      </c>
    </row>
    <row r="22" spans="1:13" ht="62.25" customHeight="1" x14ac:dyDescent="0.35">
      <c r="B22" s="295">
        <v>1.2</v>
      </c>
      <c r="C22" s="302" t="s">
        <v>152</v>
      </c>
      <c r="D22" s="297" t="s">
        <v>31</v>
      </c>
      <c r="E22" s="297"/>
      <c r="F22" s="561" t="s">
        <v>248</v>
      </c>
      <c r="G22" s="562"/>
      <c r="H22" s="298" t="s">
        <v>103</v>
      </c>
      <c r="I22" s="299">
        <v>3</v>
      </c>
      <c r="J22" s="300"/>
      <c r="K22" s="301"/>
      <c r="M22" s="258" t="str">
        <f>IF(AND(H22="Yes",I22=1),"No Go","")&amp;IF(AND(H22="No",I22=1),"Go with Action","")&amp;(IF(AND(H22="Yes",I22=2),"Go with Action","")&amp;IF(AND(H22="No",I22=2),"Go",""))&amp;(IF(AND(H22="Yes",I22=3),"Go","")&amp;IF(AND(H22="No",I22=3),"Go",""))&amp;(IF(AND(H22="Yes",I22=0),"No Go","")&amp;IF(AND(H22="No",I22=0),"No Go",""))</f>
        <v>Go</v>
      </c>
    </row>
    <row r="23" spans="1:13" ht="24" customHeight="1" x14ac:dyDescent="0.35">
      <c r="B23" s="295">
        <v>1.3</v>
      </c>
      <c r="C23" s="303" t="s">
        <v>153</v>
      </c>
      <c r="D23" s="297" t="s">
        <v>31</v>
      </c>
      <c r="E23" s="274"/>
      <c r="F23" s="561" t="s">
        <v>249</v>
      </c>
      <c r="G23" s="562"/>
      <c r="H23" s="298" t="s">
        <v>103</v>
      </c>
      <c r="I23" s="299">
        <v>3</v>
      </c>
      <c r="J23" s="304"/>
      <c r="K23" s="301"/>
      <c r="M23" s="258" t="str">
        <f t="shared" ref="M23:M24" si="0">IF(AND(H23="Yes",I23=1),"No Go","")&amp;IF(AND(H23="No",I23=1),"Go with Action","")&amp;(IF(AND(H23="Yes",I23=2),"Go with Action","")&amp;IF(AND(H23="No",I23=2),"Go",""))&amp;(IF(AND(H23="Yes",I23=3),"Go","")&amp;IF(AND(H23="No",I23=3),"Go",""))&amp;(IF(AND(H23="Yes",I23=0),"No Go","")&amp;IF(AND(H23="No",I23=0),"No Go",""))</f>
        <v>Go</v>
      </c>
    </row>
    <row r="24" spans="1:13" ht="24" customHeight="1" x14ac:dyDescent="0.35">
      <c r="B24" s="295">
        <v>1.4</v>
      </c>
      <c r="C24" s="296" t="s">
        <v>154</v>
      </c>
      <c r="D24" s="297" t="s">
        <v>27</v>
      </c>
      <c r="E24" s="305"/>
      <c r="F24" s="561" t="s">
        <v>203</v>
      </c>
      <c r="G24" s="562"/>
      <c r="H24" s="298" t="s">
        <v>104</v>
      </c>
      <c r="I24" s="299">
        <v>3</v>
      </c>
      <c r="J24" s="300"/>
      <c r="K24" s="301"/>
      <c r="M24" s="258" t="str">
        <f t="shared" si="0"/>
        <v>Go</v>
      </c>
    </row>
    <row r="25" spans="1:13" ht="24" customHeight="1" x14ac:dyDescent="0.35">
      <c r="B25" s="295">
        <v>1.5</v>
      </c>
      <c r="C25" s="296" t="s">
        <v>155</v>
      </c>
      <c r="D25" s="297" t="s">
        <v>148</v>
      </c>
      <c r="E25" s="305"/>
      <c r="F25" s="561" t="s">
        <v>186</v>
      </c>
      <c r="G25" s="562"/>
      <c r="H25" s="298" t="s">
        <v>104</v>
      </c>
      <c r="I25" s="299">
        <v>3</v>
      </c>
      <c r="J25" s="300"/>
      <c r="K25" s="301"/>
      <c r="M25" s="258" t="str">
        <f>IF(AND(H25="Yes",I25=1),"No Go","")&amp;IF(AND(H25="No",I25=1),"Go with Action","")&amp;(IF(AND(H25="Yes",I25=2),"Go with Action","")&amp;IF(AND(H25="No",I25=2),"Go",""))&amp;(IF(AND(H25="Yes",I25=3),"Go","")&amp;IF(AND(H25="No",I25=3),"Go",""))&amp;(IF(AND(H25="Yes",I25=0),"No Go","")&amp;IF(AND(H25="No",I25=0),"No Go",""))</f>
        <v>Go</v>
      </c>
    </row>
    <row r="26" spans="1:13" ht="24" customHeight="1" x14ac:dyDescent="0.35">
      <c r="B26" s="295">
        <v>1.6</v>
      </c>
      <c r="C26" s="302" t="s">
        <v>156</v>
      </c>
      <c r="D26" s="297" t="s">
        <v>27</v>
      </c>
      <c r="E26" s="274"/>
      <c r="F26" s="561" t="s">
        <v>250</v>
      </c>
      <c r="G26" s="562"/>
      <c r="H26" s="298" t="s">
        <v>104</v>
      </c>
      <c r="I26" s="299">
        <v>3</v>
      </c>
      <c r="J26" s="300"/>
      <c r="K26" s="301"/>
      <c r="M26" s="258" t="str">
        <f>IF(AND(H26="Yes",I26=1),"No Go","")&amp;IF(AND(H26="No",I26=1),"Go with Action","")&amp;(IF(AND(H26="Yes",I26=2),"Go with Action","")&amp;IF(AND(H26="No",I26=2),"Go",""))&amp;(IF(AND(H26="Yes",I26=3),"Go","")&amp;IF(AND(H26="No",I26=3),"Go",""))&amp;(IF(AND(H26="Yes",I26=0),"No Go","")&amp;IF(AND(H26="No",I26=0),"No Go",""))</f>
        <v>Go</v>
      </c>
    </row>
    <row r="27" spans="1:13" ht="24" x14ac:dyDescent="0.35">
      <c r="B27" s="295">
        <v>1.7</v>
      </c>
      <c r="C27" s="302" t="s">
        <v>157</v>
      </c>
      <c r="D27" s="297" t="s">
        <v>31</v>
      </c>
      <c r="E27" s="297"/>
      <c r="F27" s="561" t="s">
        <v>251</v>
      </c>
      <c r="G27" s="562"/>
      <c r="H27" s="298" t="s">
        <v>104</v>
      </c>
      <c r="I27" s="299">
        <v>3</v>
      </c>
      <c r="J27" s="304"/>
      <c r="K27" s="301"/>
      <c r="M27" s="258" t="str">
        <f>IF(AND(H27="Yes",I27=1),"No Go","")&amp;IF(AND(H27="No",I27=1),"Go with Action","")&amp;(IF(AND(H27="Yes",I27=2),"Go with Action","")&amp;IF(AND(H27="No",I27=2),"Go",""))&amp;(IF(AND(H27="Yes",I27=3),"Go","")&amp;IF(AND(H27="No",I27=3),"Go",""))&amp;(IF(AND(H27="Yes",I27=0),"No Go","")&amp;IF(AND(H27="No",I27=0),"No Go",""))</f>
        <v>Go</v>
      </c>
    </row>
    <row r="28" spans="1:13" ht="21.75" customHeight="1" x14ac:dyDescent="0.35">
      <c r="B28" s="295">
        <v>1.8</v>
      </c>
      <c r="C28" s="296" t="s">
        <v>158</v>
      </c>
      <c r="D28" s="297" t="s">
        <v>148</v>
      </c>
      <c r="E28" s="305"/>
      <c r="F28" s="561" t="s">
        <v>252</v>
      </c>
      <c r="G28" s="562"/>
      <c r="H28" s="298" t="s">
        <v>103</v>
      </c>
      <c r="I28" s="299">
        <v>3</v>
      </c>
      <c r="J28" s="304"/>
      <c r="K28" s="301"/>
      <c r="M28" s="258" t="str">
        <f>IF(AND(H28="Yes",I28=1),"No Go","")&amp;IF(AND(H28="No",I28=1),"Go with Action","")&amp;(IF(AND(H28="Yes",I28=2),"Go with Action","")&amp;IF(AND(H28="No",I28=2),"Go",""))&amp;(IF(AND(H28="Yes",I28=3),"Go","")&amp;IF(AND(H28="No",I28=3),"Go",""))&amp;(IF(AND(H28="Yes",I28=0),"No Go","")&amp;IF(AND(H28="No",I28=0),"No Go",""))</f>
        <v>Go</v>
      </c>
    </row>
    <row r="29" spans="1:13" ht="12" x14ac:dyDescent="0.35">
      <c r="J29" s="293"/>
    </row>
    <row r="30" spans="1:13" ht="13" x14ac:dyDescent="0.35">
      <c r="B30" s="291">
        <v>2</v>
      </c>
      <c r="C30" s="292" t="s">
        <v>105</v>
      </c>
      <c r="D30" s="283"/>
      <c r="E30" s="252"/>
      <c r="J30" s="294" t="s">
        <v>85</v>
      </c>
      <c r="K30" s="272" t="str">
        <f>IF(COUNTIF(M32:M33,"No Go")&gt;0,"No Go",IF(COUNTIF(M32:M33,"Go with Action")&gt;0,"Go with Action","Go"))</f>
        <v>Go</v>
      </c>
    </row>
    <row r="31" spans="1:13" s="308" customFormat="1" ht="24" x14ac:dyDescent="0.35">
      <c r="A31" s="306"/>
      <c r="B31" s="307" t="s">
        <v>99</v>
      </c>
      <c r="C31" s="361" t="s">
        <v>100</v>
      </c>
      <c r="D31" s="361" t="s">
        <v>148</v>
      </c>
      <c r="E31" s="361" t="s">
        <v>6</v>
      </c>
      <c r="F31" s="571" t="s">
        <v>106</v>
      </c>
      <c r="G31" s="572"/>
      <c r="H31" s="360" t="s">
        <v>149</v>
      </c>
      <c r="I31" s="361" t="s">
        <v>2</v>
      </c>
      <c r="J31" s="361" t="s">
        <v>101</v>
      </c>
      <c r="K31" s="361" t="s">
        <v>102</v>
      </c>
      <c r="M31" s="309"/>
    </row>
    <row r="32" spans="1:13" s="308" customFormat="1" ht="24" customHeight="1" x14ac:dyDescent="0.35">
      <c r="A32" s="306"/>
      <c r="B32" s="310">
        <v>2.1</v>
      </c>
      <c r="C32" s="302" t="s">
        <v>159</v>
      </c>
      <c r="D32" s="297" t="s">
        <v>56</v>
      </c>
      <c r="E32" s="297"/>
      <c r="F32" s="561" t="s">
        <v>187</v>
      </c>
      <c r="G32" s="562"/>
      <c r="H32" s="298" t="s">
        <v>104</v>
      </c>
      <c r="I32" s="299">
        <v>3</v>
      </c>
      <c r="J32" s="304"/>
      <c r="K32" s="301"/>
      <c r="M32" s="258" t="str">
        <f>IF(AND(H32="Yes",I32=1),"No Go","")&amp;IF(AND(H32="No",I32=1),"Go with Action","")&amp;(IF(AND(H32="Yes",I32=2),"Go with Action","")&amp;IF(AND(H32="No",I32=2),"Go",""))&amp;(IF(AND(H32="Yes",I32=3),"Go","")&amp;IF(AND(H32="No",I32=3),"Go",""))&amp;(IF(AND(H32="Yes",I32=0),"No Go","")&amp;IF(AND(H32="No",I32=0),"No Go",""))</f>
        <v>Go</v>
      </c>
    </row>
    <row r="33" spans="1:13" s="308" customFormat="1" ht="24" customHeight="1" x14ac:dyDescent="0.35">
      <c r="A33" s="306"/>
      <c r="B33" s="310">
        <v>2.2000000000000002</v>
      </c>
      <c r="C33" s="302" t="s">
        <v>160</v>
      </c>
      <c r="D33" s="297" t="s">
        <v>56</v>
      </c>
      <c r="E33" s="297"/>
      <c r="F33" s="561" t="s">
        <v>188</v>
      </c>
      <c r="G33" s="562"/>
      <c r="H33" s="298" t="s">
        <v>104</v>
      </c>
      <c r="I33" s="299">
        <v>3</v>
      </c>
      <c r="J33" s="304"/>
      <c r="K33" s="301"/>
      <c r="M33" s="258" t="str">
        <f t="shared" ref="M33:M34" si="1">IF(AND(H33="Yes",I33=1),"No Go","")&amp;IF(AND(H33="No",I33=1),"Go with Action","")&amp;(IF(AND(H33="Yes",I33=2),"Go with Action","")&amp;IF(AND(H33="No",I33=2),"Go",""))&amp;(IF(AND(H33="Yes",I33=3),"Go","")&amp;IF(AND(H33="No",I33=3),"Go",""))&amp;(IF(AND(H33="Yes",I33=0),"No Go","")&amp;IF(AND(H33="No",I33=0),"No Go",""))</f>
        <v>Go</v>
      </c>
    </row>
    <row r="34" spans="1:13" s="308" customFormat="1" ht="12" x14ac:dyDescent="0.35">
      <c r="A34" s="306"/>
      <c r="B34" s="310">
        <v>2.2000000000000002</v>
      </c>
      <c r="C34" s="302" t="s">
        <v>161</v>
      </c>
      <c r="D34" s="297" t="s">
        <v>31</v>
      </c>
      <c r="E34" s="297"/>
      <c r="F34" s="561" t="s">
        <v>257</v>
      </c>
      <c r="G34" s="562"/>
      <c r="H34" s="298" t="s">
        <v>103</v>
      </c>
      <c r="I34" s="299">
        <v>3</v>
      </c>
      <c r="J34" s="304"/>
      <c r="K34" s="301"/>
      <c r="M34" s="258" t="str">
        <f t="shared" si="1"/>
        <v>Go</v>
      </c>
    </row>
    <row r="35" spans="1:13" ht="12" x14ac:dyDescent="0.35">
      <c r="C35" s="293"/>
      <c r="E35" s="256"/>
      <c r="F35" s="293"/>
      <c r="G35" s="293"/>
      <c r="H35" s="253"/>
      <c r="J35" s="293"/>
      <c r="K35" s="311"/>
    </row>
    <row r="36" spans="1:13" ht="13" x14ac:dyDescent="0.35">
      <c r="B36" s="291">
        <v>3</v>
      </c>
      <c r="C36" s="292" t="s">
        <v>107</v>
      </c>
      <c r="E36" s="256"/>
      <c r="F36" s="293"/>
      <c r="G36" s="293"/>
      <c r="H36" s="253"/>
      <c r="J36" s="294" t="s">
        <v>85</v>
      </c>
      <c r="K36" s="272" t="str">
        <f>IF(COUNTIF(M38:M38,"No Go")&gt;0,"No Go",IF(COUNTIF(M38:M38,"Go witih Action")&gt;0,"Go with Action","Go"))</f>
        <v>Go</v>
      </c>
    </row>
    <row r="37" spans="1:13" ht="24" x14ac:dyDescent="0.35">
      <c r="B37" s="361" t="s">
        <v>99</v>
      </c>
      <c r="C37" s="361" t="s">
        <v>100</v>
      </c>
      <c r="D37" s="361" t="s">
        <v>148</v>
      </c>
      <c r="E37" s="361" t="s">
        <v>6</v>
      </c>
      <c r="F37" s="570" t="s">
        <v>106</v>
      </c>
      <c r="G37" s="570"/>
      <c r="H37" s="360" t="s">
        <v>149</v>
      </c>
      <c r="I37" s="361" t="s">
        <v>2</v>
      </c>
      <c r="J37" s="361" t="s">
        <v>101</v>
      </c>
      <c r="K37" s="361" t="s">
        <v>102</v>
      </c>
    </row>
    <row r="38" spans="1:13" ht="24" customHeight="1" x14ac:dyDescent="0.35">
      <c r="B38" s="295">
        <v>3.1</v>
      </c>
      <c r="C38" s="303" t="s">
        <v>162</v>
      </c>
      <c r="D38" s="297" t="s">
        <v>27</v>
      </c>
      <c r="E38" s="312"/>
      <c r="F38" s="573" t="s">
        <v>163</v>
      </c>
      <c r="G38" s="574"/>
      <c r="H38" s="298" t="s">
        <v>104</v>
      </c>
      <c r="I38" s="299">
        <v>3</v>
      </c>
      <c r="J38" s="304"/>
      <c r="K38" s="301"/>
      <c r="M38" s="258" t="str">
        <f>IF(AND(H38="Yes",I38=1),"No Go","")&amp;IF(AND(H38="No",I38=1),"Go with Action","")&amp;(IF(AND(H38="Yes",I38=2),"Go with Action","")&amp;IF(AND(H38="No",I38=2),"Go",""))&amp;(IF(AND(H38="Yes",I38=3),"Go","")&amp;IF(AND(H38="No",I38=3),"Go",""))&amp;(IF(AND(H38="Yes",I38=0),"No Go","")&amp;IF(AND(H38="No",I38=0),"No Go",""))</f>
        <v>Go</v>
      </c>
    </row>
    <row r="39" spans="1:13" ht="24" customHeight="1" x14ac:dyDescent="0.35">
      <c r="B39" s="295">
        <v>3.1</v>
      </c>
      <c r="C39" s="303" t="s">
        <v>164</v>
      </c>
      <c r="D39" s="297" t="s">
        <v>31</v>
      </c>
      <c r="E39" s="312"/>
      <c r="F39" s="561" t="s">
        <v>256</v>
      </c>
      <c r="G39" s="562"/>
      <c r="H39" s="298" t="s">
        <v>104</v>
      </c>
      <c r="I39" s="299">
        <v>3</v>
      </c>
      <c r="J39" s="304"/>
      <c r="K39" s="301"/>
      <c r="M39" s="258" t="str">
        <f>IF(AND(H39="Yes",I39=1),"No Go","")&amp;IF(AND(H39="No",I39=1),"Go with Action","")&amp;(IF(AND(H39="Yes",I39=2),"Go with Action","")&amp;IF(AND(H39="No",I39=2),"Go",""))&amp;(IF(AND(H39="Yes",I39=3),"Go","")&amp;IF(AND(H39="No",I39=3),"Go",""))&amp;(IF(AND(H39="Yes",I39=0),"No Go","")&amp;IF(AND(H39="No",I39=0),"No Go",""))</f>
        <v>Go</v>
      </c>
    </row>
    <row r="40" spans="1:13" ht="12" x14ac:dyDescent="0.35">
      <c r="B40" s="254"/>
      <c r="C40" s="313"/>
      <c r="E40" s="256"/>
      <c r="F40" s="293"/>
      <c r="G40" s="293"/>
      <c r="H40" s="253"/>
      <c r="J40" s="293"/>
      <c r="K40" s="311"/>
    </row>
    <row r="41" spans="1:13" ht="13" x14ac:dyDescent="0.35">
      <c r="B41" s="291">
        <v>4</v>
      </c>
      <c r="C41" s="292" t="s">
        <v>108</v>
      </c>
      <c r="E41" s="256"/>
      <c r="F41" s="293"/>
      <c r="G41" s="293"/>
      <c r="H41" s="253"/>
      <c r="J41" s="294" t="s">
        <v>85</v>
      </c>
      <c r="K41" s="272" t="str">
        <f>IF(COUNTIF(M43:M43,"No Go")&gt;0,"No Go",IF(COUNTIF(M43:M43,"Go")&gt;0,"Go","Go"))</f>
        <v>Go</v>
      </c>
    </row>
    <row r="42" spans="1:13" ht="24" x14ac:dyDescent="0.35">
      <c r="B42" s="361" t="s">
        <v>99</v>
      </c>
      <c r="C42" s="361" t="s">
        <v>100</v>
      </c>
      <c r="D42" s="361" t="s">
        <v>148</v>
      </c>
      <c r="E42" s="361" t="s">
        <v>6</v>
      </c>
      <c r="F42" s="570" t="s">
        <v>106</v>
      </c>
      <c r="G42" s="570"/>
      <c r="H42" s="360" t="s">
        <v>149</v>
      </c>
      <c r="I42" s="361" t="s">
        <v>2</v>
      </c>
      <c r="J42" s="361" t="s">
        <v>101</v>
      </c>
      <c r="K42" s="361" t="s">
        <v>102</v>
      </c>
    </row>
    <row r="43" spans="1:13" ht="24" customHeight="1" x14ac:dyDescent="0.35">
      <c r="B43" s="305">
        <v>4.0999999999999996</v>
      </c>
      <c r="C43" s="314" t="s">
        <v>165</v>
      </c>
      <c r="D43" s="274" t="s">
        <v>27</v>
      </c>
      <c r="E43" s="315"/>
      <c r="F43" s="561" t="s">
        <v>166</v>
      </c>
      <c r="G43" s="562"/>
      <c r="H43" s="298" t="s">
        <v>104</v>
      </c>
      <c r="I43" s="316">
        <v>3</v>
      </c>
      <c r="J43" s="317"/>
      <c r="K43" s="318"/>
      <c r="M43" s="258" t="str">
        <f>IF(AND(H43="Yes",I43=1),"No Go","")&amp;IF(AND(H43="No",I43=1),"Go with Action","")&amp;(IF(AND(H43="Yes",I43=2),"Go with Action","")&amp;IF(AND(H43="No",I43=2),"Go",""))&amp;(IF(AND(H43="Yes",I43=3),"Go","")&amp;IF(AND(H43="No",I43=3),"Go",""))&amp;(IF(AND(H43="Yes",I43=0),"No Go","")&amp;IF(AND(H43="No",I43=0),"No Go",""))</f>
        <v>Go</v>
      </c>
    </row>
    <row r="44" spans="1:13" ht="24" customHeight="1" x14ac:dyDescent="0.35">
      <c r="B44" s="305">
        <v>4.2</v>
      </c>
      <c r="C44" s="314" t="s">
        <v>167</v>
      </c>
      <c r="D44" s="274" t="s">
        <v>31</v>
      </c>
      <c r="E44" s="315"/>
      <c r="F44" s="561" t="s">
        <v>189</v>
      </c>
      <c r="G44" s="562"/>
      <c r="H44" s="298" t="s">
        <v>104</v>
      </c>
      <c r="I44" s="316">
        <v>3</v>
      </c>
      <c r="J44" s="304"/>
      <c r="K44" s="301"/>
      <c r="M44" s="258" t="str">
        <f>IF(AND(H44="Yes",I44=1),"No Go","")&amp;IF(AND(H44="No",I44=1),"Go with Action","")&amp;(IF(AND(H44="Yes",I44=2),"Go with Action","")&amp;IF(AND(H44="No",I44=2),"Go",""))&amp;(IF(AND(H44="Yes",I44=3),"Go","")&amp;IF(AND(H44="No",I44=3),"Go",""))&amp;(IF(AND(H44="Yes",I44=0),"No Go","")&amp;IF(AND(H44="No",I44=0),"No Go",""))</f>
        <v>Go</v>
      </c>
    </row>
    <row r="45" spans="1:13" ht="12" x14ac:dyDescent="0.35">
      <c r="B45" s="319"/>
      <c r="C45" s="320"/>
      <c r="D45" s="321"/>
      <c r="E45" s="322"/>
      <c r="F45" s="323"/>
      <c r="G45" s="323"/>
      <c r="H45" s="321"/>
      <c r="I45" s="322"/>
      <c r="J45" s="323"/>
      <c r="K45" s="324"/>
    </row>
    <row r="46" spans="1:13" ht="13" x14ac:dyDescent="0.35">
      <c r="B46" s="291">
        <v>5</v>
      </c>
      <c r="C46" s="292" t="s">
        <v>109</v>
      </c>
      <c r="E46" s="256"/>
      <c r="F46" s="293"/>
      <c r="G46" s="293"/>
      <c r="H46" s="253"/>
      <c r="J46" s="294" t="s">
        <v>85</v>
      </c>
      <c r="K46" s="272" t="str">
        <f>IF(COUNTIF(M48:M53,"No Go")&gt;0,"No Go",IF(COUNTIF(M48:M53,"Go with Action")&gt;0,"Go with Action","Go"))</f>
        <v>Go with Action</v>
      </c>
    </row>
    <row r="47" spans="1:13" ht="24" x14ac:dyDescent="0.35">
      <c r="B47" s="361" t="s">
        <v>99</v>
      </c>
      <c r="C47" s="361" t="s">
        <v>100</v>
      </c>
      <c r="D47" s="361" t="s">
        <v>148</v>
      </c>
      <c r="E47" s="361" t="s">
        <v>6</v>
      </c>
      <c r="F47" s="570" t="s">
        <v>106</v>
      </c>
      <c r="G47" s="570"/>
      <c r="H47" s="360" t="s">
        <v>149</v>
      </c>
      <c r="I47" s="361" t="s">
        <v>2</v>
      </c>
      <c r="J47" s="361" t="s">
        <v>101</v>
      </c>
      <c r="K47" s="361" t="s">
        <v>102</v>
      </c>
    </row>
    <row r="48" spans="1:13" ht="24" customHeight="1" x14ac:dyDescent="0.35">
      <c r="B48" s="305">
        <v>5.0999999999999996</v>
      </c>
      <c r="C48" s="303" t="s">
        <v>168</v>
      </c>
      <c r="D48" s="297" t="s">
        <v>113</v>
      </c>
      <c r="E48" s="325"/>
      <c r="F48" s="561" t="s">
        <v>169</v>
      </c>
      <c r="G48" s="562"/>
      <c r="H48" s="274" t="s">
        <v>104</v>
      </c>
      <c r="I48" s="299">
        <v>3</v>
      </c>
      <c r="J48" s="326"/>
      <c r="K48" s="301"/>
      <c r="M48" s="258" t="str">
        <f>IF(AND(H48="Yes",I48=1),"No Go","")&amp;IF(AND(H48="No",I48=1),"Go with Action","")&amp;(IF(AND(H48="Yes",I48=2),"Go with Action","")&amp;IF(AND(H48="No",I48=2),"Go",""))&amp;(IF(AND(H48="Yes",I48=3),"Go","")&amp;IF(AND(H48="No",I48=3),"Go",""))&amp;(IF(AND(H48="Yes",I48=0),"No Go","")&amp;IF(AND(H48="No",I48=0),"No Go",""))</f>
        <v>Go</v>
      </c>
    </row>
    <row r="49" spans="2:13" ht="24" customHeight="1" x14ac:dyDescent="0.35">
      <c r="B49" s="305">
        <v>5.2</v>
      </c>
      <c r="C49" s="326" t="s">
        <v>170</v>
      </c>
      <c r="D49" s="297" t="s">
        <v>27</v>
      </c>
      <c r="E49" s="325"/>
      <c r="F49" s="561" t="s">
        <v>190</v>
      </c>
      <c r="G49" s="562"/>
      <c r="H49" s="274" t="s">
        <v>104</v>
      </c>
      <c r="I49" s="299">
        <v>3</v>
      </c>
      <c r="J49" s="326"/>
      <c r="K49" s="301"/>
      <c r="M49" s="258" t="str">
        <f>IF(AND(H49="Yes",I49=1),"No Go","")&amp;IF(AND(H49="No",I49=1),"Go with Action","")&amp;(IF(AND(H49="Yes",I49=2),"Go with Action","")&amp;IF(AND(H49="No",I49=2),"Go",""))&amp;(IF(AND(H49="Yes",I49=3),"Go","")&amp;IF(AND(H49="No",I49=3),"Go",""))&amp;(IF(AND(H49="Yes",I49=0),"No Go","")&amp;IF(AND(H49="No",I49=0),"No Go",""))</f>
        <v>Go</v>
      </c>
    </row>
    <row r="50" spans="2:13" ht="37.5" customHeight="1" x14ac:dyDescent="0.35">
      <c r="B50" s="305">
        <v>5.3</v>
      </c>
      <c r="C50" s="303" t="s">
        <v>171</v>
      </c>
      <c r="D50" s="297" t="s">
        <v>27</v>
      </c>
      <c r="E50" s="325"/>
      <c r="F50" s="573" t="s">
        <v>191</v>
      </c>
      <c r="G50" s="574"/>
      <c r="H50" s="298" t="s">
        <v>104</v>
      </c>
      <c r="I50" s="299">
        <v>3</v>
      </c>
      <c r="J50" s="304"/>
      <c r="K50" s="301"/>
      <c r="M50" s="258" t="str">
        <f>IF(AND(H50="Yes",I50=1),"No Go","")&amp;IF(AND(H50="No",I50=1),"Go with Action","")&amp;(IF(AND(H50="Yes",I50=2),"Go with Action","")&amp;IF(AND(H50="No",I50=2),"Go",""))&amp;(IF(AND(H50="Yes",I50=3),"Go","")&amp;IF(AND(H50="No",I50=3),"Go",""))&amp;(IF(AND(H50="Yes",I50=0),"No Go","")&amp;IF(AND(H50="No",I50=0),"No Go",""))</f>
        <v>Go</v>
      </c>
    </row>
    <row r="51" spans="2:13" ht="24" customHeight="1" x14ac:dyDescent="0.35">
      <c r="B51" s="305">
        <v>5.4</v>
      </c>
      <c r="C51" s="303" t="s">
        <v>172</v>
      </c>
      <c r="D51" s="297" t="s">
        <v>27</v>
      </c>
      <c r="E51" s="325"/>
      <c r="F51" s="561" t="s">
        <v>204</v>
      </c>
      <c r="G51" s="562"/>
      <c r="H51" s="274" t="s">
        <v>103</v>
      </c>
      <c r="I51" s="299">
        <v>2</v>
      </c>
      <c r="J51" s="326" t="s">
        <v>253</v>
      </c>
      <c r="K51" s="301">
        <v>43872</v>
      </c>
      <c r="M51" s="258" t="str">
        <f>IF(AND(H51="Yes",I51=1),"No Go","")&amp;IF(AND(H51="No",I51=1),"Go with Action","")&amp;(IF(AND(H51="Yes",I51=2),"Go with Action","")&amp;IF(AND(H51="No",I51=2),"Go",""))&amp;(IF(AND(H51="Yes",I51=3),"Go","")&amp;IF(AND(H51="No",I51=3),"Go",""))&amp;(IF(AND(H51="Yes",I51=0),"No Go","")&amp;IF(AND(H51="No",I51=0),"No Go",""))</f>
        <v>Go with Action</v>
      </c>
    </row>
    <row r="52" spans="2:13" ht="24" customHeight="1" x14ac:dyDescent="0.35">
      <c r="B52" s="305">
        <v>5.5</v>
      </c>
      <c r="C52" s="303" t="s">
        <v>173</v>
      </c>
      <c r="D52" s="297" t="s">
        <v>31</v>
      </c>
      <c r="E52" s="325"/>
      <c r="F52" s="561" t="s">
        <v>255</v>
      </c>
      <c r="G52" s="562"/>
      <c r="H52" s="274" t="s">
        <v>103</v>
      </c>
      <c r="I52" s="299">
        <v>3</v>
      </c>
      <c r="J52" s="304"/>
      <c r="K52" s="301"/>
      <c r="M52" s="258" t="str">
        <f>IF(AND(H52="Yes",I52=1),"No Go","")&amp;IF(AND(H52="No",I52=1),"Go with Action","")&amp;(IF(AND(H52="Yes",I52=2),"Go with Action","")&amp;IF(AND(H52="No",I52=2),"Go",""))&amp;(IF(AND(H52="Yes",I52=3),"Go","")&amp;IF(AND(H52="No",I52=3),"Go",""))&amp;(IF(AND(H52="Yes",I52=0),"No Go","")&amp;IF(AND(H52="No",I52=0),"No Go",""))</f>
        <v>Go</v>
      </c>
    </row>
    <row r="53" spans="2:13" ht="24" customHeight="1" x14ac:dyDescent="0.35">
      <c r="B53" s="305">
        <v>5.6</v>
      </c>
      <c r="C53" s="303" t="s">
        <v>174</v>
      </c>
      <c r="D53" s="297" t="s">
        <v>31</v>
      </c>
      <c r="E53" s="325"/>
      <c r="F53" s="561" t="s">
        <v>192</v>
      </c>
      <c r="G53" s="562"/>
      <c r="H53" s="274" t="s">
        <v>103</v>
      </c>
      <c r="I53" s="299">
        <v>3</v>
      </c>
      <c r="J53" s="304"/>
      <c r="K53" s="301"/>
      <c r="M53" s="258" t="str">
        <f t="shared" ref="M53" si="2">IF(AND(H53="Yes",I53=1),"No Go","")&amp;IF(AND(H53="No",I53=1),"Go with Action","")&amp;(IF(AND(H53="Yes",I53=2),"Go with Action","")&amp;IF(AND(H53="No",I53=2),"Go",""))&amp;(IF(AND(H53="Yes",I53=3),"Go","")&amp;IF(AND(H53="No",I53=3),"Go",""))&amp;(IF(AND(H53="Yes",I53=0),"No Go","")&amp;IF(AND(H53="No",I53=0),"No Go",""))</f>
        <v>Go</v>
      </c>
    </row>
    <row r="54" spans="2:13" ht="24" customHeight="1" x14ac:dyDescent="0.35">
      <c r="B54" s="305">
        <v>5.7</v>
      </c>
      <c r="C54" s="303" t="s">
        <v>175</v>
      </c>
      <c r="D54" s="297" t="s">
        <v>31</v>
      </c>
      <c r="E54" s="325"/>
      <c r="F54" s="573" t="s">
        <v>193</v>
      </c>
      <c r="G54" s="574"/>
      <c r="H54" s="298" t="s">
        <v>103</v>
      </c>
      <c r="I54" s="299">
        <v>3</v>
      </c>
      <c r="J54" s="304"/>
      <c r="K54" s="301"/>
      <c r="M54" s="258" t="str">
        <f>IF(AND(H54="Yes",I54=1),"No Go","")&amp;IF(AND(H54="No",I54=1),"Go with Action","")&amp;(IF(AND(H54="Yes",I54=2),"Go with Action","")&amp;IF(AND(H54="No",I54=2),"Go",""))&amp;(IF(AND(H54="Yes",I54=3),"Go","")&amp;IF(AND(H54="No",I54=3),"Go",""))&amp;(IF(AND(H54="Yes",I54=0),"No Go","")&amp;IF(AND(H54="No",I54=0),"No Go",""))</f>
        <v>Go</v>
      </c>
    </row>
    <row r="55" spans="2:13" ht="12" x14ac:dyDescent="0.35">
      <c r="J55" s="293"/>
    </row>
    <row r="56" spans="2:13" ht="13" x14ac:dyDescent="0.35">
      <c r="B56" s="291">
        <v>6</v>
      </c>
      <c r="C56" s="292" t="s">
        <v>110</v>
      </c>
      <c r="E56" s="256"/>
      <c r="F56" s="293"/>
      <c r="G56" s="293"/>
      <c r="H56" s="253"/>
      <c r="J56" s="294" t="s">
        <v>85</v>
      </c>
      <c r="K56" s="272" t="str">
        <f>IF(COUNTIF(M58:M58,"No Go")&gt;0,"No Go",IF(COUNTIF(M58:M58,"Go with Action")&gt;0,"Go with Action","Go"))</f>
        <v>Go</v>
      </c>
    </row>
    <row r="57" spans="2:13" ht="24" x14ac:dyDescent="0.35">
      <c r="B57" s="361" t="s">
        <v>99</v>
      </c>
      <c r="C57" s="361" t="s">
        <v>100</v>
      </c>
      <c r="D57" s="361" t="s">
        <v>148</v>
      </c>
      <c r="E57" s="361" t="s">
        <v>6</v>
      </c>
      <c r="F57" s="570" t="s">
        <v>106</v>
      </c>
      <c r="G57" s="570"/>
      <c r="H57" s="360" t="s">
        <v>149</v>
      </c>
      <c r="I57" s="361" t="s">
        <v>2</v>
      </c>
      <c r="J57" s="361" t="s">
        <v>101</v>
      </c>
      <c r="K57" s="361" t="s">
        <v>102</v>
      </c>
    </row>
    <row r="58" spans="2:13" ht="60.75" customHeight="1" x14ac:dyDescent="0.35">
      <c r="B58" s="295">
        <v>6.1</v>
      </c>
      <c r="C58" s="303" t="s">
        <v>176</v>
      </c>
      <c r="D58" s="274" t="s">
        <v>31</v>
      </c>
      <c r="E58" s="312"/>
      <c r="F58" s="561" t="s">
        <v>254</v>
      </c>
      <c r="G58" s="562"/>
      <c r="H58" s="274" t="s">
        <v>103</v>
      </c>
      <c r="I58" s="299">
        <v>3</v>
      </c>
      <c r="J58" s="300"/>
      <c r="K58" s="301"/>
      <c r="M58" s="258" t="str">
        <f>IF(AND(H58="Yes",I58=1),"No Go","")&amp;IF(AND(H58="No",I58=1),"Go with Action","")&amp;(IF(AND(H58="Yes",I58=2),"Go with Action","")&amp;IF(AND(H58="No",I58=2),"Go",""))&amp;(IF(AND(H58="Yes",I58=3),"Go","")&amp;IF(AND(H58="No",I58=3),"Go",""))&amp;(IF(AND(H58="Yes",I58=0),"No Go","")&amp;IF(AND(H58="No",I58=0),"No Go",""))</f>
        <v>Go</v>
      </c>
    </row>
    <row r="59" spans="2:13" ht="24" customHeight="1" x14ac:dyDescent="0.35">
      <c r="B59" s="295">
        <v>6.2</v>
      </c>
      <c r="C59" s="303" t="s">
        <v>177</v>
      </c>
      <c r="D59" s="274" t="s">
        <v>27</v>
      </c>
      <c r="E59" s="312"/>
      <c r="F59" s="575" t="s">
        <v>205</v>
      </c>
      <c r="G59" s="576"/>
      <c r="H59" s="274" t="s">
        <v>103</v>
      </c>
      <c r="I59" s="299">
        <v>3</v>
      </c>
      <c r="J59" s="300"/>
      <c r="K59" s="301"/>
      <c r="M59" s="258" t="str">
        <f>IF(AND(H59="Yes",I59=1),"No Go","")&amp;IF(AND(H59="No",I59=1),"Go with Action","")&amp;(IF(AND(H59="Yes",I59=2),"Go with Action","")&amp;IF(AND(H59="No",I59=2),"Go",""))&amp;(IF(AND(H59="Yes",I59=3),"Go","")&amp;IF(AND(H59="No",I59=3),"Go",""))&amp;(IF(AND(H59="Yes",I59=0),"No Go","")&amp;IF(AND(H59="No",I59=0),"No Go",""))</f>
        <v>Go</v>
      </c>
    </row>
    <row r="60" spans="2:13" ht="47.15" customHeight="1" x14ac:dyDescent="0.35">
      <c r="B60" s="295">
        <v>6.3</v>
      </c>
      <c r="C60" s="303" t="s">
        <v>178</v>
      </c>
      <c r="D60" s="274" t="s">
        <v>27</v>
      </c>
      <c r="E60" s="312"/>
      <c r="F60" s="575" t="s">
        <v>194</v>
      </c>
      <c r="G60" s="576"/>
      <c r="H60" s="274" t="s">
        <v>103</v>
      </c>
      <c r="I60" s="299">
        <v>3</v>
      </c>
      <c r="J60" s="300"/>
      <c r="K60" s="301"/>
      <c r="M60" s="258" t="str">
        <f>IF(AND(H60="Yes",I60=1),"No Go","")&amp;IF(AND(H60="No",I60=1),"Go with Action","")&amp;(IF(AND(H60="Yes",I60=2),"Go with Action","")&amp;IF(AND(H60="No",I60=2),"Go",""))&amp;(IF(AND(H60="Yes",I60=3),"Go","")&amp;IF(AND(H60="No",I60=3),"Go",""))&amp;(IF(AND(H60="Yes",I60=0),"No Go","")&amp;IF(AND(H60="No",I60=0),"No Go",""))</f>
        <v>Go</v>
      </c>
    </row>
    <row r="61" spans="2:13" ht="12" x14ac:dyDescent="0.35">
      <c r="B61" s="254"/>
      <c r="C61" s="293"/>
      <c r="E61" s="256"/>
      <c r="F61" s="293"/>
      <c r="G61" s="293"/>
      <c r="H61" s="253"/>
      <c r="J61" s="294"/>
      <c r="K61" s="311"/>
    </row>
    <row r="62" spans="2:13" ht="13" x14ac:dyDescent="0.35">
      <c r="B62" s="291">
        <v>7</v>
      </c>
      <c r="C62" s="292" t="s">
        <v>111</v>
      </c>
      <c r="E62" s="256"/>
      <c r="F62" s="293"/>
      <c r="G62" s="293"/>
      <c r="H62" s="253"/>
      <c r="J62" s="294" t="s">
        <v>85</v>
      </c>
      <c r="K62" s="272" t="str">
        <f>IF(COUNTIF(M64:M64,"No Go")&gt;0,"No Go",IF(COUNTIF(M64:M64,"Go with Action")&gt;0,"Go with Action","Go"))</f>
        <v>Go</v>
      </c>
    </row>
    <row r="63" spans="2:13" ht="24" x14ac:dyDescent="0.35">
      <c r="B63" s="361" t="s">
        <v>99</v>
      </c>
      <c r="C63" s="361" t="s">
        <v>100</v>
      </c>
      <c r="D63" s="361" t="s">
        <v>148</v>
      </c>
      <c r="E63" s="361" t="s">
        <v>6</v>
      </c>
      <c r="F63" s="570" t="s">
        <v>106</v>
      </c>
      <c r="G63" s="570"/>
      <c r="H63" s="361" t="s">
        <v>149</v>
      </c>
      <c r="I63" s="361" t="s">
        <v>2</v>
      </c>
      <c r="J63" s="361" t="s">
        <v>101</v>
      </c>
      <c r="K63" s="361" t="s">
        <v>102</v>
      </c>
    </row>
    <row r="64" spans="2:13" ht="36" x14ac:dyDescent="0.35">
      <c r="B64" s="295">
        <v>7.1</v>
      </c>
      <c r="C64" s="327" t="s">
        <v>179</v>
      </c>
      <c r="D64" s="297" t="s">
        <v>113</v>
      </c>
      <c r="E64" s="325"/>
      <c r="F64" s="575" t="s">
        <v>206</v>
      </c>
      <c r="G64" s="576"/>
      <c r="H64" s="298" t="s">
        <v>103</v>
      </c>
      <c r="I64" s="299">
        <v>3</v>
      </c>
      <c r="J64" s="304"/>
      <c r="K64" s="301"/>
      <c r="M64" s="258" t="str">
        <f>IF(AND(H64="Yes",I64=1),"No Go","")&amp;IF(AND(H64="No",I64=1),"Go with Action","")&amp;(IF(AND(H64="Yes",I64=2),"Go with Action","")&amp;IF(AND(H64="No",I64=2),"Go",""))&amp;(IF(AND(H64="Yes",I64=3),"Go","")&amp;IF(AND(H64="No",I64=3),"Go",""))&amp;(IF(AND(H64="Yes",I64=0),"No Go","")&amp;IF(AND(H64="No",I64=0),"No Go",""))</f>
        <v>Go</v>
      </c>
    </row>
    <row r="65" spans="2:13" ht="12" x14ac:dyDescent="0.35">
      <c r="B65" s="254"/>
      <c r="C65" s="293"/>
      <c r="E65" s="256"/>
      <c r="F65" s="293"/>
      <c r="G65" s="293"/>
      <c r="H65" s="253"/>
      <c r="J65" s="293"/>
      <c r="K65" s="311"/>
    </row>
    <row r="66" spans="2:13" ht="13" x14ac:dyDescent="0.35">
      <c r="B66" s="291">
        <v>8</v>
      </c>
      <c r="C66" s="292" t="s">
        <v>79</v>
      </c>
      <c r="E66" s="256"/>
      <c r="F66" s="293"/>
      <c r="G66" s="293"/>
      <c r="H66" s="253"/>
      <c r="J66" s="294" t="s">
        <v>85</v>
      </c>
      <c r="K66" s="272" t="str">
        <f>IF(COUNTIF(M68:M69,"No Go")&gt;0,"No Go",IF(COUNTIF(M68:M69,"Go with Action")&gt;0,"Go with Action","Go"))</f>
        <v>Go</v>
      </c>
    </row>
    <row r="67" spans="2:13" ht="24" x14ac:dyDescent="0.35">
      <c r="B67" s="361" t="s">
        <v>99</v>
      </c>
      <c r="C67" s="361" t="s">
        <v>100</v>
      </c>
      <c r="D67" s="361" t="s">
        <v>148</v>
      </c>
      <c r="E67" s="361" t="s">
        <v>6</v>
      </c>
      <c r="F67" s="570" t="s">
        <v>106</v>
      </c>
      <c r="G67" s="570"/>
      <c r="H67" s="361" t="s">
        <v>149</v>
      </c>
      <c r="I67" s="361" t="s">
        <v>2</v>
      </c>
      <c r="J67" s="361" t="s">
        <v>101</v>
      </c>
      <c r="K67" s="361" t="s">
        <v>102</v>
      </c>
    </row>
    <row r="68" spans="2:13" ht="24" customHeight="1" x14ac:dyDescent="0.35">
      <c r="B68" s="295">
        <v>8.1</v>
      </c>
      <c r="C68" s="302" t="s">
        <v>112</v>
      </c>
      <c r="D68" s="297" t="s">
        <v>31</v>
      </c>
      <c r="E68" s="328"/>
      <c r="F68" s="575" t="s">
        <v>195</v>
      </c>
      <c r="G68" s="576"/>
      <c r="H68" s="298" t="s">
        <v>104</v>
      </c>
      <c r="I68" s="316">
        <v>3</v>
      </c>
      <c r="J68" s="300"/>
      <c r="K68" s="301"/>
      <c r="M68" s="258" t="str">
        <f>IF(AND(H68="Yes",I68=1),"No Go","")&amp;IF(AND(H68="No",I68=1),"Go with Action","")&amp;(IF(AND(H68="Yes",I68=2),"Go with Action","")&amp;IF(AND(H68="No",I68=2),"Go",""))&amp;(IF(AND(H68="Yes",I68=3),"Go","")&amp;IF(AND(H68="No",I68=3),"Go",""))&amp;(IF(AND(H68="Yes",I68=0),"No Go","")&amp;IF(AND(H68="No",I68=0),"No Go",""))</f>
        <v>Go</v>
      </c>
    </row>
    <row r="69" spans="2:13" ht="58.5" customHeight="1" x14ac:dyDescent="0.35">
      <c r="B69" s="295">
        <v>8.1999999999999993</v>
      </c>
      <c r="C69" s="302" t="s">
        <v>180</v>
      </c>
      <c r="D69" s="297" t="s">
        <v>27</v>
      </c>
      <c r="E69" s="328"/>
      <c r="F69" s="575" t="s">
        <v>196</v>
      </c>
      <c r="G69" s="576"/>
      <c r="H69" s="298" t="s">
        <v>104</v>
      </c>
      <c r="I69" s="316">
        <v>3</v>
      </c>
      <c r="J69" s="300"/>
      <c r="K69" s="301"/>
      <c r="M69" s="258" t="str">
        <f>IF(AND(H69="Yes",I69=1),"No Go","")&amp;IF(AND(H69="No",I69=1),"Go with Action","")&amp;(IF(AND(H69="Yes",I69=2),"Go with Action","")&amp;IF(AND(H69="No",I69=2),"Go",""))&amp;(IF(AND(H69="Yes",I69=3),"Go","")&amp;IF(AND(H69="No",I69=3),"Go",""))&amp;(IF(AND(H69="Yes",I69=0),"No Go","")&amp;IF(AND(H69="No",I69=0),"No Go",""))</f>
        <v>Go</v>
      </c>
    </row>
    <row r="70" spans="2:13" ht="12" x14ac:dyDescent="0.35">
      <c r="B70" s="254"/>
      <c r="C70" s="293"/>
      <c r="E70" s="256"/>
      <c r="F70" s="293"/>
      <c r="G70" s="293"/>
      <c r="H70" s="253"/>
      <c r="J70" s="293"/>
      <c r="K70" s="311"/>
    </row>
    <row r="71" spans="2:13" ht="13" x14ac:dyDescent="0.35">
      <c r="B71" s="291">
        <v>9</v>
      </c>
      <c r="C71" s="292" t="s">
        <v>21</v>
      </c>
      <c r="E71" s="256"/>
      <c r="F71" s="293"/>
      <c r="G71" s="293"/>
      <c r="H71" s="253"/>
      <c r="J71" s="294" t="s">
        <v>85</v>
      </c>
      <c r="K71" s="272" t="str">
        <f>IF(COUNTIF(M73:M76,"No Go")&gt;0,"No Go",IF(COUNTIF(M73:M76,"Go with Action")&gt;0,"Go with Action","Go"))</f>
        <v>Go</v>
      </c>
    </row>
    <row r="72" spans="2:13" ht="24" x14ac:dyDescent="0.35">
      <c r="B72" s="361" t="s">
        <v>99</v>
      </c>
      <c r="C72" s="361" t="s">
        <v>100</v>
      </c>
      <c r="D72" s="361" t="s">
        <v>148</v>
      </c>
      <c r="E72" s="361" t="s">
        <v>6</v>
      </c>
      <c r="F72" s="570" t="s">
        <v>106</v>
      </c>
      <c r="G72" s="570"/>
      <c r="H72" s="361" t="s">
        <v>149</v>
      </c>
      <c r="I72" s="361" t="s">
        <v>2</v>
      </c>
      <c r="J72" s="361" t="s">
        <v>101</v>
      </c>
      <c r="K72" s="361" t="s">
        <v>102</v>
      </c>
    </row>
    <row r="73" spans="2:13" ht="24" customHeight="1" x14ac:dyDescent="0.35">
      <c r="B73" s="305">
        <v>9.1</v>
      </c>
      <c r="C73" s="303" t="s">
        <v>181</v>
      </c>
      <c r="D73" s="297" t="s">
        <v>113</v>
      </c>
      <c r="E73" s="325"/>
      <c r="F73" s="561" t="s">
        <v>207</v>
      </c>
      <c r="G73" s="562"/>
      <c r="H73" s="298" t="s">
        <v>104</v>
      </c>
      <c r="I73" s="299">
        <v>3</v>
      </c>
      <c r="J73" s="304"/>
      <c r="K73" s="301"/>
      <c r="M73" s="258" t="str">
        <f>IF(AND(H73="Yes",I73=1),"No Go","")&amp;IF(AND(H73="No",I73=1),"Go with Action","")&amp;(IF(AND(H73="Yes",I73=2),"Go with Action","")&amp;IF(AND(H73="No",I73=2),"Go",""))&amp;(IF(AND(H73="Yes",I73=3),"Go","")&amp;IF(AND(H73="No",I73=3),"Go",""))&amp;(IF(AND(H73="Yes",I73=0),"No Go","")&amp;IF(AND(H73="No",I73=0),"No Go",""))</f>
        <v>Go</v>
      </c>
    </row>
    <row r="74" spans="2:13" ht="39.75" customHeight="1" x14ac:dyDescent="0.35">
      <c r="B74" s="305">
        <v>9.1999999999999993</v>
      </c>
      <c r="C74" s="303" t="s">
        <v>182</v>
      </c>
      <c r="D74" s="297" t="s">
        <v>31</v>
      </c>
      <c r="E74" s="325"/>
      <c r="F74" s="561" t="s">
        <v>208</v>
      </c>
      <c r="G74" s="562"/>
      <c r="H74" s="298" t="s">
        <v>103</v>
      </c>
      <c r="I74" s="299">
        <v>3</v>
      </c>
      <c r="J74" s="304"/>
      <c r="K74" s="301"/>
      <c r="M74" s="258" t="str">
        <f>IF(AND(H74="Yes",I74=1),"No Go","")&amp;IF(AND(H74="No",I74=1),"Go with Action","")&amp;(IF(AND(H74="Yes",I74=2),"Go with Action","")&amp;IF(AND(H74="No",I74=2),"Go",""))&amp;(IF(AND(H74="Yes",I74=3),"Go","")&amp;IF(AND(H74="No",I74=3),"Go",""))&amp;(IF(AND(H74="Yes",I74=0),"No Go","")&amp;IF(AND(H74="No",I74=0),"No Go",""))</f>
        <v>Go</v>
      </c>
    </row>
    <row r="75" spans="2:13" ht="47.15" customHeight="1" x14ac:dyDescent="0.35">
      <c r="B75" s="305">
        <v>9.3000000000000007</v>
      </c>
      <c r="C75" s="303" t="s">
        <v>183</v>
      </c>
      <c r="D75" s="297" t="s">
        <v>31</v>
      </c>
      <c r="E75" s="325"/>
      <c r="F75" s="561" t="s">
        <v>209</v>
      </c>
      <c r="G75" s="562"/>
      <c r="H75" s="298" t="s">
        <v>104</v>
      </c>
      <c r="I75" s="299">
        <v>3</v>
      </c>
      <c r="J75" s="304"/>
      <c r="K75" s="301"/>
      <c r="M75" s="258" t="str">
        <f>IF(AND(H75="Yes",I75=1),"No Go","")&amp;IF(AND(H75="No",I75=1),"Go with Action","")&amp;(IF(AND(H75="Yes",I75=2),"Go with Action","")&amp;IF(AND(H75="No",I75=2),"Go",""))&amp;(IF(AND(H75="Yes",I75=3),"Go","")&amp;IF(AND(H75="No",I75=3),"Go",""))&amp;(IF(AND(H75="Yes",I75=0),"No Go","")&amp;IF(AND(H75="No",I75=0),"No Go",""))</f>
        <v>Go</v>
      </c>
    </row>
    <row r="76" spans="2:13" ht="24" customHeight="1" x14ac:dyDescent="0.35">
      <c r="B76" s="305">
        <v>9.4</v>
      </c>
      <c r="C76" s="303" t="s">
        <v>184</v>
      </c>
      <c r="D76" s="297" t="s">
        <v>31</v>
      </c>
      <c r="E76" s="325"/>
      <c r="F76" s="561" t="s">
        <v>197</v>
      </c>
      <c r="G76" s="562"/>
      <c r="H76" s="298" t="s">
        <v>103</v>
      </c>
      <c r="I76" s="299">
        <v>3</v>
      </c>
      <c r="J76" s="304"/>
      <c r="K76" s="301"/>
      <c r="M76" s="258" t="str">
        <f>IF(AND(H76="Yes",I76=1),"No Go","")&amp;IF(AND(H76="No",I76=1),"Go with Action","")&amp;(IF(AND(H76="Yes",I76=2),"Go with Action","")&amp;IF(AND(H76="No",I76=2),"Go",""))&amp;(IF(AND(H76="Yes",I76=3),"Go","")&amp;IF(AND(H76="No",I76=3),"Go",""))&amp;(IF(AND(H76="Yes",I76=0),"No Go","")&amp;IF(AND(H76="No",I76=0),"No Go",""))</f>
        <v>Go</v>
      </c>
    </row>
    <row r="77" spans="2:13" ht="38.25" customHeight="1" x14ac:dyDescent="0.35">
      <c r="B77" s="305">
        <v>9.5</v>
      </c>
      <c r="C77" s="329" t="s">
        <v>185</v>
      </c>
      <c r="D77" s="297" t="s">
        <v>31</v>
      </c>
      <c r="E77" s="325"/>
      <c r="F77" s="561" t="s">
        <v>208</v>
      </c>
      <c r="G77" s="562"/>
      <c r="H77" s="298" t="s">
        <v>103</v>
      </c>
      <c r="I77" s="299">
        <v>3</v>
      </c>
      <c r="J77" s="304"/>
      <c r="K77" s="301"/>
      <c r="M77" s="258" t="str">
        <f>IF(AND(H77="Yes",I77=1),"No Go","")&amp;IF(AND(H77="No",I77=1),"Go with Action","")&amp;(IF(AND(H77="Yes",I77=2),"Go with Action","")&amp;IF(AND(H77="No",I77=2),"Go",""))&amp;(IF(AND(H77="Yes",I77=3),"Go","")&amp;IF(AND(H77="No",I77=3),"Go",""))&amp;(IF(AND(H77="Yes",I77=0),"No Go","")&amp;IF(AND(H77="No",I77=0),"No Go",""))</f>
        <v>Go</v>
      </c>
    </row>
    <row r="78" spans="2:13" ht="12" x14ac:dyDescent="0.35">
      <c r="B78" s="330"/>
      <c r="C78" s="285"/>
      <c r="D78" s="331"/>
      <c r="E78" s="332"/>
      <c r="F78" s="333"/>
      <c r="G78" s="333"/>
      <c r="H78" s="253"/>
      <c r="I78" s="253"/>
      <c r="J78" s="334"/>
      <c r="K78" s="335"/>
    </row>
    <row r="79" spans="2:13" ht="12" x14ac:dyDescent="0.35">
      <c r="B79" s="254"/>
      <c r="C79" s="293"/>
      <c r="E79" s="256"/>
      <c r="F79" s="293"/>
      <c r="G79" s="293"/>
      <c r="H79" s="253"/>
      <c r="J79" s="293"/>
      <c r="K79" s="311"/>
    </row>
    <row r="80" spans="2:13" ht="12" x14ac:dyDescent="0.35">
      <c r="D80" s="285"/>
      <c r="E80" s="293"/>
      <c r="F80" s="293"/>
      <c r="G80" s="293"/>
      <c r="H80" s="253"/>
      <c r="I80" s="293"/>
      <c r="J80" s="293"/>
    </row>
    <row r="81" spans="1:13" ht="12" x14ac:dyDescent="0.35"/>
    <row r="82" spans="1:13" ht="12" x14ac:dyDescent="0.35"/>
    <row r="83" spans="1:13" ht="12" x14ac:dyDescent="0.35"/>
    <row r="84" spans="1:13" ht="12" x14ac:dyDescent="0.35"/>
    <row r="85" spans="1:13" ht="12" x14ac:dyDescent="0.35"/>
    <row r="86" spans="1:13" s="337" customFormat="1" ht="12" x14ac:dyDescent="0.35">
      <c r="A86" s="251"/>
      <c r="B86" s="252"/>
      <c r="C86" s="251"/>
      <c r="D86" s="253"/>
      <c r="E86" s="254"/>
      <c r="F86" s="251"/>
      <c r="G86" s="251"/>
      <c r="H86" s="255"/>
      <c r="I86" s="256"/>
      <c r="J86" s="251"/>
      <c r="K86" s="256"/>
      <c r="L86" s="257"/>
      <c r="M86" s="336"/>
    </row>
    <row r="87" spans="1:13" s="337" customFormat="1" ht="12" x14ac:dyDescent="0.35">
      <c r="A87" s="251"/>
      <c r="B87" s="252"/>
      <c r="C87" s="251"/>
      <c r="D87" s="253"/>
      <c r="E87" s="254"/>
      <c r="F87" s="251"/>
      <c r="G87" s="251"/>
      <c r="H87" s="255"/>
      <c r="I87" s="256"/>
      <c r="J87" s="251"/>
      <c r="K87" s="256"/>
      <c r="L87" s="257"/>
      <c r="M87" s="336"/>
    </row>
    <row r="88" spans="1:13" s="337" customFormat="1" ht="12" x14ac:dyDescent="0.35">
      <c r="A88" s="251"/>
      <c r="B88" s="252"/>
      <c r="C88" s="251"/>
      <c r="D88" s="253"/>
      <c r="E88" s="254"/>
      <c r="F88" s="251"/>
      <c r="G88" s="251"/>
      <c r="H88" s="255"/>
      <c r="I88" s="256"/>
      <c r="J88" s="251"/>
      <c r="K88" s="256"/>
      <c r="L88" s="257"/>
      <c r="M88" s="336"/>
    </row>
    <row r="89" spans="1:13" s="337" customFormat="1" ht="12" x14ac:dyDescent="0.35">
      <c r="A89" s="251"/>
      <c r="B89" s="252"/>
      <c r="C89" s="251"/>
      <c r="D89" s="253"/>
      <c r="E89" s="254"/>
      <c r="F89" s="251"/>
      <c r="G89" s="251"/>
      <c r="H89" s="255"/>
      <c r="I89" s="256"/>
      <c r="J89" s="251"/>
      <c r="K89" s="256"/>
      <c r="L89" s="257"/>
      <c r="M89" s="336"/>
    </row>
    <row r="90" spans="1:13" s="337" customFormat="1" ht="12" x14ac:dyDescent="0.35">
      <c r="A90" s="251"/>
      <c r="B90" s="252"/>
      <c r="C90" s="251"/>
      <c r="D90" s="253"/>
      <c r="E90" s="254"/>
      <c r="F90" s="251"/>
      <c r="G90" s="251"/>
      <c r="H90" s="255"/>
      <c r="I90" s="256"/>
      <c r="J90" s="251"/>
      <c r="K90" s="256"/>
      <c r="L90" s="257"/>
      <c r="M90" s="336"/>
    </row>
    <row r="91" spans="1:13" s="337" customFormat="1" ht="12" x14ac:dyDescent="0.35">
      <c r="A91" s="251"/>
      <c r="B91" s="252"/>
      <c r="C91" s="251"/>
      <c r="D91" s="253"/>
      <c r="E91" s="254"/>
      <c r="F91" s="251"/>
      <c r="G91" s="251"/>
      <c r="H91" s="255"/>
      <c r="I91" s="256"/>
      <c r="J91" s="251"/>
      <c r="K91" s="256"/>
      <c r="L91" s="257"/>
      <c r="M91" s="336"/>
    </row>
    <row r="92" spans="1:13" s="337" customFormat="1" ht="12" x14ac:dyDescent="0.35">
      <c r="A92" s="251"/>
      <c r="B92" s="252"/>
      <c r="C92" s="251"/>
      <c r="D92" s="253"/>
      <c r="E92" s="254"/>
      <c r="F92" s="251"/>
      <c r="G92" s="251"/>
      <c r="H92" s="255"/>
      <c r="I92" s="256"/>
      <c r="J92" s="251"/>
      <c r="K92" s="256"/>
      <c r="L92" s="257"/>
      <c r="M92" s="336"/>
    </row>
    <row r="93" spans="1:13" s="337" customFormat="1" ht="12" x14ac:dyDescent="0.35">
      <c r="A93" s="251"/>
      <c r="B93" s="252"/>
      <c r="C93" s="251"/>
      <c r="D93" s="253"/>
      <c r="E93" s="254"/>
      <c r="F93" s="251"/>
      <c r="G93" s="251"/>
      <c r="H93" s="255"/>
      <c r="I93" s="256"/>
      <c r="J93" s="251"/>
      <c r="K93" s="256"/>
      <c r="L93" s="257"/>
      <c r="M93" s="336"/>
    </row>
    <row r="94" spans="1:13" s="337" customFormat="1" ht="12" x14ac:dyDescent="0.35">
      <c r="A94" s="251"/>
      <c r="B94" s="252"/>
      <c r="C94" s="251"/>
      <c r="D94" s="253"/>
      <c r="E94" s="254"/>
      <c r="F94" s="251"/>
      <c r="G94" s="251"/>
      <c r="H94" s="255"/>
      <c r="I94" s="256"/>
      <c r="J94" s="251"/>
      <c r="K94" s="256"/>
      <c r="L94" s="257"/>
      <c r="M94" s="336"/>
    </row>
    <row r="95" spans="1:13" s="337" customFormat="1" ht="12" x14ac:dyDescent="0.35">
      <c r="A95" s="251"/>
      <c r="B95" s="252"/>
      <c r="C95" s="251"/>
      <c r="D95" s="253"/>
      <c r="E95" s="254"/>
      <c r="F95" s="251"/>
      <c r="G95" s="251"/>
      <c r="H95" s="255"/>
      <c r="I95" s="256"/>
      <c r="J95" s="251"/>
      <c r="K95" s="256"/>
      <c r="L95" s="257"/>
      <c r="M95" s="336"/>
    </row>
    <row r="96" spans="1:13" s="337" customFormat="1" ht="12" x14ac:dyDescent="0.35">
      <c r="A96" s="251"/>
      <c r="B96" s="252"/>
      <c r="C96" s="251"/>
      <c r="D96" s="253"/>
      <c r="E96" s="254"/>
      <c r="F96" s="251"/>
      <c r="G96" s="251"/>
      <c r="H96" s="255"/>
      <c r="I96" s="256"/>
      <c r="J96" s="251"/>
      <c r="K96" s="256"/>
      <c r="L96" s="257"/>
      <c r="M96" s="336"/>
    </row>
    <row r="97" spans="1:13" s="337" customFormat="1" ht="12" x14ac:dyDescent="0.35">
      <c r="A97" s="251"/>
      <c r="B97" s="252"/>
      <c r="C97" s="251"/>
      <c r="D97" s="253"/>
      <c r="E97" s="254"/>
      <c r="F97" s="251"/>
      <c r="G97" s="251"/>
      <c r="H97" s="255"/>
      <c r="I97" s="256"/>
      <c r="J97" s="251"/>
      <c r="K97" s="256"/>
      <c r="L97" s="257"/>
      <c r="M97" s="336"/>
    </row>
    <row r="98" spans="1:13" s="337" customFormat="1" ht="12" x14ac:dyDescent="0.35">
      <c r="A98" s="251"/>
      <c r="B98" s="252"/>
      <c r="C98" s="251"/>
      <c r="D98" s="253"/>
      <c r="E98" s="254"/>
      <c r="F98" s="251"/>
      <c r="G98" s="251"/>
      <c r="H98" s="255"/>
      <c r="I98" s="256"/>
      <c r="J98" s="251"/>
      <c r="K98" s="256"/>
      <c r="L98" s="257"/>
      <c r="M98" s="336"/>
    </row>
    <row r="99" spans="1:13" s="337" customFormat="1" ht="12" x14ac:dyDescent="0.35">
      <c r="A99" s="251"/>
      <c r="B99" s="252"/>
      <c r="C99" s="251"/>
      <c r="D99" s="253"/>
      <c r="E99" s="254"/>
      <c r="F99" s="251"/>
      <c r="G99" s="251"/>
      <c r="H99" s="255"/>
      <c r="I99" s="256"/>
      <c r="J99" s="251"/>
      <c r="K99" s="256"/>
      <c r="L99" s="257"/>
      <c r="M99" s="336"/>
    </row>
    <row r="100" spans="1:13" s="337" customFormat="1" ht="12" x14ac:dyDescent="0.35">
      <c r="A100" s="251"/>
      <c r="B100" s="252"/>
      <c r="C100" s="251"/>
      <c r="D100" s="253"/>
      <c r="E100" s="254"/>
      <c r="F100" s="251"/>
      <c r="G100" s="251"/>
      <c r="H100" s="255"/>
      <c r="I100" s="256"/>
      <c r="J100" s="251"/>
      <c r="K100" s="256"/>
      <c r="L100" s="257"/>
      <c r="M100" s="336"/>
    </row>
    <row r="101" spans="1:13" s="337" customFormat="1" ht="12" x14ac:dyDescent="0.35">
      <c r="A101" s="251"/>
      <c r="B101" s="252"/>
      <c r="C101" s="251"/>
      <c r="D101" s="253"/>
      <c r="E101" s="254"/>
      <c r="F101" s="251"/>
      <c r="G101" s="251"/>
      <c r="H101" s="255"/>
      <c r="I101" s="256"/>
      <c r="J101" s="251"/>
      <c r="K101" s="256"/>
      <c r="L101" s="257"/>
      <c r="M101" s="336"/>
    </row>
    <row r="102" spans="1:13" s="337" customFormat="1" ht="12" x14ac:dyDescent="0.35">
      <c r="A102" s="251"/>
      <c r="B102" s="252"/>
      <c r="C102" s="251"/>
      <c r="D102" s="253"/>
      <c r="E102" s="254"/>
      <c r="F102" s="251"/>
      <c r="G102" s="251"/>
      <c r="H102" s="255"/>
      <c r="I102" s="256"/>
      <c r="J102" s="251"/>
      <c r="K102" s="256"/>
      <c r="L102" s="257"/>
      <c r="M102" s="336"/>
    </row>
    <row r="103" spans="1:13" s="337" customFormat="1" ht="12" x14ac:dyDescent="0.35">
      <c r="A103" s="251"/>
      <c r="B103" s="252"/>
      <c r="C103" s="251"/>
      <c r="D103" s="253"/>
      <c r="E103" s="254"/>
      <c r="F103" s="251"/>
      <c r="G103" s="251"/>
      <c r="H103" s="255"/>
      <c r="I103" s="256"/>
      <c r="J103" s="251"/>
      <c r="K103" s="256"/>
      <c r="L103" s="257"/>
      <c r="M103" s="336"/>
    </row>
    <row r="104" spans="1:13" s="337" customFormat="1" ht="12" x14ac:dyDescent="0.35">
      <c r="A104" s="251"/>
      <c r="B104" s="252"/>
      <c r="C104" s="251"/>
      <c r="D104" s="253"/>
      <c r="E104" s="254"/>
      <c r="F104" s="251"/>
      <c r="G104" s="251"/>
      <c r="H104" s="255"/>
      <c r="I104" s="256"/>
      <c r="J104" s="251"/>
      <c r="K104" s="256"/>
      <c r="L104" s="257"/>
      <c r="M104" s="336"/>
    </row>
    <row r="105" spans="1:13" s="337" customFormat="1" ht="12" x14ac:dyDescent="0.35">
      <c r="A105" s="251"/>
      <c r="B105" s="252"/>
      <c r="C105" s="251"/>
      <c r="D105" s="253"/>
      <c r="E105" s="254"/>
      <c r="F105" s="251"/>
      <c r="G105" s="251"/>
      <c r="H105" s="255"/>
      <c r="I105" s="256"/>
      <c r="J105" s="251"/>
      <c r="K105" s="256"/>
      <c r="L105" s="257"/>
      <c r="M105" s="336"/>
    </row>
    <row r="106" spans="1:13" s="337" customFormat="1" ht="12" x14ac:dyDescent="0.35">
      <c r="A106" s="251"/>
      <c r="B106" s="252"/>
      <c r="C106" s="251"/>
      <c r="D106" s="253"/>
      <c r="E106" s="254"/>
      <c r="F106" s="251"/>
      <c r="G106" s="251"/>
      <c r="H106" s="255"/>
      <c r="I106" s="256"/>
      <c r="J106" s="251"/>
      <c r="K106" s="256"/>
      <c r="L106" s="257"/>
      <c r="M106" s="336"/>
    </row>
    <row r="107" spans="1:13" s="337" customFormat="1" ht="12" x14ac:dyDescent="0.35">
      <c r="A107" s="251"/>
      <c r="B107" s="252"/>
      <c r="C107" s="251"/>
      <c r="D107" s="253"/>
      <c r="E107" s="254"/>
      <c r="F107" s="251"/>
      <c r="G107" s="251"/>
      <c r="H107" s="255"/>
      <c r="I107" s="256"/>
      <c r="J107" s="251"/>
      <c r="K107" s="256"/>
      <c r="L107" s="257"/>
      <c r="M107" s="336"/>
    </row>
    <row r="108" spans="1:13" s="337" customFormat="1" ht="12" x14ac:dyDescent="0.35">
      <c r="A108" s="251"/>
      <c r="B108" s="252"/>
      <c r="C108" s="251"/>
      <c r="D108" s="253"/>
      <c r="E108" s="254"/>
      <c r="F108" s="251"/>
      <c r="G108" s="251"/>
      <c r="H108" s="255"/>
      <c r="I108" s="256"/>
      <c r="J108" s="251"/>
      <c r="K108" s="256"/>
      <c r="L108" s="257"/>
      <c r="M108" s="336"/>
    </row>
    <row r="109" spans="1:13" s="337" customFormat="1" ht="12" x14ac:dyDescent="0.35">
      <c r="A109" s="251"/>
      <c r="B109" s="252"/>
      <c r="C109" s="251"/>
      <c r="D109" s="253"/>
      <c r="E109" s="254"/>
      <c r="F109" s="251"/>
      <c r="G109" s="251"/>
      <c r="H109" s="255"/>
      <c r="I109" s="256"/>
      <c r="J109" s="251"/>
      <c r="K109" s="256"/>
      <c r="L109" s="257"/>
      <c r="M109" s="336"/>
    </row>
    <row r="110" spans="1:13" s="337" customFormat="1" ht="12" x14ac:dyDescent="0.35">
      <c r="A110" s="251"/>
      <c r="B110" s="252"/>
      <c r="C110" s="251"/>
      <c r="D110" s="253"/>
      <c r="E110" s="254"/>
      <c r="F110" s="251"/>
      <c r="G110" s="251"/>
      <c r="H110" s="255"/>
      <c r="I110" s="256"/>
      <c r="J110" s="251"/>
      <c r="K110" s="256"/>
      <c r="L110" s="257"/>
      <c r="M110" s="336"/>
    </row>
    <row r="111" spans="1:13" s="337" customFormat="1" ht="12" x14ac:dyDescent="0.35">
      <c r="A111" s="251"/>
      <c r="B111" s="252"/>
      <c r="C111" s="251"/>
      <c r="D111" s="253"/>
      <c r="E111" s="254"/>
      <c r="F111" s="251"/>
      <c r="G111" s="251"/>
      <c r="H111" s="255"/>
      <c r="I111" s="256"/>
      <c r="J111" s="251"/>
      <c r="K111" s="256"/>
      <c r="L111" s="257"/>
      <c r="M111" s="336"/>
    </row>
    <row r="112" spans="1:13" s="337" customFormat="1" ht="12" x14ac:dyDescent="0.35">
      <c r="A112" s="251"/>
      <c r="B112" s="252"/>
      <c r="C112" s="251"/>
      <c r="D112" s="253"/>
      <c r="E112" s="254"/>
      <c r="F112" s="251"/>
      <c r="G112" s="251"/>
      <c r="H112" s="255"/>
      <c r="I112" s="256"/>
      <c r="J112" s="251"/>
      <c r="K112" s="256"/>
      <c r="L112" s="257"/>
      <c r="M112" s="336"/>
    </row>
    <row r="113" spans="1:13" s="337" customFormat="1" ht="12" x14ac:dyDescent="0.35">
      <c r="A113" s="251"/>
      <c r="B113" s="252"/>
      <c r="C113" s="251"/>
      <c r="D113" s="253"/>
      <c r="E113" s="254"/>
      <c r="F113" s="251"/>
      <c r="G113" s="251"/>
      <c r="H113" s="255"/>
      <c r="I113" s="256"/>
      <c r="J113" s="251"/>
      <c r="K113" s="256"/>
      <c r="L113" s="257"/>
      <c r="M113" s="336"/>
    </row>
    <row r="114" spans="1:13" s="337" customFormat="1" ht="12" x14ac:dyDescent="0.35">
      <c r="A114" s="251"/>
      <c r="B114" s="252"/>
      <c r="C114" s="251"/>
      <c r="D114" s="253"/>
      <c r="E114" s="254"/>
      <c r="F114" s="251"/>
      <c r="G114" s="251"/>
      <c r="H114" s="255"/>
      <c r="I114" s="256"/>
      <c r="J114" s="251"/>
      <c r="K114" s="256"/>
      <c r="L114" s="257"/>
      <c r="M114" s="336"/>
    </row>
    <row r="115" spans="1:13" s="337" customFormat="1" ht="12" x14ac:dyDescent="0.35">
      <c r="A115" s="251"/>
      <c r="B115" s="252"/>
      <c r="C115" s="251"/>
      <c r="D115" s="253"/>
      <c r="E115" s="254"/>
      <c r="F115" s="251"/>
      <c r="G115" s="251"/>
      <c r="H115" s="255"/>
      <c r="I115" s="256"/>
      <c r="J115" s="251"/>
      <c r="K115" s="256"/>
      <c r="L115" s="257"/>
      <c r="M115" s="336"/>
    </row>
    <row r="116" spans="1:13" s="337" customFormat="1" ht="12" x14ac:dyDescent="0.35">
      <c r="A116" s="251"/>
      <c r="B116" s="252"/>
      <c r="C116" s="251"/>
      <c r="D116" s="253"/>
      <c r="E116" s="254"/>
      <c r="F116" s="251"/>
      <c r="G116" s="251"/>
      <c r="H116" s="255"/>
      <c r="I116" s="256"/>
      <c r="J116" s="251"/>
      <c r="K116" s="256"/>
      <c r="L116" s="257"/>
      <c r="M116" s="336"/>
    </row>
    <row r="117" spans="1:13" s="337" customFormat="1" ht="12" x14ac:dyDescent="0.35">
      <c r="A117" s="251"/>
      <c r="B117" s="252"/>
      <c r="C117" s="251"/>
      <c r="D117" s="253"/>
      <c r="E117" s="254"/>
      <c r="F117" s="251"/>
      <c r="G117" s="251"/>
      <c r="H117" s="255"/>
      <c r="I117" s="256"/>
      <c r="J117" s="251"/>
      <c r="K117" s="256"/>
      <c r="L117" s="257"/>
      <c r="M117" s="336"/>
    </row>
    <row r="118" spans="1:13" s="337" customFormat="1" ht="12" x14ac:dyDescent="0.35">
      <c r="A118" s="251"/>
      <c r="B118" s="252"/>
      <c r="C118" s="251"/>
      <c r="D118" s="253"/>
      <c r="E118" s="254"/>
      <c r="F118" s="251"/>
      <c r="G118" s="251"/>
      <c r="H118" s="255"/>
      <c r="I118" s="256"/>
      <c r="J118" s="251"/>
      <c r="K118" s="256"/>
      <c r="L118" s="257"/>
      <c r="M118" s="336"/>
    </row>
    <row r="119" spans="1:13" s="337" customFormat="1" ht="12" x14ac:dyDescent="0.35">
      <c r="A119" s="251"/>
      <c r="B119" s="252"/>
      <c r="C119" s="251"/>
      <c r="D119" s="253"/>
      <c r="E119" s="254"/>
      <c r="F119" s="251"/>
      <c r="G119" s="251"/>
      <c r="H119" s="255"/>
      <c r="I119" s="256"/>
      <c r="J119" s="251"/>
      <c r="K119" s="256"/>
      <c r="L119" s="257"/>
      <c r="M119" s="336"/>
    </row>
    <row r="120" spans="1:13" s="337" customFormat="1" ht="12" x14ac:dyDescent="0.35">
      <c r="A120" s="251"/>
      <c r="B120" s="252"/>
      <c r="C120" s="251"/>
      <c r="D120" s="253"/>
      <c r="E120" s="254"/>
      <c r="F120" s="251"/>
      <c r="G120" s="251"/>
      <c r="H120" s="255"/>
      <c r="I120" s="256"/>
      <c r="J120" s="251"/>
      <c r="K120" s="256"/>
      <c r="L120" s="257"/>
      <c r="M120" s="336"/>
    </row>
    <row r="121" spans="1:13" s="337" customFormat="1" ht="12" x14ac:dyDescent="0.35">
      <c r="A121" s="251"/>
      <c r="B121" s="252"/>
      <c r="C121" s="251"/>
      <c r="D121" s="253"/>
      <c r="E121" s="254"/>
      <c r="F121" s="251"/>
      <c r="G121" s="251"/>
      <c r="H121" s="255"/>
      <c r="I121" s="256"/>
      <c r="J121" s="251"/>
      <c r="K121" s="256"/>
      <c r="L121" s="257"/>
      <c r="M121" s="336"/>
    </row>
    <row r="122" spans="1:13" s="337" customFormat="1" ht="12" x14ac:dyDescent="0.35">
      <c r="A122" s="251"/>
      <c r="B122" s="252"/>
      <c r="C122" s="251"/>
      <c r="D122" s="253"/>
      <c r="E122" s="254"/>
      <c r="F122" s="251"/>
      <c r="G122" s="251"/>
      <c r="H122" s="255"/>
      <c r="I122" s="256"/>
      <c r="J122" s="251"/>
      <c r="K122" s="256"/>
      <c r="L122" s="257"/>
      <c r="M122" s="336"/>
    </row>
    <row r="123" spans="1:13" s="337" customFormat="1" ht="12" x14ac:dyDescent="0.35">
      <c r="A123" s="251"/>
      <c r="B123" s="252"/>
      <c r="C123" s="251"/>
      <c r="D123" s="253"/>
      <c r="E123" s="254"/>
      <c r="F123" s="251"/>
      <c r="G123" s="251"/>
      <c r="H123" s="255"/>
      <c r="I123" s="256"/>
      <c r="J123" s="251"/>
      <c r="K123" s="256"/>
      <c r="L123" s="257"/>
      <c r="M123" s="336"/>
    </row>
    <row r="124" spans="1:13" s="337" customFormat="1" ht="12" x14ac:dyDescent="0.35">
      <c r="A124" s="251"/>
      <c r="B124" s="252"/>
      <c r="C124" s="251"/>
      <c r="D124" s="253"/>
      <c r="E124" s="254"/>
      <c r="F124" s="251"/>
      <c r="G124" s="251"/>
      <c r="H124" s="255"/>
      <c r="I124" s="256"/>
      <c r="J124" s="251"/>
      <c r="K124" s="256"/>
      <c r="L124" s="257"/>
      <c r="M124" s="336"/>
    </row>
    <row r="125" spans="1:13" s="337" customFormat="1" ht="12" x14ac:dyDescent="0.35">
      <c r="A125" s="251"/>
      <c r="B125" s="252"/>
      <c r="C125" s="251"/>
      <c r="D125" s="253"/>
      <c r="E125" s="254"/>
      <c r="F125" s="251"/>
      <c r="G125" s="251"/>
      <c r="H125" s="255"/>
      <c r="I125" s="256"/>
      <c r="J125" s="251"/>
      <c r="K125" s="256"/>
      <c r="L125" s="257"/>
      <c r="M125" s="336"/>
    </row>
    <row r="126" spans="1:13" s="337" customFormat="1" ht="12" x14ac:dyDescent="0.35">
      <c r="A126" s="251"/>
      <c r="B126" s="252"/>
      <c r="C126" s="251"/>
      <c r="D126" s="253"/>
      <c r="E126" s="254"/>
      <c r="F126" s="251"/>
      <c r="G126" s="251"/>
      <c r="H126" s="255"/>
      <c r="I126" s="256"/>
      <c r="J126" s="251"/>
      <c r="K126" s="256"/>
      <c r="L126" s="257"/>
      <c r="M126" s="336"/>
    </row>
    <row r="127" spans="1:13" s="337" customFormat="1" ht="12" x14ac:dyDescent="0.35">
      <c r="A127" s="251"/>
      <c r="B127" s="252"/>
      <c r="C127" s="251"/>
      <c r="D127" s="253"/>
      <c r="E127" s="254"/>
      <c r="F127" s="251"/>
      <c r="G127" s="251"/>
      <c r="H127" s="255"/>
      <c r="I127" s="256"/>
      <c r="J127" s="251"/>
      <c r="K127" s="256"/>
      <c r="L127" s="257"/>
      <c r="M127" s="336"/>
    </row>
    <row r="128" spans="1:13" s="337" customFormat="1" ht="12" x14ac:dyDescent="0.35">
      <c r="A128" s="251"/>
      <c r="B128" s="252"/>
      <c r="C128" s="251"/>
      <c r="D128" s="253"/>
      <c r="E128" s="254"/>
      <c r="F128" s="251"/>
      <c r="G128" s="251"/>
      <c r="H128" s="255"/>
      <c r="I128" s="256"/>
      <c r="J128" s="251"/>
      <c r="K128" s="256"/>
      <c r="L128" s="257"/>
      <c r="M128" s="336"/>
    </row>
    <row r="129" spans="1:13" s="337" customFormat="1" ht="12" x14ac:dyDescent="0.35">
      <c r="A129" s="251"/>
      <c r="B129" s="252"/>
      <c r="C129" s="251"/>
      <c r="D129" s="253"/>
      <c r="E129" s="254"/>
      <c r="F129" s="251"/>
      <c r="G129" s="251"/>
      <c r="H129" s="255"/>
      <c r="I129" s="256"/>
      <c r="J129" s="251"/>
      <c r="K129" s="256"/>
      <c r="L129" s="257"/>
      <c r="M129" s="336"/>
    </row>
    <row r="130" spans="1:13" s="337" customFormat="1" ht="12" x14ac:dyDescent="0.35">
      <c r="A130" s="251"/>
      <c r="B130" s="252"/>
      <c r="C130" s="251"/>
      <c r="D130" s="253"/>
      <c r="E130" s="254"/>
      <c r="F130" s="251"/>
      <c r="G130" s="251"/>
      <c r="H130" s="255"/>
      <c r="I130" s="256"/>
      <c r="J130" s="251"/>
      <c r="K130" s="256"/>
      <c r="L130" s="257"/>
      <c r="M130" s="336"/>
    </row>
    <row r="131" spans="1:13" s="337" customFormat="1" ht="12" x14ac:dyDescent="0.35">
      <c r="A131" s="251"/>
      <c r="B131" s="252"/>
      <c r="C131" s="251"/>
      <c r="D131" s="253"/>
      <c r="E131" s="254"/>
      <c r="F131" s="251"/>
      <c r="G131" s="251"/>
      <c r="H131" s="255"/>
      <c r="I131" s="256"/>
      <c r="J131" s="251"/>
      <c r="K131" s="256"/>
      <c r="L131" s="257"/>
      <c r="M131" s="336"/>
    </row>
    <row r="132" spans="1:13" s="337" customFormat="1" ht="12" x14ac:dyDescent="0.35">
      <c r="A132" s="251"/>
      <c r="B132" s="252"/>
      <c r="C132" s="251"/>
      <c r="D132" s="253"/>
      <c r="E132" s="254"/>
      <c r="F132" s="251"/>
      <c r="G132" s="251"/>
      <c r="H132" s="255"/>
      <c r="I132" s="256"/>
      <c r="J132" s="251"/>
      <c r="K132" s="256"/>
      <c r="L132" s="257"/>
      <c r="M132" s="336"/>
    </row>
    <row r="133" spans="1:13" s="337" customFormat="1" ht="12" x14ac:dyDescent="0.35">
      <c r="A133" s="251"/>
      <c r="B133" s="252"/>
      <c r="C133" s="251"/>
      <c r="D133" s="253"/>
      <c r="E133" s="254"/>
      <c r="F133" s="251"/>
      <c r="G133" s="251"/>
      <c r="H133" s="255"/>
      <c r="I133" s="256"/>
      <c r="J133" s="251"/>
      <c r="K133" s="256"/>
      <c r="L133" s="257"/>
      <c r="M133" s="336"/>
    </row>
    <row r="134" spans="1:13" s="337" customFormat="1" ht="12" x14ac:dyDescent="0.35">
      <c r="A134" s="251"/>
      <c r="B134" s="252"/>
      <c r="C134" s="251"/>
      <c r="D134" s="253"/>
      <c r="E134" s="254"/>
      <c r="F134" s="251"/>
      <c r="G134" s="251"/>
      <c r="H134" s="255"/>
      <c r="I134" s="256"/>
      <c r="J134" s="251"/>
      <c r="K134" s="256"/>
      <c r="L134" s="257"/>
      <c r="M134" s="336"/>
    </row>
    <row r="135" spans="1:13" s="337" customFormat="1" ht="12" x14ac:dyDescent="0.35">
      <c r="A135" s="251"/>
      <c r="B135" s="252"/>
      <c r="C135" s="251"/>
      <c r="D135" s="253"/>
      <c r="E135" s="254"/>
      <c r="F135" s="251"/>
      <c r="G135" s="251"/>
      <c r="H135" s="255"/>
      <c r="I135" s="256"/>
      <c r="J135" s="251"/>
      <c r="K135" s="256"/>
      <c r="L135" s="257"/>
      <c r="M135" s="336"/>
    </row>
    <row r="136" spans="1:13" s="337" customFormat="1" ht="12" x14ac:dyDescent="0.35">
      <c r="A136" s="251"/>
      <c r="B136" s="252"/>
      <c r="C136" s="251"/>
      <c r="D136" s="253"/>
      <c r="E136" s="254"/>
      <c r="F136" s="251"/>
      <c r="G136" s="251"/>
      <c r="H136" s="255"/>
      <c r="I136" s="256"/>
      <c r="J136" s="251"/>
      <c r="K136" s="256"/>
      <c r="L136" s="257"/>
      <c r="M136" s="336"/>
    </row>
    <row r="137" spans="1:13" s="337" customFormat="1" ht="12" x14ac:dyDescent="0.35">
      <c r="A137" s="251"/>
      <c r="B137" s="252"/>
      <c r="C137" s="251"/>
      <c r="D137" s="253"/>
      <c r="E137" s="254"/>
      <c r="F137" s="251"/>
      <c r="G137" s="251"/>
      <c r="H137" s="255"/>
      <c r="I137" s="256"/>
      <c r="J137" s="251"/>
      <c r="K137" s="256"/>
      <c r="L137" s="257"/>
      <c r="M137" s="336"/>
    </row>
    <row r="138" spans="1:13" s="337" customFormat="1" ht="12" x14ac:dyDescent="0.35">
      <c r="A138" s="251"/>
      <c r="B138" s="252"/>
      <c r="C138" s="251"/>
      <c r="D138" s="253"/>
      <c r="E138" s="254"/>
      <c r="F138" s="251"/>
      <c r="G138" s="251"/>
      <c r="H138" s="255"/>
      <c r="I138" s="256"/>
      <c r="J138" s="251"/>
      <c r="K138" s="256"/>
      <c r="L138" s="257"/>
      <c r="M138" s="336"/>
    </row>
    <row r="139" spans="1:13" s="337" customFormat="1" ht="12" x14ac:dyDescent="0.35">
      <c r="A139" s="251"/>
      <c r="B139" s="252"/>
      <c r="C139" s="251"/>
      <c r="D139" s="253"/>
      <c r="E139" s="254"/>
      <c r="F139" s="251"/>
      <c r="G139" s="251"/>
      <c r="H139" s="255"/>
      <c r="I139" s="256"/>
      <c r="J139" s="251"/>
      <c r="K139" s="256"/>
      <c r="L139" s="257"/>
      <c r="M139" s="336"/>
    </row>
    <row r="140" spans="1:13" s="337" customFormat="1" ht="12" x14ac:dyDescent="0.35">
      <c r="A140" s="251"/>
      <c r="B140" s="252"/>
      <c r="C140" s="251"/>
      <c r="D140" s="253"/>
      <c r="E140" s="254"/>
      <c r="F140" s="251"/>
      <c r="G140" s="251"/>
      <c r="H140" s="255"/>
      <c r="I140" s="256"/>
      <c r="J140" s="251"/>
      <c r="K140" s="256"/>
      <c r="L140" s="257"/>
      <c r="M140" s="336"/>
    </row>
    <row r="141" spans="1:13" s="337" customFormat="1" ht="12" x14ac:dyDescent="0.35">
      <c r="A141" s="251"/>
      <c r="B141" s="252"/>
      <c r="C141" s="251"/>
      <c r="D141" s="253"/>
      <c r="E141" s="254"/>
      <c r="F141" s="251"/>
      <c r="G141" s="251"/>
      <c r="H141" s="255"/>
      <c r="I141" s="256"/>
      <c r="J141" s="251"/>
      <c r="K141" s="256"/>
      <c r="L141" s="257"/>
      <c r="M141" s="336"/>
    </row>
    <row r="142" spans="1:13" s="337" customFormat="1" ht="12" x14ac:dyDescent="0.35">
      <c r="A142" s="251"/>
      <c r="B142" s="252"/>
      <c r="C142" s="251"/>
      <c r="D142" s="253"/>
      <c r="E142" s="254"/>
      <c r="F142" s="251"/>
      <c r="G142" s="251"/>
      <c r="H142" s="255"/>
      <c r="I142" s="256"/>
      <c r="J142" s="251"/>
      <c r="K142" s="256"/>
      <c r="L142" s="257"/>
      <c r="M142" s="336"/>
    </row>
    <row r="143" spans="1:13" s="337" customFormat="1" ht="12" x14ac:dyDescent="0.35">
      <c r="A143" s="251"/>
      <c r="B143" s="252"/>
      <c r="C143" s="251"/>
      <c r="D143" s="253"/>
      <c r="E143" s="254"/>
      <c r="F143" s="251"/>
      <c r="G143" s="251"/>
      <c r="H143" s="255"/>
      <c r="I143" s="256"/>
      <c r="J143" s="251"/>
      <c r="K143" s="256"/>
      <c r="L143" s="257"/>
      <c r="M143" s="336"/>
    </row>
    <row r="144" spans="1:13" s="337" customFormat="1" ht="12" x14ac:dyDescent="0.35">
      <c r="A144" s="251"/>
      <c r="B144" s="252"/>
      <c r="C144" s="251"/>
      <c r="D144" s="253"/>
      <c r="E144" s="254"/>
      <c r="F144" s="251"/>
      <c r="G144" s="251"/>
      <c r="H144" s="255"/>
      <c r="I144" s="256"/>
      <c r="J144" s="251"/>
      <c r="K144" s="256"/>
      <c r="L144" s="257"/>
      <c r="M144" s="336"/>
    </row>
    <row r="145" spans="1:13" s="337" customFormat="1" ht="12" x14ac:dyDescent="0.35">
      <c r="A145" s="251"/>
      <c r="B145" s="252"/>
      <c r="C145" s="251"/>
      <c r="D145" s="253"/>
      <c r="E145" s="254"/>
      <c r="F145" s="251"/>
      <c r="G145" s="251"/>
      <c r="H145" s="255"/>
      <c r="I145" s="256"/>
      <c r="J145" s="251"/>
      <c r="K145" s="256"/>
      <c r="L145" s="257"/>
      <c r="M145" s="336"/>
    </row>
    <row r="146" spans="1:13" s="337" customFormat="1" ht="12" x14ac:dyDescent="0.35">
      <c r="A146" s="251"/>
      <c r="B146" s="252"/>
      <c r="C146" s="251"/>
      <c r="D146" s="253"/>
      <c r="E146" s="254"/>
      <c r="F146" s="251"/>
      <c r="G146" s="251"/>
      <c r="H146" s="255"/>
      <c r="I146" s="256"/>
      <c r="J146" s="251"/>
      <c r="K146" s="256"/>
      <c r="L146" s="257"/>
      <c r="M146" s="336"/>
    </row>
    <row r="147" spans="1:13" s="337" customFormat="1" ht="12" x14ac:dyDescent="0.35">
      <c r="A147" s="251"/>
      <c r="B147" s="252"/>
      <c r="C147" s="251"/>
      <c r="D147" s="253"/>
      <c r="E147" s="254"/>
      <c r="F147" s="251"/>
      <c r="G147" s="251"/>
      <c r="H147" s="255"/>
      <c r="I147" s="256"/>
      <c r="J147" s="251"/>
      <c r="K147" s="256"/>
      <c r="L147" s="257"/>
      <c r="M147" s="336"/>
    </row>
    <row r="148" spans="1:13" s="337" customFormat="1" ht="12" x14ac:dyDescent="0.35">
      <c r="A148" s="251"/>
      <c r="B148" s="252"/>
      <c r="C148" s="251"/>
      <c r="D148" s="253"/>
      <c r="E148" s="254"/>
      <c r="F148" s="251"/>
      <c r="G148" s="251"/>
      <c r="H148" s="255"/>
      <c r="I148" s="256"/>
      <c r="J148" s="251"/>
      <c r="K148" s="256"/>
      <c r="L148" s="257"/>
      <c r="M148" s="336"/>
    </row>
    <row r="149" spans="1:13" s="337" customFormat="1" ht="12" x14ac:dyDescent="0.35">
      <c r="A149" s="251"/>
      <c r="B149" s="252"/>
      <c r="C149" s="251"/>
      <c r="D149" s="253"/>
      <c r="E149" s="254"/>
      <c r="F149" s="251"/>
      <c r="G149" s="251"/>
      <c r="H149" s="255"/>
      <c r="I149" s="256"/>
      <c r="J149" s="251"/>
      <c r="K149" s="256"/>
      <c r="L149" s="257"/>
      <c r="M149" s="336"/>
    </row>
    <row r="150" spans="1:13" s="337" customFormat="1" ht="12" x14ac:dyDescent="0.35">
      <c r="A150" s="251"/>
      <c r="B150" s="252"/>
      <c r="C150" s="251"/>
      <c r="D150" s="253"/>
      <c r="E150" s="254"/>
      <c r="F150" s="251"/>
      <c r="G150" s="251"/>
      <c r="H150" s="255"/>
      <c r="I150" s="256"/>
      <c r="J150" s="251"/>
      <c r="K150" s="256"/>
      <c r="L150" s="257"/>
      <c r="M150" s="336"/>
    </row>
    <row r="151" spans="1:13" s="337" customFormat="1" ht="12" x14ac:dyDescent="0.35">
      <c r="A151" s="251"/>
      <c r="B151" s="252"/>
      <c r="C151" s="251"/>
      <c r="D151" s="253"/>
      <c r="E151" s="254"/>
      <c r="F151" s="251"/>
      <c r="G151" s="251"/>
      <c r="H151" s="255"/>
      <c r="I151" s="256"/>
      <c r="J151" s="251"/>
      <c r="K151" s="256"/>
      <c r="L151" s="257"/>
      <c r="M151" s="336"/>
    </row>
    <row r="152" spans="1:13" s="337" customFormat="1" ht="12" x14ac:dyDescent="0.35">
      <c r="A152" s="251"/>
      <c r="B152" s="252"/>
      <c r="C152" s="251"/>
      <c r="D152" s="253"/>
      <c r="E152" s="254"/>
      <c r="F152" s="251"/>
      <c r="G152" s="251"/>
      <c r="H152" s="255"/>
      <c r="I152" s="256"/>
      <c r="J152" s="251"/>
      <c r="K152" s="256"/>
      <c r="L152" s="257"/>
      <c r="M152" s="336"/>
    </row>
    <row r="153" spans="1:13" s="337" customFormat="1" ht="12" x14ac:dyDescent="0.35">
      <c r="A153" s="251"/>
      <c r="B153" s="252"/>
      <c r="C153" s="251"/>
      <c r="D153" s="253"/>
      <c r="E153" s="254"/>
      <c r="F153" s="251"/>
      <c r="G153" s="251"/>
      <c r="H153" s="255"/>
      <c r="I153" s="256"/>
      <c r="J153" s="251"/>
      <c r="K153" s="256"/>
      <c r="L153" s="257"/>
      <c r="M153" s="336"/>
    </row>
    <row r="154" spans="1:13" s="337" customFormat="1" ht="12" x14ac:dyDescent="0.35">
      <c r="A154" s="251"/>
      <c r="B154" s="252"/>
      <c r="C154" s="251"/>
      <c r="D154" s="253"/>
      <c r="E154" s="254"/>
      <c r="F154" s="251"/>
      <c r="G154" s="251"/>
      <c r="H154" s="255"/>
      <c r="I154" s="256"/>
      <c r="J154" s="251"/>
      <c r="K154" s="256"/>
      <c r="L154" s="257"/>
      <c r="M154" s="336"/>
    </row>
    <row r="155" spans="1:13" s="337" customFormat="1" ht="12" x14ac:dyDescent="0.35">
      <c r="A155" s="251"/>
      <c r="B155" s="252"/>
      <c r="C155" s="251"/>
      <c r="D155" s="253"/>
      <c r="E155" s="254"/>
      <c r="F155" s="251"/>
      <c r="G155" s="251"/>
      <c r="H155" s="255"/>
      <c r="I155" s="256"/>
      <c r="J155" s="251"/>
      <c r="K155" s="256"/>
      <c r="L155" s="257"/>
      <c r="M155" s="336"/>
    </row>
    <row r="156" spans="1:13" s="337" customFormat="1" ht="12" x14ac:dyDescent="0.35">
      <c r="A156" s="251"/>
      <c r="B156" s="252"/>
      <c r="C156" s="251"/>
      <c r="D156" s="253"/>
      <c r="E156" s="254"/>
      <c r="F156" s="251"/>
      <c r="G156" s="251"/>
      <c r="H156" s="255"/>
      <c r="I156" s="256"/>
      <c r="J156" s="251"/>
      <c r="K156" s="256"/>
      <c r="L156" s="257"/>
      <c r="M156" s="336"/>
    </row>
    <row r="157" spans="1:13" s="337" customFormat="1" ht="12" x14ac:dyDescent="0.35">
      <c r="A157" s="251"/>
      <c r="B157" s="252"/>
      <c r="C157" s="251"/>
      <c r="D157" s="253"/>
      <c r="E157" s="254"/>
      <c r="F157" s="251"/>
      <c r="G157" s="251"/>
      <c r="H157" s="255"/>
      <c r="I157" s="256"/>
      <c r="J157" s="251"/>
      <c r="K157" s="256"/>
      <c r="L157" s="257"/>
      <c r="M157" s="336"/>
    </row>
    <row r="158" spans="1:13" s="337" customFormat="1" ht="12" x14ac:dyDescent="0.35">
      <c r="A158" s="251"/>
      <c r="B158" s="252"/>
      <c r="C158" s="251"/>
      <c r="D158" s="253"/>
      <c r="E158" s="254"/>
      <c r="F158" s="251"/>
      <c r="G158" s="251"/>
      <c r="H158" s="255"/>
      <c r="I158" s="256"/>
      <c r="J158" s="251"/>
      <c r="K158" s="256"/>
      <c r="L158" s="257"/>
      <c r="M158" s="336"/>
    </row>
    <row r="159" spans="1:13" s="337" customFormat="1" ht="12" x14ac:dyDescent="0.35">
      <c r="A159" s="251"/>
      <c r="B159" s="252"/>
      <c r="C159" s="251"/>
      <c r="D159" s="253"/>
      <c r="E159" s="254"/>
      <c r="F159" s="251"/>
      <c r="G159" s="251"/>
      <c r="H159" s="255"/>
      <c r="I159" s="256"/>
      <c r="J159" s="251"/>
      <c r="K159" s="256"/>
      <c r="L159" s="257"/>
      <c r="M159" s="336"/>
    </row>
    <row r="160" spans="1:13" s="337" customFormat="1" ht="12" x14ac:dyDescent="0.35">
      <c r="A160" s="251"/>
      <c r="B160" s="252"/>
      <c r="C160" s="251"/>
      <c r="D160" s="253"/>
      <c r="E160" s="254"/>
      <c r="F160" s="251"/>
      <c r="G160" s="251"/>
      <c r="H160" s="255"/>
      <c r="I160" s="256"/>
      <c r="J160" s="251"/>
      <c r="K160" s="256"/>
      <c r="L160" s="257"/>
      <c r="M160" s="336"/>
    </row>
    <row r="161" spans="1:13" s="337" customFormat="1" ht="12" x14ac:dyDescent="0.35">
      <c r="A161" s="251"/>
      <c r="B161" s="252"/>
      <c r="C161" s="251"/>
      <c r="D161" s="253"/>
      <c r="E161" s="254"/>
      <c r="F161" s="251"/>
      <c r="G161" s="251"/>
      <c r="H161" s="255"/>
      <c r="I161" s="256"/>
      <c r="J161" s="251"/>
      <c r="K161" s="256"/>
      <c r="L161" s="257"/>
      <c r="M161" s="336"/>
    </row>
    <row r="162" spans="1:13" s="337" customFormat="1" ht="12" x14ac:dyDescent="0.35">
      <c r="A162" s="251"/>
      <c r="B162" s="252"/>
      <c r="C162" s="251"/>
      <c r="D162" s="253"/>
      <c r="E162" s="254"/>
      <c r="F162" s="251"/>
      <c r="G162" s="251"/>
      <c r="H162" s="255"/>
      <c r="I162" s="256"/>
      <c r="J162" s="251"/>
      <c r="K162" s="256"/>
      <c r="L162" s="257"/>
      <c r="M162" s="336"/>
    </row>
    <row r="163" spans="1:13" s="337" customFormat="1" ht="12" x14ac:dyDescent="0.35">
      <c r="A163" s="251"/>
      <c r="B163" s="252"/>
      <c r="C163" s="251"/>
      <c r="D163" s="253"/>
      <c r="E163" s="254"/>
      <c r="F163" s="251"/>
      <c r="G163" s="251"/>
      <c r="H163" s="255"/>
      <c r="I163" s="256"/>
      <c r="J163" s="251"/>
      <c r="K163" s="256"/>
      <c r="L163" s="257"/>
      <c r="M163" s="336"/>
    </row>
    <row r="164" spans="1:13" s="337" customFormat="1" ht="12" x14ac:dyDescent="0.35">
      <c r="A164" s="251"/>
      <c r="B164" s="252"/>
      <c r="C164" s="251"/>
      <c r="D164" s="253"/>
      <c r="E164" s="254"/>
      <c r="F164" s="251"/>
      <c r="G164" s="251"/>
      <c r="H164" s="255"/>
      <c r="I164" s="256"/>
      <c r="J164" s="251"/>
      <c r="K164" s="256"/>
      <c r="L164" s="257"/>
      <c r="M164" s="336"/>
    </row>
    <row r="165" spans="1:13" s="337" customFormat="1" ht="12" x14ac:dyDescent="0.35">
      <c r="A165" s="251"/>
      <c r="B165" s="252"/>
      <c r="C165" s="251"/>
      <c r="D165" s="253"/>
      <c r="E165" s="254"/>
      <c r="F165" s="251"/>
      <c r="G165" s="251"/>
      <c r="H165" s="255"/>
      <c r="I165" s="256"/>
      <c r="J165" s="251"/>
      <c r="K165" s="256"/>
      <c r="L165" s="257"/>
      <c r="M165" s="336"/>
    </row>
    <row r="166" spans="1:13" s="337" customFormat="1" ht="12" x14ac:dyDescent="0.35">
      <c r="A166" s="251"/>
      <c r="B166" s="252"/>
      <c r="C166" s="251"/>
      <c r="D166" s="253"/>
      <c r="E166" s="254"/>
      <c r="F166" s="251"/>
      <c r="G166" s="251"/>
      <c r="H166" s="255"/>
      <c r="I166" s="256"/>
      <c r="J166" s="251"/>
      <c r="K166" s="256"/>
      <c r="L166" s="257"/>
      <c r="M166" s="336"/>
    </row>
    <row r="167" spans="1:13" s="337" customFormat="1" ht="12" x14ac:dyDescent="0.35">
      <c r="A167" s="251"/>
      <c r="B167" s="252"/>
      <c r="C167" s="251"/>
      <c r="D167" s="253"/>
      <c r="E167" s="254"/>
      <c r="F167" s="251"/>
      <c r="G167" s="251"/>
      <c r="H167" s="255"/>
      <c r="I167" s="256"/>
      <c r="J167" s="251"/>
      <c r="K167" s="256"/>
      <c r="L167" s="257"/>
      <c r="M167" s="336"/>
    </row>
    <row r="168" spans="1:13" s="337" customFormat="1" ht="12" x14ac:dyDescent="0.35">
      <c r="A168" s="251"/>
      <c r="B168" s="252"/>
      <c r="C168" s="251"/>
      <c r="D168" s="253"/>
      <c r="E168" s="254"/>
      <c r="F168" s="251"/>
      <c r="G168" s="251"/>
      <c r="H168" s="255"/>
      <c r="I168" s="256"/>
      <c r="J168" s="251"/>
      <c r="K168" s="256"/>
      <c r="L168" s="257"/>
      <c r="M168" s="336"/>
    </row>
    <row r="169" spans="1:13" s="337" customFormat="1" ht="12" x14ac:dyDescent="0.35">
      <c r="A169" s="251"/>
      <c r="B169" s="252"/>
      <c r="C169" s="251"/>
      <c r="D169" s="253"/>
      <c r="E169" s="254"/>
      <c r="F169" s="251"/>
      <c r="G169" s="251"/>
      <c r="H169" s="255"/>
      <c r="I169" s="256"/>
      <c r="J169" s="251"/>
      <c r="K169" s="256"/>
      <c r="L169" s="257"/>
      <c r="M169" s="336"/>
    </row>
    <row r="170" spans="1:13" s="337" customFormat="1" ht="12" x14ac:dyDescent="0.35">
      <c r="A170" s="251"/>
      <c r="B170" s="252"/>
      <c r="C170" s="251"/>
      <c r="D170" s="253"/>
      <c r="E170" s="254"/>
      <c r="F170" s="251"/>
      <c r="G170" s="251"/>
      <c r="H170" s="255"/>
      <c r="I170" s="256"/>
      <c r="J170" s="251"/>
      <c r="K170" s="256"/>
      <c r="L170" s="257"/>
      <c r="M170" s="336"/>
    </row>
    <row r="171" spans="1:13" s="337" customFormat="1" ht="12" x14ac:dyDescent="0.35">
      <c r="A171" s="251"/>
      <c r="B171" s="252"/>
      <c r="C171" s="251"/>
      <c r="D171" s="253"/>
      <c r="E171" s="254"/>
      <c r="F171" s="251"/>
      <c r="G171" s="251"/>
      <c r="H171" s="255"/>
      <c r="I171" s="256"/>
      <c r="J171" s="251"/>
      <c r="K171" s="256"/>
      <c r="L171" s="257"/>
      <c r="M171" s="336"/>
    </row>
    <row r="172" spans="1:13" s="337" customFormat="1" ht="12" x14ac:dyDescent="0.35">
      <c r="A172" s="251"/>
      <c r="B172" s="252"/>
      <c r="C172" s="251"/>
      <c r="D172" s="253"/>
      <c r="E172" s="254"/>
      <c r="F172" s="251"/>
      <c r="G172" s="251"/>
      <c r="H172" s="255"/>
      <c r="I172" s="256"/>
      <c r="J172" s="251"/>
      <c r="K172" s="256"/>
      <c r="L172" s="257"/>
      <c r="M172" s="336"/>
    </row>
    <row r="173" spans="1:13" s="337" customFormat="1" ht="12" x14ac:dyDescent="0.35">
      <c r="A173" s="251"/>
      <c r="B173" s="252"/>
      <c r="C173" s="251"/>
      <c r="D173" s="253"/>
      <c r="E173" s="254"/>
      <c r="F173" s="251"/>
      <c r="G173" s="251"/>
      <c r="H173" s="255"/>
      <c r="I173" s="256"/>
      <c r="J173" s="251"/>
      <c r="K173" s="256"/>
      <c r="L173" s="257"/>
      <c r="M173" s="336"/>
    </row>
    <row r="174" spans="1:13" s="337" customFormat="1" ht="12" x14ac:dyDescent="0.35">
      <c r="A174" s="251"/>
      <c r="B174" s="252"/>
      <c r="C174" s="251"/>
      <c r="D174" s="253"/>
      <c r="E174" s="254"/>
      <c r="F174" s="251"/>
      <c r="G174" s="251"/>
      <c r="H174" s="255"/>
      <c r="I174" s="256"/>
      <c r="J174" s="251"/>
      <c r="K174" s="256"/>
      <c r="L174" s="257"/>
      <c r="M174" s="336"/>
    </row>
    <row r="175" spans="1:13" s="337" customFormat="1" ht="12" x14ac:dyDescent="0.35">
      <c r="A175" s="251"/>
      <c r="B175" s="252"/>
      <c r="C175" s="251"/>
      <c r="D175" s="253"/>
      <c r="E175" s="254"/>
      <c r="F175" s="251"/>
      <c r="G175" s="251"/>
      <c r="H175" s="255"/>
      <c r="I175" s="256"/>
      <c r="J175" s="251"/>
      <c r="K175" s="256"/>
      <c r="L175" s="257"/>
      <c r="M175" s="336"/>
    </row>
    <row r="176" spans="1:13" s="337" customFormat="1" ht="12" x14ac:dyDescent="0.35">
      <c r="A176" s="251"/>
      <c r="B176" s="252"/>
      <c r="C176" s="251"/>
      <c r="D176" s="253"/>
      <c r="E176" s="254"/>
      <c r="F176" s="251"/>
      <c r="G176" s="251"/>
      <c r="H176" s="255"/>
      <c r="I176" s="256"/>
      <c r="J176" s="251"/>
      <c r="K176" s="256"/>
      <c r="L176" s="257"/>
      <c r="M176" s="336"/>
    </row>
    <row r="177" spans="1:13" s="337" customFormat="1" ht="12" x14ac:dyDescent="0.35">
      <c r="A177" s="251"/>
      <c r="B177" s="252"/>
      <c r="C177" s="251"/>
      <c r="D177" s="253"/>
      <c r="E177" s="254"/>
      <c r="F177" s="251"/>
      <c r="G177" s="251"/>
      <c r="H177" s="255"/>
      <c r="I177" s="256"/>
      <c r="J177" s="251"/>
      <c r="K177" s="256"/>
      <c r="L177" s="257"/>
      <c r="M177" s="336"/>
    </row>
    <row r="178" spans="1:13" s="337" customFormat="1" ht="12" x14ac:dyDescent="0.35">
      <c r="A178" s="251"/>
      <c r="B178" s="252"/>
      <c r="C178" s="251"/>
      <c r="D178" s="253"/>
      <c r="E178" s="254"/>
      <c r="F178" s="251"/>
      <c r="G178" s="251"/>
      <c r="H178" s="255"/>
      <c r="I178" s="256"/>
      <c r="J178" s="251"/>
      <c r="K178" s="256"/>
      <c r="L178" s="257"/>
      <c r="M178" s="336"/>
    </row>
    <row r="179" spans="1:13" s="337" customFormat="1" ht="12" x14ac:dyDescent="0.35">
      <c r="A179" s="251"/>
      <c r="B179" s="252"/>
      <c r="C179" s="251"/>
      <c r="D179" s="253"/>
      <c r="E179" s="254"/>
      <c r="F179" s="251"/>
      <c r="G179" s="251"/>
      <c r="H179" s="255"/>
      <c r="I179" s="256"/>
      <c r="J179" s="251"/>
      <c r="K179" s="256"/>
      <c r="L179" s="257"/>
      <c r="M179" s="336"/>
    </row>
    <row r="180" spans="1:13" s="337" customFormat="1" ht="12" x14ac:dyDescent="0.35">
      <c r="A180" s="251"/>
      <c r="B180" s="252"/>
      <c r="C180" s="251"/>
      <c r="D180" s="253"/>
      <c r="E180" s="254"/>
      <c r="F180" s="251"/>
      <c r="G180" s="251"/>
      <c r="H180" s="255"/>
      <c r="I180" s="256"/>
      <c r="J180" s="251"/>
      <c r="K180" s="256"/>
      <c r="L180" s="257"/>
      <c r="M180" s="336"/>
    </row>
    <row r="181" spans="1:13" s="337" customFormat="1" ht="12" x14ac:dyDescent="0.35">
      <c r="A181" s="251"/>
      <c r="B181" s="252"/>
      <c r="C181" s="251"/>
      <c r="D181" s="253"/>
      <c r="E181" s="254"/>
      <c r="F181" s="251"/>
      <c r="G181" s="251"/>
      <c r="H181" s="255"/>
      <c r="I181" s="256"/>
      <c r="J181" s="251"/>
      <c r="K181" s="256"/>
      <c r="L181" s="257"/>
      <c r="M181" s="336"/>
    </row>
    <row r="182" spans="1:13" s="337" customFormat="1" ht="12" x14ac:dyDescent="0.35">
      <c r="A182" s="251"/>
      <c r="B182" s="252"/>
      <c r="C182" s="251"/>
      <c r="D182" s="253"/>
      <c r="E182" s="254"/>
      <c r="F182" s="251"/>
      <c r="G182" s="251"/>
      <c r="H182" s="255"/>
      <c r="I182" s="256"/>
      <c r="J182" s="251"/>
      <c r="K182" s="256"/>
      <c r="L182" s="257"/>
      <c r="M182" s="336"/>
    </row>
    <row r="183" spans="1:13" s="337" customFormat="1" ht="12" x14ac:dyDescent="0.35">
      <c r="A183" s="251"/>
      <c r="B183" s="252"/>
      <c r="C183" s="251"/>
      <c r="D183" s="253"/>
      <c r="E183" s="254"/>
      <c r="F183" s="251"/>
      <c r="G183" s="251"/>
      <c r="H183" s="255"/>
      <c r="I183" s="256"/>
      <c r="J183" s="251"/>
      <c r="K183" s="256"/>
      <c r="L183" s="257"/>
      <c r="M183" s="336"/>
    </row>
    <row r="184" spans="1:13" s="337" customFormat="1" ht="12" x14ac:dyDescent="0.35">
      <c r="A184" s="251"/>
      <c r="B184" s="252"/>
      <c r="C184" s="251"/>
      <c r="D184" s="253"/>
      <c r="E184" s="254"/>
      <c r="F184" s="251"/>
      <c r="G184" s="251"/>
      <c r="H184" s="255"/>
      <c r="I184" s="256"/>
      <c r="J184" s="251"/>
      <c r="K184" s="256"/>
      <c r="L184" s="257"/>
      <c r="M184" s="336"/>
    </row>
    <row r="185" spans="1:13" s="337" customFormat="1" ht="12" x14ac:dyDescent="0.35">
      <c r="A185" s="251"/>
      <c r="B185" s="252"/>
      <c r="C185" s="251"/>
      <c r="D185" s="253"/>
      <c r="E185" s="254"/>
      <c r="F185" s="251"/>
      <c r="G185" s="251"/>
      <c r="H185" s="255"/>
      <c r="I185" s="256"/>
      <c r="J185" s="251"/>
      <c r="K185" s="256"/>
      <c r="L185" s="257"/>
      <c r="M185" s="336"/>
    </row>
    <row r="186" spans="1:13" s="337" customFormat="1" ht="12" x14ac:dyDescent="0.35">
      <c r="A186" s="251"/>
      <c r="B186" s="252"/>
      <c r="C186" s="251"/>
      <c r="D186" s="253"/>
      <c r="E186" s="254"/>
      <c r="F186" s="251"/>
      <c r="G186" s="251"/>
      <c r="H186" s="255"/>
      <c r="I186" s="256"/>
      <c r="J186" s="251"/>
      <c r="K186" s="256"/>
      <c r="L186" s="257"/>
      <c r="M186" s="336"/>
    </row>
    <row r="187" spans="1:13" s="337" customFormat="1" ht="12" x14ac:dyDescent="0.35">
      <c r="A187" s="251"/>
      <c r="B187" s="252"/>
      <c r="C187" s="251"/>
      <c r="D187" s="253"/>
      <c r="E187" s="254"/>
      <c r="F187" s="251"/>
      <c r="G187" s="251"/>
      <c r="H187" s="255"/>
      <c r="I187" s="256"/>
      <c r="J187" s="251"/>
      <c r="K187" s="256"/>
      <c r="L187" s="257"/>
      <c r="M187" s="336"/>
    </row>
    <row r="188" spans="1:13" s="337" customFormat="1" ht="12" x14ac:dyDescent="0.35">
      <c r="A188" s="251"/>
      <c r="B188" s="252"/>
      <c r="C188" s="251"/>
      <c r="D188" s="253"/>
      <c r="E188" s="254"/>
      <c r="F188" s="251"/>
      <c r="G188" s="251"/>
      <c r="H188" s="255"/>
      <c r="I188" s="256"/>
      <c r="J188" s="251"/>
      <c r="K188" s="256"/>
      <c r="L188" s="257"/>
      <c r="M188" s="336"/>
    </row>
    <row r="189" spans="1:13" s="337" customFormat="1" ht="12" x14ac:dyDescent="0.35">
      <c r="A189" s="251"/>
      <c r="B189" s="252"/>
      <c r="C189" s="251"/>
      <c r="D189" s="253"/>
      <c r="E189" s="254"/>
      <c r="F189" s="251"/>
      <c r="G189" s="251"/>
      <c r="H189" s="255"/>
      <c r="I189" s="256"/>
      <c r="J189" s="251"/>
      <c r="K189" s="256"/>
      <c r="L189" s="257"/>
      <c r="M189" s="336"/>
    </row>
    <row r="190" spans="1:13" s="337" customFormat="1" ht="12" x14ac:dyDescent="0.35">
      <c r="A190" s="251"/>
      <c r="B190" s="252"/>
      <c r="C190" s="251"/>
      <c r="D190" s="253"/>
      <c r="E190" s="254"/>
      <c r="F190" s="251"/>
      <c r="G190" s="251"/>
      <c r="H190" s="255"/>
      <c r="I190" s="256"/>
      <c r="J190" s="251"/>
      <c r="K190" s="256"/>
      <c r="L190" s="257"/>
      <c r="M190" s="336"/>
    </row>
    <row r="191" spans="1:13" s="337" customFormat="1" ht="12" x14ac:dyDescent="0.35">
      <c r="A191" s="251"/>
      <c r="B191" s="252"/>
      <c r="C191" s="251"/>
      <c r="D191" s="253"/>
      <c r="E191" s="254"/>
      <c r="F191" s="251"/>
      <c r="G191" s="251"/>
      <c r="H191" s="255"/>
      <c r="I191" s="256"/>
      <c r="J191" s="251"/>
      <c r="K191" s="256"/>
      <c r="L191" s="257"/>
      <c r="M191" s="336"/>
    </row>
    <row r="192" spans="1:13" s="337" customFormat="1" ht="12" x14ac:dyDescent="0.35">
      <c r="A192" s="251"/>
      <c r="B192" s="252"/>
      <c r="C192" s="251"/>
      <c r="D192" s="253"/>
      <c r="E192" s="254"/>
      <c r="F192" s="251"/>
      <c r="G192" s="251"/>
      <c r="H192" s="255"/>
      <c r="I192" s="256"/>
      <c r="J192" s="251"/>
      <c r="K192" s="256"/>
      <c r="L192" s="257"/>
      <c r="M192" s="336"/>
    </row>
    <row r="193" spans="1:13" s="337" customFormat="1" ht="12" x14ac:dyDescent="0.35">
      <c r="A193" s="251"/>
      <c r="B193" s="252"/>
      <c r="C193" s="251"/>
      <c r="D193" s="253"/>
      <c r="E193" s="254"/>
      <c r="F193" s="251"/>
      <c r="G193" s="251"/>
      <c r="H193" s="255"/>
      <c r="I193" s="256"/>
      <c r="J193" s="251"/>
      <c r="K193" s="256"/>
      <c r="L193" s="257"/>
      <c r="M193" s="336"/>
    </row>
    <row r="194" spans="1:13" s="337" customFormat="1" ht="12" x14ac:dyDescent="0.35">
      <c r="A194" s="251"/>
      <c r="B194" s="252"/>
      <c r="C194" s="251"/>
      <c r="D194" s="253"/>
      <c r="E194" s="254"/>
      <c r="F194" s="251"/>
      <c r="G194" s="251"/>
      <c r="H194" s="255"/>
      <c r="I194" s="256"/>
      <c r="J194" s="251"/>
      <c r="K194" s="256"/>
      <c r="L194" s="257"/>
      <c r="M194" s="336"/>
    </row>
    <row r="195" spans="1:13" s="337" customFormat="1" ht="12" x14ac:dyDescent="0.35">
      <c r="A195" s="251"/>
      <c r="B195" s="252"/>
      <c r="C195" s="251"/>
      <c r="D195" s="253"/>
      <c r="E195" s="254"/>
      <c r="F195" s="251"/>
      <c r="G195" s="251"/>
      <c r="H195" s="255"/>
      <c r="I195" s="256"/>
      <c r="J195" s="251"/>
      <c r="K195" s="256"/>
      <c r="L195" s="257"/>
      <c r="M195" s="336"/>
    </row>
    <row r="196" spans="1:13" s="337" customFormat="1" ht="12" x14ac:dyDescent="0.35">
      <c r="A196" s="251"/>
      <c r="B196" s="252"/>
      <c r="C196" s="251"/>
      <c r="D196" s="253"/>
      <c r="E196" s="254"/>
      <c r="F196" s="251"/>
      <c r="G196" s="251"/>
      <c r="H196" s="255"/>
      <c r="I196" s="256"/>
      <c r="J196" s="251"/>
      <c r="K196" s="256"/>
      <c r="L196" s="257"/>
      <c r="M196" s="336"/>
    </row>
    <row r="197" spans="1:13" s="337" customFormat="1" ht="12" x14ac:dyDescent="0.35">
      <c r="A197" s="251"/>
      <c r="B197" s="252"/>
      <c r="C197" s="251"/>
      <c r="D197" s="253"/>
      <c r="E197" s="254"/>
      <c r="F197" s="251"/>
      <c r="G197" s="251"/>
      <c r="H197" s="255"/>
      <c r="I197" s="256"/>
      <c r="J197" s="251"/>
      <c r="K197" s="256"/>
      <c r="L197" s="257"/>
      <c r="M197" s="336"/>
    </row>
    <row r="198" spans="1:13" s="337" customFormat="1" ht="12" x14ac:dyDescent="0.35">
      <c r="A198" s="251"/>
      <c r="B198" s="252"/>
      <c r="C198" s="251"/>
      <c r="D198" s="253"/>
      <c r="E198" s="254"/>
      <c r="F198" s="251"/>
      <c r="G198" s="251"/>
      <c r="H198" s="255"/>
      <c r="I198" s="256"/>
      <c r="J198" s="251"/>
      <c r="K198" s="256"/>
      <c r="L198" s="257"/>
      <c r="M198" s="336"/>
    </row>
  </sheetData>
  <mergeCells count="57">
    <mergeCell ref="F76:G76"/>
    <mergeCell ref="F77:G77"/>
    <mergeCell ref="F68:G68"/>
    <mergeCell ref="F69:G69"/>
    <mergeCell ref="F72:G72"/>
    <mergeCell ref="F73:G73"/>
    <mergeCell ref="F74:G74"/>
    <mergeCell ref="F75:G75"/>
    <mergeCell ref="F67:G67"/>
    <mergeCell ref="F50:G50"/>
    <mergeCell ref="F51:G51"/>
    <mergeCell ref="F52:G52"/>
    <mergeCell ref="F53:G53"/>
    <mergeCell ref="F54:G54"/>
    <mergeCell ref="F57:G57"/>
    <mergeCell ref="F58:G58"/>
    <mergeCell ref="F59:G59"/>
    <mergeCell ref="F60:G60"/>
    <mergeCell ref="F63:G63"/>
    <mergeCell ref="F64:G64"/>
    <mergeCell ref="F49:G49"/>
    <mergeCell ref="F32:G32"/>
    <mergeCell ref="F33:G33"/>
    <mergeCell ref="F34:G34"/>
    <mergeCell ref="F37:G37"/>
    <mergeCell ref="F38:G38"/>
    <mergeCell ref="F39:G39"/>
    <mergeCell ref="F42:G42"/>
    <mergeCell ref="F43:G43"/>
    <mergeCell ref="F44:G44"/>
    <mergeCell ref="F47:G47"/>
    <mergeCell ref="F48:G48"/>
    <mergeCell ref="F31:G31"/>
    <mergeCell ref="B14:E14"/>
    <mergeCell ref="B15:E16"/>
    <mergeCell ref="F20:G20"/>
    <mergeCell ref="F21:G21"/>
    <mergeCell ref="F22:G22"/>
    <mergeCell ref="F23:G23"/>
    <mergeCell ref="F24:G24"/>
    <mergeCell ref="F25:G25"/>
    <mergeCell ref="F26:G26"/>
    <mergeCell ref="F27:G27"/>
    <mergeCell ref="F28:G28"/>
    <mergeCell ref="B12:C12"/>
    <mergeCell ref="B2:K2"/>
    <mergeCell ref="B3:C3"/>
    <mergeCell ref="D3:I3"/>
    <mergeCell ref="B4:C4"/>
    <mergeCell ref="D4:I4"/>
    <mergeCell ref="B5:C5"/>
    <mergeCell ref="D5:I5"/>
    <mergeCell ref="B7:C7"/>
    <mergeCell ref="B8:C8"/>
    <mergeCell ref="B9:C9"/>
    <mergeCell ref="B10:C10"/>
    <mergeCell ref="B11:C11"/>
  </mergeCells>
  <conditionalFormatting sqref="K8:K14">
    <cfRule type="cellIs" dxfId="209" priority="144" stopIfTrue="1" operator="equal">
      <formula>"NA"</formula>
    </cfRule>
    <cfRule type="cellIs" dxfId="208" priority="145" stopIfTrue="1" operator="equal">
      <formula>3</formula>
    </cfRule>
    <cfRule type="cellIs" dxfId="207" priority="146" stopIfTrue="1" operator="between">
      <formula>2</formula>
      <formula>2.99</formula>
    </cfRule>
    <cfRule type="cellIs" dxfId="206" priority="147" stopIfTrue="1" operator="between">
      <formula>1</formula>
      <formula>1.99</formula>
    </cfRule>
  </conditionalFormatting>
  <conditionalFormatting sqref="I21 I38 I48:I49 I51:I53">
    <cfRule type="cellIs" dxfId="205" priority="139" stopIfTrue="1" operator="equal">
      <formula>"NA"</formula>
    </cfRule>
    <cfRule type="cellIs" dxfId="204" priority="140" stopIfTrue="1" operator="equal">
      <formula>3</formula>
    </cfRule>
    <cfRule type="cellIs" dxfId="203" priority="141" stopIfTrue="1" operator="equal">
      <formula>2</formula>
    </cfRule>
    <cfRule type="cellIs" dxfId="202" priority="142" stopIfTrue="1" operator="equal">
      <formula>1</formula>
    </cfRule>
    <cfRule type="cellIs" dxfId="201" priority="143" stopIfTrue="1" operator="equal">
      <formula>0</formula>
    </cfRule>
  </conditionalFormatting>
  <conditionalFormatting sqref="K16">
    <cfRule type="cellIs" dxfId="200" priority="131" stopIfTrue="1" operator="equal">
      <formula>"NA"</formula>
    </cfRule>
    <cfRule type="cellIs" dxfId="199" priority="132" stopIfTrue="1" operator="equal">
      <formula>3</formula>
    </cfRule>
    <cfRule type="cellIs" dxfId="198" priority="133" stopIfTrue="1" operator="between">
      <formula>2</formula>
      <formula>2.99</formula>
    </cfRule>
    <cfRule type="cellIs" dxfId="197" priority="134" stopIfTrue="1" operator="between">
      <formula>1</formula>
      <formula>1.99</formula>
    </cfRule>
  </conditionalFormatting>
  <conditionalFormatting sqref="K15">
    <cfRule type="cellIs" dxfId="196" priority="135" stopIfTrue="1" operator="equal">
      <formula>"NA"</formula>
    </cfRule>
    <cfRule type="cellIs" dxfId="195" priority="136" stopIfTrue="1" operator="equal">
      <formula>3</formula>
    </cfRule>
    <cfRule type="cellIs" dxfId="194" priority="137" stopIfTrue="1" operator="between">
      <formula>2</formula>
      <formula>2.99</formula>
    </cfRule>
    <cfRule type="cellIs" dxfId="193" priority="138" stopIfTrue="1" operator="between">
      <formula>1</formula>
      <formula>1.99</formula>
    </cfRule>
  </conditionalFormatting>
  <conditionalFormatting sqref="I43">
    <cfRule type="cellIs" dxfId="192" priority="126" stopIfTrue="1" operator="equal">
      <formula>"NA"</formula>
    </cfRule>
    <cfRule type="cellIs" dxfId="191" priority="127" stopIfTrue="1" operator="equal">
      <formula>3</formula>
    </cfRule>
    <cfRule type="cellIs" dxfId="190" priority="128" stopIfTrue="1" operator="equal">
      <formula>2</formula>
    </cfRule>
    <cfRule type="cellIs" dxfId="189" priority="129" stopIfTrue="1" operator="equal">
      <formula>1</formula>
    </cfRule>
    <cfRule type="cellIs" dxfId="188" priority="130" stopIfTrue="1" operator="equal">
      <formula>0</formula>
    </cfRule>
  </conditionalFormatting>
  <conditionalFormatting sqref="I58">
    <cfRule type="cellIs" dxfId="187" priority="121" stopIfTrue="1" operator="equal">
      <formula>"NA"</formula>
    </cfRule>
    <cfRule type="cellIs" dxfId="186" priority="122" stopIfTrue="1" operator="equal">
      <formula>3</formula>
    </cfRule>
    <cfRule type="cellIs" dxfId="185" priority="123" stopIfTrue="1" operator="equal">
      <formula>2</formula>
    </cfRule>
    <cfRule type="cellIs" dxfId="184" priority="124" stopIfTrue="1" operator="equal">
      <formula>1</formula>
    </cfRule>
    <cfRule type="cellIs" dxfId="183" priority="125" stopIfTrue="1" operator="equal">
      <formula>0</formula>
    </cfRule>
  </conditionalFormatting>
  <conditionalFormatting sqref="I64">
    <cfRule type="cellIs" dxfId="182" priority="116" stopIfTrue="1" operator="equal">
      <formula>"NA"</formula>
    </cfRule>
    <cfRule type="cellIs" dxfId="181" priority="117" stopIfTrue="1" operator="equal">
      <formula>3</formula>
    </cfRule>
    <cfRule type="cellIs" dxfId="180" priority="118" stopIfTrue="1" operator="equal">
      <formula>2</formula>
    </cfRule>
    <cfRule type="cellIs" dxfId="179" priority="119" stopIfTrue="1" operator="equal">
      <formula>1</formula>
    </cfRule>
    <cfRule type="cellIs" dxfId="178" priority="120" stopIfTrue="1" operator="equal">
      <formula>0</formula>
    </cfRule>
  </conditionalFormatting>
  <conditionalFormatting sqref="I68:I69">
    <cfRule type="cellIs" dxfId="177" priority="111" stopIfTrue="1" operator="equal">
      <formula>"NA"</formula>
    </cfRule>
    <cfRule type="cellIs" dxfId="176" priority="112" stopIfTrue="1" operator="equal">
      <formula>3</formula>
    </cfRule>
    <cfRule type="cellIs" dxfId="175" priority="113" stopIfTrue="1" operator="equal">
      <formula>2</formula>
    </cfRule>
    <cfRule type="cellIs" dxfId="174" priority="114" stopIfTrue="1" operator="equal">
      <formula>1</formula>
    </cfRule>
    <cfRule type="cellIs" dxfId="173" priority="115" stopIfTrue="1" operator="equal">
      <formula>0</formula>
    </cfRule>
  </conditionalFormatting>
  <conditionalFormatting sqref="K19">
    <cfRule type="cellIs" dxfId="172" priority="108" operator="equal">
      <formula>"No Go"</formula>
    </cfRule>
    <cfRule type="cellIs" dxfId="171" priority="109" operator="equal">
      <formula>"Go with Action"</formula>
    </cfRule>
    <cfRule type="cellIs" dxfId="170" priority="110" operator="equal">
      <formula>"Go"</formula>
    </cfRule>
  </conditionalFormatting>
  <conditionalFormatting sqref="K30">
    <cfRule type="cellIs" dxfId="169" priority="105" operator="equal">
      <formula>"No Go"</formula>
    </cfRule>
    <cfRule type="cellIs" dxfId="168" priority="106" operator="equal">
      <formula>"Go with Action"</formula>
    </cfRule>
    <cfRule type="cellIs" dxfId="167" priority="107" operator="equal">
      <formula>"Go"</formula>
    </cfRule>
  </conditionalFormatting>
  <conditionalFormatting sqref="K36">
    <cfRule type="cellIs" dxfId="166" priority="102" operator="equal">
      <formula>"No Go"</formula>
    </cfRule>
    <cfRule type="cellIs" dxfId="165" priority="103" operator="equal">
      <formula>"Go with Action"</formula>
    </cfRule>
    <cfRule type="cellIs" dxfId="164" priority="104" operator="equal">
      <formula>"Go"</formula>
    </cfRule>
  </conditionalFormatting>
  <conditionalFormatting sqref="K41">
    <cfRule type="cellIs" dxfId="163" priority="99" operator="equal">
      <formula>"No Go"</formula>
    </cfRule>
    <cfRule type="cellIs" dxfId="162" priority="100" operator="equal">
      <formula>"Go with Action"</formula>
    </cfRule>
    <cfRule type="cellIs" dxfId="161" priority="101" operator="equal">
      <formula>"Go"</formula>
    </cfRule>
  </conditionalFormatting>
  <conditionalFormatting sqref="K56">
    <cfRule type="cellIs" dxfId="160" priority="96" operator="equal">
      <formula>"No Go"</formula>
    </cfRule>
    <cfRule type="cellIs" dxfId="159" priority="97" operator="equal">
      <formula>"Go with Action"</formula>
    </cfRule>
    <cfRule type="cellIs" dxfId="158" priority="98" operator="equal">
      <formula>"Go"</formula>
    </cfRule>
  </conditionalFormatting>
  <conditionalFormatting sqref="K62">
    <cfRule type="cellIs" dxfId="157" priority="93" operator="equal">
      <formula>"No Go"</formula>
    </cfRule>
    <cfRule type="cellIs" dxfId="156" priority="94" operator="equal">
      <formula>"Go with Action"</formula>
    </cfRule>
    <cfRule type="cellIs" dxfId="155" priority="95" operator="equal">
      <formula>"Go"</formula>
    </cfRule>
  </conditionalFormatting>
  <conditionalFormatting sqref="K66">
    <cfRule type="cellIs" dxfId="154" priority="90" operator="equal">
      <formula>"No Go"</formula>
    </cfRule>
    <cfRule type="cellIs" dxfId="153" priority="91" operator="equal">
      <formula>"Go with Action"</formula>
    </cfRule>
    <cfRule type="cellIs" dxfId="152" priority="92" operator="equal">
      <formula>"Go"</formula>
    </cfRule>
  </conditionalFormatting>
  <conditionalFormatting sqref="K71">
    <cfRule type="cellIs" dxfId="151" priority="87" operator="equal">
      <formula>"No Go"</formula>
    </cfRule>
    <cfRule type="cellIs" dxfId="150" priority="88" operator="equal">
      <formula>"Go with Action"</formula>
    </cfRule>
    <cfRule type="cellIs" dxfId="149" priority="89" operator="equal">
      <formula>"Go"</formula>
    </cfRule>
  </conditionalFormatting>
  <conditionalFormatting sqref="K7">
    <cfRule type="cellIs" dxfId="148" priority="84" operator="equal">
      <formula>"No Go"</formula>
    </cfRule>
    <cfRule type="cellIs" dxfId="147" priority="85" operator="equal">
      <formula>"Go with Action"</formula>
    </cfRule>
    <cfRule type="cellIs" dxfId="146" priority="86" operator="equal">
      <formula>"Go"</formula>
    </cfRule>
  </conditionalFormatting>
  <conditionalFormatting sqref="K46">
    <cfRule type="cellIs" dxfId="145" priority="81" operator="equal">
      <formula>"No Go"</formula>
    </cfRule>
    <cfRule type="cellIs" dxfId="144" priority="82" operator="equal">
      <formula>"Go with Action"</formula>
    </cfRule>
    <cfRule type="cellIs" dxfId="143" priority="83" operator="equal">
      <formula>"Go"</formula>
    </cfRule>
  </conditionalFormatting>
  <conditionalFormatting sqref="I22:I24">
    <cfRule type="cellIs" dxfId="142" priority="76" stopIfTrue="1" operator="equal">
      <formula>"NA"</formula>
    </cfRule>
    <cfRule type="cellIs" dxfId="141" priority="77" stopIfTrue="1" operator="equal">
      <formula>3</formula>
    </cfRule>
    <cfRule type="cellIs" dxfId="140" priority="78" stopIfTrue="1" operator="equal">
      <formula>2</formula>
    </cfRule>
    <cfRule type="cellIs" dxfId="139" priority="79" stopIfTrue="1" operator="equal">
      <formula>1</formula>
    </cfRule>
    <cfRule type="cellIs" dxfId="138" priority="80" stopIfTrue="1" operator="equal">
      <formula>0</formula>
    </cfRule>
  </conditionalFormatting>
  <conditionalFormatting sqref="I25">
    <cfRule type="cellIs" dxfId="137" priority="71" stopIfTrue="1" operator="equal">
      <formula>"NA"</formula>
    </cfRule>
    <cfRule type="cellIs" dxfId="136" priority="72" stopIfTrue="1" operator="equal">
      <formula>3</formula>
    </cfRule>
    <cfRule type="cellIs" dxfId="135" priority="73" stopIfTrue="1" operator="equal">
      <formula>2</formula>
    </cfRule>
    <cfRule type="cellIs" dxfId="134" priority="74" stopIfTrue="1" operator="equal">
      <formula>1</formula>
    </cfRule>
    <cfRule type="cellIs" dxfId="133" priority="75" stopIfTrue="1" operator="equal">
      <formula>0</formula>
    </cfRule>
  </conditionalFormatting>
  <conditionalFormatting sqref="I26">
    <cfRule type="cellIs" dxfId="132" priority="66" stopIfTrue="1" operator="equal">
      <formula>"NA"</formula>
    </cfRule>
    <cfRule type="cellIs" dxfId="131" priority="67" stopIfTrue="1" operator="equal">
      <formula>3</formula>
    </cfRule>
    <cfRule type="cellIs" dxfId="130" priority="68" stopIfTrue="1" operator="equal">
      <formula>2</formula>
    </cfRule>
    <cfRule type="cellIs" dxfId="129" priority="69" stopIfTrue="1" operator="equal">
      <formula>1</formula>
    </cfRule>
    <cfRule type="cellIs" dxfId="128" priority="70" stopIfTrue="1" operator="equal">
      <formula>0</formula>
    </cfRule>
  </conditionalFormatting>
  <conditionalFormatting sqref="I27">
    <cfRule type="cellIs" dxfId="127" priority="61" stopIfTrue="1" operator="equal">
      <formula>"NA"</formula>
    </cfRule>
    <cfRule type="cellIs" dxfId="126" priority="62" stopIfTrue="1" operator="equal">
      <formula>3</formula>
    </cfRule>
    <cfRule type="cellIs" dxfId="125" priority="63" stopIfTrue="1" operator="equal">
      <formula>2</formula>
    </cfRule>
    <cfRule type="cellIs" dxfId="124" priority="64" stopIfTrue="1" operator="equal">
      <formula>1</formula>
    </cfRule>
    <cfRule type="cellIs" dxfId="123" priority="65" stopIfTrue="1" operator="equal">
      <formula>0</formula>
    </cfRule>
  </conditionalFormatting>
  <conditionalFormatting sqref="I28">
    <cfRule type="cellIs" dxfId="122" priority="56" stopIfTrue="1" operator="equal">
      <formula>"NA"</formula>
    </cfRule>
    <cfRule type="cellIs" dxfId="121" priority="57" stopIfTrue="1" operator="equal">
      <formula>3</formula>
    </cfRule>
    <cfRule type="cellIs" dxfId="120" priority="58" stopIfTrue="1" operator="equal">
      <formula>2</formula>
    </cfRule>
    <cfRule type="cellIs" dxfId="119" priority="59" stopIfTrue="1" operator="equal">
      <formula>1</formula>
    </cfRule>
    <cfRule type="cellIs" dxfId="118" priority="60" stopIfTrue="1" operator="equal">
      <formula>0</formula>
    </cfRule>
  </conditionalFormatting>
  <conditionalFormatting sqref="I32:I33">
    <cfRule type="cellIs" dxfId="117" priority="51" stopIfTrue="1" operator="equal">
      <formula>"NA"</formula>
    </cfRule>
    <cfRule type="cellIs" dxfId="116" priority="52" stopIfTrue="1" operator="equal">
      <formula>3</formula>
    </cfRule>
    <cfRule type="cellIs" dxfId="115" priority="53" stopIfTrue="1" operator="equal">
      <formula>2</formula>
    </cfRule>
    <cfRule type="cellIs" dxfId="114" priority="54" stopIfTrue="1" operator="equal">
      <formula>1</formula>
    </cfRule>
    <cfRule type="cellIs" dxfId="113" priority="55" stopIfTrue="1" operator="equal">
      <formula>0</formula>
    </cfRule>
  </conditionalFormatting>
  <conditionalFormatting sqref="I73:I74 I54">
    <cfRule type="cellIs" dxfId="112" priority="46" stopIfTrue="1" operator="equal">
      <formula>"NA"</formula>
    </cfRule>
    <cfRule type="cellIs" dxfId="111" priority="47" stopIfTrue="1" operator="equal">
      <formula>3</formula>
    </cfRule>
    <cfRule type="cellIs" dxfId="110" priority="48" stopIfTrue="1" operator="equal">
      <formula>2</formula>
    </cfRule>
    <cfRule type="cellIs" dxfId="109" priority="49" stopIfTrue="1" operator="equal">
      <formula>1</formula>
    </cfRule>
    <cfRule type="cellIs" dxfId="108" priority="50" stopIfTrue="1" operator="equal">
      <formula>0</formula>
    </cfRule>
  </conditionalFormatting>
  <conditionalFormatting sqref="I77">
    <cfRule type="cellIs" dxfId="107" priority="41" stopIfTrue="1" operator="equal">
      <formula>"NA"</formula>
    </cfRule>
    <cfRule type="cellIs" dxfId="106" priority="42" stopIfTrue="1" operator="equal">
      <formula>3</formula>
    </cfRule>
    <cfRule type="cellIs" dxfId="105" priority="43" stopIfTrue="1" operator="equal">
      <formula>2</formula>
    </cfRule>
    <cfRule type="cellIs" dxfId="104" priority="44" stopIfTrue="1" operator="equal">
      <formula>1</formula>
    </cfRule>
    <cfRule type="cellIs" dxfId="103" priority="45" stopIfTrue="1" operator="equal">
      <formula>0</formula>
    </cfRule>
  </conditionalFormatting>
  <conditionalFormatting sqref="I76">
    <cfRule type="cellIs" dxfId="102" priority="36" stopIfTrue="1" operator="equal">
      <formula>"NA"</formula>
    </cfRule>
    <cfRule type="cellIs" dxfId="101" priority="37" stopIfTrue="1" operator="equal">
      <formula>3</formula>
    </cfRule>
    <cfRule type="cellIs" dxfId="100" priority="38" stopIfTrue="1" operator="equal">
      <formula>2</formula>
    </cfRule>
    <cfRule type="cellIs" dxfId="99" priority="39" stopIfTrue="1" operator="equal">
      <formula>1</formula>
    </cfRule>
    <cfRule type="cellIs" dxfId="98" priority="40" stopIfTrue="1" operator="equal">
      <formula>0</formula>
    </cfRule>
  </conditionalFormatting>
  <conditionalFormatting sqref="I34">
    <cfRule type="cellIs" dxfId="97" priority="31" stopIfTrue="1" operator="equal">
      <formula>"NA"</formula>
    </cfRule>
    <cfRule type="cellIs" dxfId="96" priority="32" stopIfTrue="1" operator="equal">
      <formula>3</formula>
    </cfRule>
    <cfRule type="cellIs" dxfId="95" priority="33" stopIfTrue="1" operator="equal">
      <formula>2</formula>
    </cfRule>
    <cfRule type="cellIs" dxfId="94" priority="34" stopIfTrue="1" operator="equal">
      <formula>1</formula>
    </cfRule>
    <cfRule type="cellIs" dxfId="93" priority="35" stopIfTrue="1" operator="equal">
      <formula>0</formula>
    </cfRule>
  </conditionalFormatting>
  <conditionalFormatting sqref="I75">
    <cfRule type="cellIs" dxfId="92" priority="26" stopIfTrue="1" operator="equal">
      <formula>"NA"</formula>
    </cfRule>
    <cfRule type="cellIs" dxfId="91" priority="27" stopIfTrue="1" operator="equal">
      <formula>3</formula>
    </cfRule>
    <cfRule type="cellIs" dxfId="90" priority="28" stopIfTrue="1" operator="equal">
      <formula>2</formula>
    </cfRule>
    <cfRule type="cellIs" dxfId="89" priority="29" stopIfTrue="1" operator="equal">
      <formula>1</formula>
    </cfRule>
    <cfRule type="cellIs" dxfId="88" priority="30" stopIfTrue="1" operator="equal">
      <formula>0</formula>
    </cfRule>
  </conditionalFormatting>
  <conditionalFormatting sqref="I44">
    <cfRule type="cellIs" dxfId="87" priority="21" stopIfTrue="1" operator="equal">
      <formula>"NA"</formula>
    </cfRule>
    <cfRule type="cellIs" dxfId="86" priority="22" stopIfTrue="1" operator="equal">
      <formula>3</formula>
    </cfRule>
    <cfRule type="cellIs" dxfId="85" priority="23" stopIfTrue="1" operator="equal">
      <formula>2</formula>
    </cfRule>
    <cfRule type="cellIs" dxfId="84" priority="24" stopIfTrue="1" operator="equal">
      <formula>1</formula>
    </cfRule>
    <cfRule type="cellIs" dxfId="83" priority="25" stopIfTrue="1" operator="equal">
      <formula>0</formula>
    </cfRule>
  </conditionalFormatting>
  <conditionalFormatting sqref="I59">
    <cfRule type="cellIs" dxfId="82" priority="16" stopIfTrue="1" operator="equal">
      <formula>"NA"</formula>
    </cfRule>
    <cfRule type="cellIs" dxfId="81" priority="17" stopIfTrue="1" operator="equal">
      <formula>3</formula>
    </cfRule>
    <cfRule type="cellIs" dxfId="80" priority="18" stopIfTrue="1" operator="equal">
      <formula>2</formula>
    </cfRule>
    <cfRule type="cellIs" dxfId="79" priority="19" stopIfTrue="1" operator="equal">
      <formula>1</formula>
    </cfRule>
    <cfRule type="cellIs" dxfId="78" priority="20" stopIfTrue="1" operator="equal">
      <formula>0</formula>
    </cfRule>
  </conditionalFormatting>
  <conditionalFormatting sqref="I60">
    <cfRule type="cellIs" dxfId="77" priority="11" stopIfTrue="1" operator="equal">
      <formula>"NA"</formula>
    </cfRule>
    <cfRule type="cellIs" dxfId="76" priority="12" stopIfTrue="1" operator="equal">
      <formula>3</formula>
    </cfRule>
    <cfRule type="cellIs" dxfId="75" priority="13" stopIfTrue="1" operator="equal">
      <formula>2</formula>
    </cfRule>
    <cfRule type="cellIs" dxfId="74" priority="14" stopIfTrue="1" operator="equal">
      <formula>1</formula>
    </cfRule>
    <cfRule type="cellIs" dxfId="73" priority="15" stopIfTrue="1" operator="equal">
      <formula>0</formula>
    </cfRule>
  </conditionalFormatting>
  <conditionalFormatting sqref="I39">
    <cfRule type="cellIs" dxfId="72" priority="6" stopIfTrue="1" operator="equal">
      <formula>"NA"</formula>
    </cfRule>
    <cfRule type="cellIs" dxfId="71" priority="7" stopIfTrue="1" operator="equal">
      <formula>3</formula>
    </cfRule>
    <cfRule type="cellIs" dxfId="70" priority="8" stopIfTrue="1" operator="equal">
      <formula>2</formula>
    </cfRule>
    <cfRule type="cellIs" dxfId="69" priority="9" stopIfTrue="1" operator="equal">
      <formula>1</formula>
    </cfRule>
    <cfRule type="cellIs" dxfId="68" priority="10" stopIfTrue="1" operator="equal">
      <formula>0</formula>
    </cfRule>
  </conditionalFormatting>
  <conditionalFormatting sqref="I50">
    <cfRule type="cellIs" dxfId="67" priority="1" stopIfTrue="1" operator="equal">
      <formula>"NA"</formula>
    </cfRule>
    <cfRule type="cellIs" dxfId="66" priority="2" stopIfTrue="1" operator="equal">
      <formula>3</formula>
    </cfRule>
    <cfRule type="cellIs" dxfId="65" priority="3" stopIfTrue="1" operator="equal">
      <formula>2</formula>
    </cfRule>
    <cfRule type="cellIs" dxfId="64" priority="4" stopIfTrue="1" operator="equal">
      <formula>1</formula>
    </cfRule>
    <cfRule type="cellIs" dxfId="63" priority="5" stopIfTrue="1" operator="equal">
      <formula>0</formula>
    </cfRule>
  </conditionalFormatting>
  <dataValidations count="1">
    <dataValidation type="list" allowBlank="1" showInputMessage="1" showErrorMessage="1" sqref="H68:H69 H58:H60 H43:H44 H64 H32:H34 H21:H28 H38:H39 H73:H78 H48:H54">
      <formula1>"Yes, 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"0,1,2,3,NA"</xm:f>
          </x14:formula1>
          <xm:sqref>I65605:I65609 JE65605:JE65609 TA65605:TA65609 ACW65605:ACW65609 AMS65605:AMS65609 AWO65605:AWO65609 BGK65605:BGK65609 BQG65605:BQG65609 CAC65605:CAC65609 CJY65605:CJY65609 CTU65605:CTU65609 DDQ65605:DDQ65609 DNM65605:DNM65609 DXI65605:DXI65609 EHE65605:EHE65609 ERA65605:ERA65609 FAW65605:FAW65609 FKS65605:FKS65609 FUO65605:FUO65609 GEK65605:GEK65609 GOG65605:GOG65609 GYC65605:GYC65609 HHY65605:HHY65609 HRU65605:HRU65609 IBQ65605:IBQ65609 ILM65605:ILM65609 IVI65605:IVI65609 JFE65605:JFE65609 JPA65605:JPA65609 JYW65605:JYW65609 KIS65605:KIS65609 KSO65605:KSO65609 LCK65605:LCK65609 LMG65605:LMG65609 LWC65605:LWC65609 MFY65605:MFY65609 MPU65605:MPU65609 MZQ65605:MZQ65609 NJM65605:NJM65609 NTI65605:NTI65609 ODE65605:ODE65609 ONA65605:ONA65609 OWW65605:OWW65609 PGS65605:PGS65609 PQO65605:PQO65609 QAK65605:QAK65609 QKG65605:QKG65609 QUC65605:QUC65609 RDY65605:RDY65609 RNU65605:RNU65609 RXQ65605:RXQ65609 SHM65605:SHM65609 SRI65605:SRI65609 TBE65605:TBE65609 TLA65605:TLA65609 TUW65605:TUW65609 UES65605:UES65609 UOO65605:UOO65609 UYK65605:UYK65609 VIG65605:VIG65609 VSC65605:VSC65609 WBY65605:WBY65609 WLU65605:WLU65609 WVQ65605:WVQ65609 I131141:I131145 JE131141:JE131145 TA131141:TA131145 ACW131141:ACW131145 AMS131141:AMS131145 AWO131141:AWO131145 BGK131141:BGK131145 BQG131141:BQG131145 CAC131141:CAC131145 CJY131141:CJY131145 CTU131141:CTU131145 DDQ131141:DDQ131145 DNM131141:DNM131145 DXI131141:DXI131145 EHE131141:EHE131145 ERA131141:ERA131145 FAW131141:FAW131145 FKS131141:FKS131145 FUO131141:FUO131145 GEK131141:GEK131145 GOG131141:GOG131145 GYC131141:GYC131145 HHY131141:HHY131145 HRU131141:HRU131145 IBQ131141:IBQ131145 ILM131141:ILM131145 IVI131141:IVI131145 JFE131141:JFE131145 JPA131141:JPA131145 JYW131141:JYW131145 KIS131141:KIS131145 KSO131141:KSO131145 LCK131141:LCK131145 LMG131141:LMG131145 LWC131141:LWC131145 MFY131141:MFY131145 MPU131141:MPU131145 MZQ131141:MZQ131145 NJM131141:NJM131145 NTI131141:NTI131145 ODE131141:ODE131145 ONA131141:ONA131145 OWW131141:OWW131145 PGS131141:PGS131145 PQO131141:PQO131145 QAK131141:QAK131145 QKG131141:QKG131145 QUC131141:QUC131145 RDY131141:RDY131145 RNU131141:RNU131145 RXQ131141:RXQ131145 SHM131141:SHM131145 SRI131141:SRI131145 TBE131141:TBE131145 TLA131141:TLA131145 TUW131141:TUW131145 UES131141:UES131145 UOO131141:UOO131145 UYK131141:UYK131145 VIG131141:VIG131145 VSC131141:VSC131145 WBY131141:WBY131145 WLU131141:WLU131145 WVQ131141:WVQ131145 I196677:I196681 JE196677:JE196681 TA196677:TA196681 ACW196677:ACW196681 AMS196677:AMS196681 AWO196677:AWO196681 BGK196677:BGK196681 BQG196677:BQG196681 CAC196677:CAC196681 CJY196677:CJY196681 CTU196677:CTU196681 DDQ196677:DDQ196681 DNM196677:DNM196681 DXI196677:DXI196681 EHE196677:EHE196681 ERA196677:ERA196681 FAW196677:FAW196681 FKS196677:FKS196681 FUO196677:FUO196681 GEK196677:GEK196681 GOG196677:GOG196681 GYC196677:GYC196681 HHY196677:HHY196681 HRU196677:HRU196681 IBQ196677:IBQ196681 ILM196677:ILM196681 IVI196677:IVI196681 JFE196677:JFE196681 JPA196677:JPA196681 JYW196677:JYW196681 KIS196677:KIS196681 KSO196677:KSO196681 LCK196677:LCK196681 LMG196677:LMG196681 LWC196677:LWC196681 MFY196677:MFY196681 MPU196677:MPU196681 MZQ196677:MZQ196681 NJM196677:NJM196681 NTI196677:NTI196681 ODE196677:ODE196681 ONA196677:ONA196681 OWW196677:OWW196681 PGS196677:PGS196681 PQO196677:PQO196681 QAK196677:QAK196681 QKG196677:QKG196681 QUC196677:QUC196681 RDY196677:RDY196681 RNU196677:RNU196681 RXQ196677:RXQ196681 SHM196677:SHM196681 SRI196677:SRI196681 TBE196677:TBE196681 TLA196677:TLA196681 TUW196677:TUW196681 UES196677:UES196681 UOO196677:UOO196681 UYK196677:UYK196681 VIG196677:VIG196681 VSC196677:VSC196681 WBY196677:WBY196681 WLU196677:WLU196681 WVQ196677:WVQ196681 I262213:I262217 JE262213:JE262217 TA262213:TA262217 ACW262213:ACW262217 AMS262213:AMS262217 AWO262213:AWO262217 BGK262213:BGK262217 BQG262213:BQG262217 CAC262213:CAC262217 CJY262213:CJY262217 CTU262213:CTU262217 DDQ262213:DDQ262217 DNM262213:DNM262217 DXI262213:DXI262217 EHE262213:EHE262217 ERA262213:ERA262217 FAW262213:FAW262217 FKS262213:FKS262217 FUO262213:FUO262217 GEK262213:GEK262217 GOG262213:GOG262217 GYC262213:GYC262217 HHY262213:HHY262217 HRU262213:HRU262217 IBQ262213:IBQ262217 ILM262213:ILM262217 IVI262213:IVI262217 JFE262213:JFE262217 JPA262213:JPA262217 JYW262213:JYW262217 KIS262213:KIS262217 KSO262213:KSO262217 LCK262213:LCK262217 LMG262213:LMG262217 LWC262213:LWC262217 MFY262213:MFY262217 MPU262213:MPU262217 MZQ262213:MZQ262217 NJM262213:NJM262217 NTI262213:NTI262217 ODE262213:ODE262217 ONA262213:ONA262217 OWW262213:OWW262217 PGS262213:PGS262217 PQO262213:PQO262217 QAK262213:QAK262217 QKG262213:QKG262217 QUC262213:QUC262217 RDY262213:RDY262217 RNU262213:RNU262217 RXQ262213:RXQ262217 SHM262213:SHM262217 SRI262213:SRI262217 TBE262213:TBE262217 TLA262213:TLA262217 TUW262213:TUW262217 UES262213:UES262217 UOO262213:UOO262217 UYK262213:UYK262217 VIG262213:VIG262217 VSC262213:VSC262217 WBY262213:WBY262217 WLU262213:WLU262217 WVQ262213:WVQ262217 I327749:I327753 JE327749:JE327753 TA327749:TA327753 ACW327749:ACW327753 AMS327749:AMS327753 AWO327749:AWO327753 BGK327749:BGK327753 BQG327749:BQG327753 CAC327749:CAC327753 CJY327749:CJY327753 CTU327749:CTU327753 DDQ327749:DDQ327753 DNM327749:DNM327753 DXI327749:DXI327753 EHE327749:EHE327753 ERA327749:ERA327753 FAW327749:FAW327753 FKS327749:FKS327753 FUO327749:FUO327753 GEK327749:GEK327753 GOG327749:GOG327753 GYC327749:GYC327753 HHY327749:HHY327753 HRU327749:HRU327753 IBQ327749:IBQ327753 ILM327749:ILM327753 IVI327749:IVI327753 JFE327749:JFE327753 JPA327749:JPA327753 JYW327749:JYW327753 KIS327749:KIS327753 KSO327749:KSO327753 LCK327749:LCK327753 LMG327749:LMG327753 LWC327749:LWC327753 MFY327749:MFY327753 MPU327749:MPU327753 MZQ327749:MZQ327753 NJM327749:NJM327753 NTI327749:NTI327753 ODE327749:ODE327753 ONA327749:ONA327753 OWW327749:OWW327753 PGS327749:PGS327753 PQO327749:PQO327753 QAK327749:QAK327753 QKG327749:QKG327753 QUC327749:QUC327753 RDY327749:RDY327753 RNU327749:RNU327753 RXQ327749:RXQ327753 SHM327749:SHM327753 SRI327749:SRI327753 TBE327749:TBE327753 TLA327749:TLA327753 TUW327749:TUW327753 UES327749:UES327753 UOO327749:UOO327753 UYK327749:UYK327753 VIG327749:VIG327753 VSC327749:VSC327753 WBY327749:WBY327753 WLU327749:WLU327753 WVQ327749:WVQ327753 I393285:I393289 JE393285:JE393289 TA393285:TA393289 ACW393285:ACW393289 AMS393285:AMS393289 AWO393285:AWO393289 BGK393285:BGK393289 BQG393285:BQG393289 CAC393285:CAC393289 CJY393285:CJY393289 CTU393285:CTU393289 DDQ393285:DDQ393289 DNM393285:DNM393289 DXI393285:DXI393289 EHE393285:EHE393289 ERA393285:ERA393289 FAW393285:FAW393289 FKS393285:FKS393289 FUO393285:FUO393289 GEK393285:GEK393289 GOG393285:GOG393289 GYC393285:GYC393289 HHY393285:HHY393289 HRU393285:HRU393289 IBQ393285:IBQ393289 ILM393285:ILM393289 IVI393285:IVI393289 JFE393285:JFE393289 JPA393285:JPA393289 JYW393285:JYW393289 KIS393285:KIS393289 KSO393285:KSO393289 LCK393285:LCK393289 LMG393285:LMG393289 LWC393285:LWC393289 MFY393285:MFY393289 MPU393285:MPU393289 MZQ393285:MZQ393289 NJM393285:NJM393289 NTI393285:NTI393289 ODE393285:ODE393289 ONA393285:ONA393289 OWW393285:OWW393289 PGS393285:PGS393289 PQO393285:PQO393289 QAK393285:QAK393289 QKG393285:QKG393289 QUC393285:QUC393289 RDY393285:RDY393289 RNU393285:RNU393289 RXQ393285:RXQ393289 SHM393285:SHM393289 SRI393285:SRI393289 TBE393285:TBE393289 TLA393285:TLA393289 TUW393285:TUW393289 UES393285:UES393289 UOO393285:UOO393289 UYK393285:UYK393289 VIG393285:VIG393289 VSC393285:VSC393289 WBY393285:WBY393289 WLU393285:WLU393289 WVQ393285:WVQ393289 I458821:I458825 JE458821:JE458825 TA458821:TA458825 ACW458821:ACW458825 AMS458821:AMS458825 AWO458821:AWO458825 BGK458821:BGK458825 BQG458821:BQG458825 CAC458821:CAC458825 CJY458821:CJY458825 CTU458821:CTU458825 DDQ458821:DDQ458825 DNM458821:DNM458825 DXI458821:DXI458825 EHE458821:EHE458825 ERA458821:ERA458825 FAW458821:FAW458825 FKS458821:FKS458825 FUO458821:FUO458825 GEK458821:GEK458825 GOG458821:GOG458825 GYC458821:GYC458825 HHY458821:HHY458825 HRU458821:HRU458825 IBQ458821:IBQ458825 ILM458821:ILM458825 IVI458821:IVI458825 JFE458821:JFE458825 JPA458821:JPA458825 JYW458821:JYW458825 KIS458821:KIS458825 KSO458821:KSO458825 LCK458821:LCK458825 LMG458821:LMG458825 LWC458821:LWC458825 MFY458821:MFY458825 MPU458821:MPU458825 MZQ458821:MZQ458825 NJM458821:NJM458825 NTI458821:NTI458825 ODE458821:ODE458825 ONA458821:ONA458825 OWW458821:OWW458825 PGS458821:PGS458825 PQO458821:PQO458825 QAK458821:QAK458825 QKG458821:QKG458825 QUC458821:QUC458825 RDY458821:RDY458825 RNU458821:RNU458825 RXQ458821:RXQ458825 SHM458821:SHM458825 SRI458821:SRI458825 TBE458821:TBE458825 TLA458821:TLA458825 TUW458821:TUW458825 UES458821:UES458825 UOO458821:UOO458825 UYK458821:UYK458825 VIG458821:VIG458825 VSC458821:VSC458825 WBY458821:WBY458825 WLU458821:WLU458825 WVQ458821:WVQ458825 I524357:I524361 JE524357:JE524361 TA524357:TA524361 ACW524357:ACW524361 AMS524357:AMS524361 AWO524357:AWO524361 BGK524357:BGK524361 BQG524357:BQG524361 CAC524357:CAC524361 CJY524357:CJY524361 CTU524357:CTU524361 DDQ524357:DDQ524361 DNM524357:DNM524361 DXI524357:DXI524361 EHE524357:EHE524361 ERA524357:ERA524361 FAW524357:FAW524361 FKS524357:FKS524361 FUO524357:FUO524361 GEK524357:GEK524361 GOG524357:GOG524361 GYC524357:GYC524361 HHY524357:HHY524361 HRU524357:HRU524361 IBQ524357:IBQ524361 ILM524357:ILM524361 IVI524357:IVI524361 JFE524357:JFE524361 JPA524357:JPA524361 JYW524357:JYW524361 KIS524357:KIS524361 KSO524357:KSO524361 LCK524357:LCK524361 LMG524357:LMG524361 LWC524357:LWC524361 MFY524357:MFY524361 MPU524357:MPU524361 MZQ524357:MZQ524361 NJM524357:NJM524361 NTI524357:NTI524361 ODE524357:ODE524361 ONA524357:ONA524361 OWW524357:OWW524361 PGS524357:PGS524361 PQO524357:PQO524361 QAK524357:QAK524361 QKG524357:QKG524361 QUC524357:QUC524361 RDY524357:RDY524361 RNU524357:RNU524361 RXQ524357:RXQ524361 SHM524357:SHM524361 SRI524357:SRI524361 TBE524357:TBE524361 TLA524357:TLA524361 TUW524357:TUW524361 UES524357:UES524361 UOO524357:UOO524361 UYK524357:UYK524361 VIG524357:VIG524361 VSC524357:VSC524361 WBY524357:WBY524361 WLU524357:WLU524361 WVQ524357:WVQ524361 I589893:I589897 JE589893:JE589897 TA589893:TA589897 ACW589893:ACW589897 AMS589893:AMS589897 AWO589893:AWO589897 BGK589893:BGK589897 BQG589893:BQG589897 CAC589893:CAC589897 CJY589893:CJY589897 CTU589893:CTU589897 DDQ589893:DDQ589897 DNM589893:DNM589897 DXI589893:DXI589897 EHE589893:EHE589897 ERA589893:ERA589897 FAW589893:FAW589897 FKS589893:FKS589897 FUO589893:FUO589897 GEK589893:GEK589897 GOG589893:GOG589897 GYC589893:GYC589897 HHY589893:HHY589897 HRU589893:HRU589897 IBQ589893:IBQ589897 ILM589893:ILM589897 IVI589893:IVI589897 JFE589893:JFE589897 JPA589893:JPA589897 JYW589893:JYW589897 KIS589893:KIS589897 KSO589893:KSO589897 LCK589893:LCK589897 LMG589893:LMG589897 LWC589893:LWC589897 MFY589893:MFY589897 MPU589893:MPU589897 MZQ589893:MZQ589897 NJM589893:NJM589897 NTI589893:NTI589897 ODE589893:ODE589897 ONA589893:ONA589897 OWW589893:OWW589897 PGS589893:PGS589897 PQO589893:PQO589897 QAK589893:QAK589897 QKG589893:QKG589897 QUC589893:QUC589897 RDY589893:RDY589897 RNU589893:RNU589897 RXQ589893:RXQ589897 SHM589893:SHM589897 SRI589893:SRI589897 TBE589893:TBE589897 TLA589893:TLA589897 TUW589893:TUW589897 UES589893:UES589897 UOO589893:UOO589897 UYK589893:UYK589897 VIG589893:VIG589897 VSC589893:VSC589897 WBY589893:WBY589897 WLU589893:WLU589897 WVQ589893:WVQ589897 I655429:I655433 JE655429:JE655433 TA655429:TA655433 ACW655429:ACW655433 AMS655429:AMS655433 AWO655429:AWO655433 BGK655429:BGK655433 BQG655429:BQG655433 CAC655429:CAC655433 CJY655429:CJY655433 CTU655429:CTU655433 DDQ655429:DDQ655433 DNM655429:DNM655433 DXI655429:DXI655433 EHE655429:EHE655433 ERA655429:ERA655433 FAW655429:FAW655433 FKS655429:FKS655433 FUO655429:FUO655433 GEK655429:GEK655433 GOG655429:GOG655433 GYC655429:GYC655433 HHY655429:HHY655433 HRU655429:HRU655433 IBQ655429:IBQ655433 ILM655429:ILM655433 IVI655429:IVI655433 JFE655429:JFE655433 JPA655429:JPA655433 JYW655429:JYW655433 KIS655429:KIS655433 KSO655429:KSO655433 LCK655429:LCK655433 LMG655429:LMG655433 LWC655429:LWC655433 MFY655429:MFY655433 MPU655429:MPU655433 MZQ655429:MZQ655433 NJM655429:NJM655433 NTI655429:NTI655433 ODE655429:ODE655433 ONA655429:ONA655433 OWW655429:OWW655433 PGS655429:PGS655433 PQO655429:PQO655433 QAK655429:QAK655433 QKG655429:QKG655433 QUC655429:QUC655433 RDY655429:RDY655433 RNU655429:RNU655433 RXQ655429:RXQ655433 SHM655429:SHM655433 SRI655429:SRI655433 TBE655429:TBE655433 TLA655429:TLA655433 TUW655429:TUW655433 UES655429:UES655433 UOO655429:UOO655433 UYK655429:UYK655433 VIG655429:VIG655433 VSC655429:VSC655433 WBY655429:WBY655433 WLU655429:WLU655433 WVQ655429:WVQ655433 I720965:I720969 JE720965:JE720969 TA720965:TA720969 ACW720965:ACW720969 AMS720965:AMS720969 AWO720965:AWO720969 BGK720965:BGK720969 BQG720965:BQG720969 CAC720965:CAC720969 CJY720965:CJY720969 CTU720965:CTU720969 DDQ720965:DDQ720969 DNM720965:DNM720969 DXI720965:DXI720969 EHE720965:EHE720969 ERA720965:ERA720969 FAW720965:FAW720969 FKS720965:FKS720969 FUO720965:FUO720969 GEK720965:GEK720969 GOG720965:GOG720969 GYC720965:GYC720969 HHY720965:HHY720969 HRU720965:HRU720969 IBQ720965:IBQ720969 ILM720965:ILM720969 IVI720965:IVI720969 JFE720965:JFE720969 JPA720965:JPA720969 JYW720965:JYW720969 KIS720965:KIS720969 KSO720965:KSO720969 LCK720965:LCK720969 LMG720965:LMG720969 LWC720965:LWC720969 MFY720965:MFY720969 MPU720965:MPU720969 MZQ720965:MZQ720969 NJM720965:NJM720969 NTI720965:NTI720969 ODE720965:ODE720969 ONA720965:ONA720969 OWW720965:OWW720969 PGS720965:PGS720969 PQO720965:PQO720969 QAK720965:QAK720969 QKG720965:QKG720969 QUC720965:QUC720969 RDY720965:RDY720969 RNU720965:RNU720969 RXQ720965:RXQ720969 SHM720965:SHM720969 SRI720965:SRI720969 TBE720965:TBE720969 TLA720965:TLA720969 TUW720965:TUW720969 UES720965:UES720969 UOO720965:UOO720969 UYK720965:UYK720969 VIG720965:VIG720969 VSC720965:VSC720969 WBY720965:WBY720969 WLU720965:WLU720969 WVQ720965:WVQ720969 I786501:I786505 JE786501:JE786505 TA786501:TA786505 ACW786501:ACW786505 AMS786501:AMS786505 AWO786501:AWO786505 BGK786501:BGK786505 BQG786501:BQG786505 CAC786501:CAC786505 CJY786501:CJY786505 CTU786501:CTU786505 DDQ786501:DDQ786505 DNM786501:DNM786505 DXI786501:DXI786505 EHE786501:EHE786505 ERA786501:ERA786505 FAW786501:FAW786505 FKS786501:FKS786505 FUO786501:FUO786505 GEK786501:GEK786505 GOG786501:GOG786505 GYC786501:GYC786505 HHY786501:HHY786505 HRU786501:HRU786505 IBQ786501:IBQ786505 ILM786501:ILM786505 IVI786501:IVI786505 JFE786501:JFE786505 JPA786501:JPA786505 JYW786501:JYW786505 KIS786501:KIS786505 KSO786501:KSO786505 LCK786501:LCK786505 LMG786501:LMG786505 LWC786501:LWC786505 MFY786501:MFY786505 MPU786501:MPU786505 MZQ786501:MZQ786505 NJM786501:NJM786505 NTI786501:NTI786505 ODE786501:ODE786505 ONA786501:ONA786505 OWW786501:OWW786505 PGS786501:PGS786505 PQO786501:PQO786505 QAK786501:QAK786505 QKG786501:QKG786505 QUC786501:QUC786505 RDY786501:RDY786505 RNU786501:RNU786505 RXQ786501:RXQ786505 SHM786501:SHM786505 SRI786501:SRI786505 TBE786501:TBE786505 TLA786501:TLA786505 TUW786501:TUW786505 UES786501:UES786505 UOO786501:UOO786505 UYK786501:UYK786505 VIG786501:VIG786505 VSC786501:VSC786505 WBY786501:WBY786505 WLU786501:WLU786505 WVQ786501:WVQ786505 I852037:I852041 JE852037:JE852041 TA852037:TA852041 ACW852037:ACW852041 AMS852037:AMS852041 AWO852037:AWO852041 BGK852037:BGK852041 BQG852037:BQG852041 CAC852037:CAC852041 CJY852037:CJY852041 CTU852037:CTU852041 DDQ852037:DDQ852041 DNM852037:DNM852041 DXI852037:DXI852041 EHE852037:EHE852041 ERA852037:ERA852041 FAW852037:FAW852041 FKS852037:FKS852041 FUO852037:FUO852041 GEK852037:GEK852041 GOG852037:GOG852041 GYC852037:GYC852041 HHY852037:HHY852041 HRU852037:HRU852041 IBQ852037:IBQ852041 ILM852037:ILM852041 IVI852037:IVI852041 JFE852037:JFE852041 JPA852037:JPA852041 JYW852037:JYW852041 KIS852037:KIS852041 KSO852037:KSO852041 LCK852037:LCK852041 LMG852037:LMG852041 LWC852037:LWC852041 MFY852037:MFY852041 MPU852037:MPU852041 MZQ852037:MZQ852041 NJM852037:NJM852041 NTI852037:NTI852041 ODE852037:ODE852041 ONA852037:ONA852041 OWW852037:OWW852041 PGS852037:PGS852041 PQO852037:PQO852041 QAK852037:QAK852041 QKG852037:QKG852041 QUC852037:QUC852041 RDY852037:RDY852041 RNU852037:RNU852041 RXQ852037:RXQ852041 SHM852037:SHM852041 SRI852037:SRI852041 TBE852037:TBE852041 TLA852037:TLA852041 TUW852037:TUW852041 UES852037:UES852041 UOO852037:UOO852041 UYK852037:UYK852041 VIG852037:VIG852041 VSC852037:VSC852041 WBY852037:WBY852041 WLU852037:WLU852041 WVQ852037:WVQ852041 I917573:I917577 JE917573:JE917577 TA917573:TA917577 ACW917573:ACW917577 AMS917573:AMS917577 AWO917573:AWO917577 BGK917573:BGK917577 BQG917573:BQG917577 CAC917573:CAC917577 CJY917573:CJY917577 CTU917573:CTU917577 DDQ917573:DDQ917577 DNM917573:DNM917577 DXI917573:DXI917577 EHE917573:EHE917577 ERA917573:ERA917577 FAW917573:FAW917577 FKS917573:FKS917577 FUO917573:FUO917577 GEK917573:GEK917577 GOG917573:GOG917577 GYC917573:GYC917577 HHY917573:HHY917577 HRU917573:HRU917577 IBQ917573:IBQ917577 ILM917573:ILM917577 IVI917573:IVI917577 JFE917573:JFE917577 JPA917573:JPA917577 JYW917573:JYW917577 KIS917573:KIS917577 KSO917573:KSO917577 LCK917573:LCK917577 LMG917573:LMG917577 LWC917573:LWC917577 MFY917573:MFY917577 MPU917573:MPU917577 MZQ917573:MZQ917577 NJM917573:NJM917577 NTI917573:NTI917577 ODE917573:ODE917577 ONA917573:ONA917577 OWW917573:OWW917577 PGS917573:PGS917577 PQO917573:PQO917577 QAK917573:QAK917577 QKG917573:QKG917577 QUC917573:QUC917577 RDY917573:RDY917577 RNU917573:RNU917577 RXQ917573:RXQ917577 SHM917573:SHM917577 SRI917573:SRI917577 TBE917573:TBE917577 TLA917573:TLA917577 TUW917573:TUW917577 UES917573:UES917577 UOO917573:UOO917577 UYK917573:UYK917577 VIG917573:VIG917577 VSC917573:VSC917577 WBY917573:WBY917577 WLU917573:WLU917577 WVQ917573:WVQ917577 I983109:I983113 JE983109:JE983113 TA983109:TA983113 ACW983109:ACW983113 AMS983109:AMS983113 AWO983109:AWO983113 BGK983109:BGK983113 BQG983109:BQG983113 CAC983109:CAC983113 CJY983109:CJY983113 CTU983109:CTU983113 DDQ983109:DDQ983113 DNM983109:DNM983113 DXI983109:DXI983113 EHE983109:EHE983113 ERA983109:ERA983113 FAW983109:FAW983113 FKS983109:FKS983113 FUO983109:FUO983113 GEK983109:GEK983113 GOG983109:GOG983113 GYC983109:GYC983113 HHY983109:HHY983113 HRU983109:HRU983113 IBQ983109:IBQ983113 ILM983109:ILM983113 IVI983109:IVI983113 JFE983109:JFE983113 JPA983109:JPA983113 JYW983109:JYW983113 KIS983109:KIS983113 KSO983109:KSO983113 LCK983109:LCK983113 LMG983109:LMG983113 LWC983109:LWC983113 MFY983109:MFY983113 MPU983109:MPU983113 MZQ983109:MZQ983113 NJM983109:NJM983113 NTI983109:NTI983113 ODE983109:ODE983113 ONA983109:ONA983113 OWW983109:OWW983113 PGS983109:PGS983113 PQO983109:PQO983113 QAK983109:QAK983113 QKG983109:QKG983113 QUC983109:QUC983113 RDY983109:RDY983113 RNU983109:RNU983113 RXQ983109:RXQ983113 SHM983109:SHM983113 SRI983109:SRI983113 TBE983109:TBE983113 TLA983109:TLA983113 TUW983109:TUW983113 UES983109:UES983113 UOO983109:UOO983113 UYK983109:UYK983113 VIG983109:VIG983113 VSC983109:VSC983113 WBY983109:WBY983113 WLU983109:WLU983113 WVQ983109:WVQ983113 TA58:TA60 JE64 TA64 ACW64 AMS64 AWO64 BGK64 BQG64 CAC64 CJY64 CTU64 DDQ64 DNM64 DXI64 EHE64 ERA64 FAW64 FKS64 FUO64 GEK64 GOG64 GYC64 HHY64 HRU64 IBQ64 ILM64 IVI64 JFE64 JPA64 JYW64 KIS64 KSO64 LCK64 LMG64 LWC64 MFY64 MPU64 MZQ64 NJM64 NTI64 ODE64 ONA64 OWW64 PGS64 PQO64 QAK64 QKG64 QUC64 RDY64 RNU64 RXQ64 SHM64 SRI64 TBE64 TLA64 TUW64 UES64 UOO64 UYK64 VIG64 VSC64 WBY64 WLU64 WVQ64 I65597 JE65597 TA65597 ACW65597 AMS65597 AWO65597 BGK65597 BQG65597 CAC65597 CJY65597 CTU65597 DDQ65597 DNM65597 DXI65597 EHE65597 ERA65597 FAW65597 FKS65597 FUO65597 GEK65597 GOG65597 GYC65597 HHY65597 HRU65597 IBQ65597 ILM65597 IVI65597 JFE65597 JPA65597 JYW65597 KIS65597 KSO65597 LCK65597 LMG65597 LWC65597 MFY65597 MPU65597 MZQ65597 NJM65597 NTI65597 ODE65597 ONA65597 OWW65597 PGS65597 PQO65597 QAK65597 QKG65597 QUC65597 RDY65597 RNU65597 RXQ65597 SHM65597 SRI65597 TBE65597 TLA65597 TUW65597 UES65597 UOO65597 UYK65597 VIG65597 VSC65597 WBY65597 WLU65597 WVQ65597 I131133 JE131133 TA131133 ACW131133 AMS131133 AWO131133 BGK131133 BQG131133 CAC131133 CJY131133 CTU131133 DDQ131133 DNM131133 DXI131133 EHE131133 ERA131133 FAW131133 FKS131133 FUO131133 GEK131133 GOG131133 GYC131133 HHY131133 HRU131133 IBQ131133 ILM131133 IVI131133 JFE131133 JPA131133 JYW131133 KIS131133 KSO131133 LCK131133 LMG131133 LWC131133 MFY131133 MPU131133 MZQ131133 NJM131133 NTI131133 ODE131133 ONA131133 OWW131133 PGS131133 PQO131133 QAK131133 QKG131133 QUC131133 RDY131133 RNU131133 RXQ131133 SHM131133 SRI131133 TBE131133 TLA131133 TUW131133 UES131133 UOO131133 UYK131133 VIG131133 VSC131133 WBY131133 WLU131133 WVQ131133 I196669 JE196669 TA196669 ACW196669 AMS196669 AWO196669 BGK196669 BQG196669 CAC196669 CJY196669 CTU196669 DDQ196669 DNM196669 DXI196669 EHE196669 ERA196669 FAW196669 FKS196669 FUO196669 GEK196669 GOG196669 GYC196669 HHY196669 HRU196669 IBQ196669 ILM196669 IVI196669 JFE196669 JPA196669 JYW196669 KIS196669 KSO196669 LCK196669 LMG196669 LWC196669 MFY196669 MPU196669 MZQ196669 NJM196669 NTI196669 ODE196669 ONA196669 OWW196669 PGS196669 PQO196669 QAK196669 QKG196669 QUC196669 RDY196669 RNU196669 RXQ196669 SHM196669 SRI196669 TBE196669 TLA196669 TUW196669 UES196669 UOO196669 UYK196669 VIG196669 VSC196669 WBY196669 WLU196669 WVQ196669 I262205 JE262205 TA262205 ACW262205 AMS262205 AWO262205 BGK262205 BQG262205 CAC262205 CJY262205 CTU262205 DDQ262205 DNM262205 DXI262205 EHE262205 ERA262205 FAW262205 FKS262205 FUO262205 GEK262205 GOG262205 GYC262205 HHY262205 HRU262205 IBQ262205 ILM262205 IVI262205 JFE262205 JPA262205 JYW262205 KIS262205 KSO262205 LCK262205 LMG262205 LWC262205 MFY262205 MPU262205 MZQ262205 NJM262205 NTI262205 ODE262205 ONA262205 OWW262205 PGS262205 PQO262205 QAK262205 QKG262205 QUC262205 RDY262205 RNU262205 RXQ262205 SHM262205 SRI262205 TBE262205 TLA262205 TUW262205 UES262205 UOO262205 UYK262205 VIG262205 VSC262205 WBY262205 WLU262205 WVQ262205 I327741 JE327741 TA327741 ACW327741 AMS327741 AWO327741 BGK327741 BQG327741 CAC327741 CJY327741 CTU327741 DDQ327741 DNM327741 DXI327741 EHE327741 ERA327741 FAW327741 FKS327741 FUO327741 GEK327741 GOG327741 GYC327741 HHY327741 HRU327741 IBQ327741 ILM327741 IVI327741 JFE327741 JPA327741 JYW327741 KIS327741 KSO327741 LCK327741 LMG327741 LWC327741 MFY327741 MPU327741 MZQ327741 NJM327741 NTI327741 ODE327741 ONA327741 OWW327741 PGS327741 PQO327741 QAK327741 QKG327741 QUC327741 RDY327741 RNU327741 RXQ327741 SHM327741 SRI327741 TBE327741 TLA327741 TUW327741 UES327741 UOO327741 UYK327741 VIG327741 VSC327741 WBY327741 WLU327741 WVQ327741 I393277 JE393277 TA393277 ACW393277 AMS393277 AWO393277 BGK393277 BQG393277 CAC393277 CJY393277 CTU393277 DDQ393277 DNM393277 DXI393277 EHE393277 ERA393277 FAW393277 FKS393277 FUO393277 GEK393277 GOG393277 GYC393277 HHY393277 HRU393277 IBQ393277 ILM393277 IVI393277 JFE393277 JPA393277 JYW393277 KIS393277 KSO393277 LCK393277 LMG393277 LWC393277 MFY393277 MPU393277 MZQ393277 NJM393277 NTI393277 ODE393277 ONA393277 OWW393277 PGS393277 PQO393277 QAK393277 QKG393277 QUC393277 RDY393277 RNU393277 RXQ393277 SHM393277 SRI393277 TBE393277 TLA393277 TUW393277 UES393277 UOO393277 UYK393277 VIG393277 VSC393277 WBY393277 WLU393277 WVQ393277 I458813 JE458813 TA458813 ACW458813 AMS458813 AWO458813 BGK458813 BQG458813 CAC458813 CJY458813 CTU458813 DDQ458813 DNM458813 DXI458813 EHE458813 ERA458813 FAW458813 FKS458813 FUO458813 GEK458813 GOG458813 GYC458813 HHY458813 HRU458813 IBQ458813 ILM458813 IVI458813 JFE458813 JPA458813 JYW458813 KIS458813 KSO458813 LCK458813 LMG458813 LWC458813 MFY458813 MPU458813 MZQ458813 NJM458813 NTI458813 ODE458813 ONA458813 OWW458813 PGS458813 PQO458813 QAK458813 QKG458813 QUC458813 RDY458813 RNU458813 RXQ458813 SHM458813 SRI458813 TBE458813 TLA458813 TUW458813 UES458813 UOO458813 UYK458813 VIG458813 VSC458813 WBY458813 WLU458813 WVQ458813 I524349 JE524349 TA524349 ACW524349 AMS524349 AWO524349 BGK524349 BQG524349 CAC524349 CJY524349 CTU524349 DDQ524349 DNM524349 DXI524349 EHE524349 ERA524349 FAW524349 FKS524349 FUO524349 GEK524349 GOG524349 GYC524349 HHY524349 HRU524349 IBQ524349 ILM524349 IVI524349 JFE524349 JPA524349 JYW524349 KIS524349 KSO524349 LCK524349 LMG524349 LWC524349 MFY524349 MPU524349 MZQ524349 NJM524349 NTI524349 ODE524349 ONA524349 OWW524349 PGS524349 PQO524349 QAK524349 QKG524349 QUC524349 RDY524349 RNU524349 RXQ524349 SHM524349 SRI524349 TBE524349 TLA524349 TUW524349 UES524349 UOO524349 UYK524349 VIG524349 VSC524349 WBY524349 WLU524349 WVQ524349 I589885 JE589885 TA589885 ACW589885 AMS589885 AWO589885 BGK589885 BQG589885 CAC589885 CJY589885 CTU589885 DDQ589885 DNM589885 DXI589885 EHE589885 ERA589885 FAW589885 FKS589885 FUO589885 GEK589885 GOG589885 GYC589885 HHY589885 HRU589885 IBQ589885 ILM589885 IVI589885 JFE589885 JPA589885 JYW589885 KIS589885 KSO589885 LCK589885 LMG589885 LWC589885 MFY589885 MPU589885 MZQ589885 NJM589885 NTI589885 ODE589885 ONA589885 OWW589885 PGS589885 PQO589885 QAK589885 QKG589885 QUC589885 RDY589885 RNU589885 RXQ589885 SHM589885 SRI589885 TBE589885 TLA589885 TUW589885 UES589885 UOO589885 UYK589885 VIG589885 VSC589885 WBY589885 WLU589885 WVQ589885 I655421 JE655421 TA655421 ACW655421 AMS655421 AWO655421 BGK655421 BQG655421 CAC655421 CJY655421 CTU655421 DDQ655421 DNM655421 DXI655421 EHE655421 ERA655421 FAW655421 FKS655421 FUO655421 GEK655421 GOG655421 GYC655421 HHY655421 HRU655421 IBQ655421 ILM655421 IVI655421 JFE655421 JPA655421 JYW655421 KIS655421 KSO655421 LCK655421 LMG655421 LWC655421 MFY655421 MPU655421 MZQ655421 NJM655421 NTI655421 ODE655421 ONA655421 OWW655421 PGS655421 PQO655421 QAK655421 QKG655421 QUC655421 RDY655421 RNU655421 RXQ655421 SHM655421 SRI655421 TBE655421 TLA655421 TUW655421 UES655421 UOO655421 UYK655421 VIG655421 VSC655421 WBY655421 WLU655421 WVQ655421 I720957 JE720957 TA720957 ACW720957 AMS720957 AWO720957 BGK720957 BQG720957 CAC720957 CJY720957 CTU720957 DDQ720957 DNM720957 DXI720957 EHE720957 ERA720957 FAW720957 FKS720957 FUO720957 GEK720957 GOG720957 GYC720957 HHY720957 HRU720957 IBQ720957 ILM720957 IVI720957 JFE720957 JPA720957 JYW720957 KIS720957 KSO720957 LCK720957 LMG720957 LWC720957 MFY720957 MPU720957 MZQ720957 NJM720957 NTI720957 ODE720957 ONA720957 OWW720957 PGS720957 PQO720957 QAK720957 QKG720957 QUC720957 RDY720957 RNU720957 RXQ720957 SHM720957 SRI720957 TBE720957 TLA720957 TUW720957 UES720957 UOO720957 UYK720957 VIG720957 VSC720957 WBY720957 WLU720957 WVQ720957 I786493 JE786493 TA786493 ACW786493 AMS786493 AWO786493 BGK786493 BQG786493 CAC786493 CJY786493 CTU786493 DDQ786493 DNM786493 DXI786493 EHE786493 ERA786493 FAW786493 FKS786493 FUO786493 GEK786493 GOG786493 GYC786493 HHY786493 HRU786493 IBQ786493 ILM786493 IVI786493 JFE786493 JPA786493 JYW786493 KIS786493 KSO786493 LCK786493 LMG786493 LWC786493 MFY786493 MPU786493 MZQ786493 NJM786493 NTI786493 ODE786493 ONA786493 OWW786493 PGS786493 PQO786493 QAK786493 QKG786493 QUC786493 RDY786493 RNU786493 RXQ786493 SHM786493 SRI786493 TBE786493 TLA786493 TUW786493 UES786493 UOO786493 UYK786493 VIG786493 VSC786493 WBY786493 WLU786493 WVQ786493 I852029 JE852029 TA852029 ACW852029 AMS852029 AWO852029 BGK852029 BQG852029 CAC852029 CJY852029 CTU852029 DDQ852029 DNM852029 DXI852029 EHE852029 ERA852029 FAW852029 FKS852029 FUO852029 GEK852029 GOG852029 GYC852029 HHY852029 HRU852029 IBQ852029 ILM852029 IVI852029 JFE852029 JPA852029 JYW852029 KIS852029 KSO852029 LCK852029 LMG852029 LWC852029 MFY852029 MPU852029 MZQ852029 NJM852029 NTI852029 ODE852029 ONA852029 OWW852029 PGS852029 PQO852029 QAK852029 QKG852029 QUC852029 RDY852029 RNU852029 RXQ852029 SHM852029 SRI852029 TBE852029 TLA852029 TUW852029 UES852029 UOO852029 UYK852029 VIG852029 VSC852029 WBY852029 WLU852029 WVQ852029 I917565 JE917565 TA917565 ACW917565 AMS917565 AWO917565 BGK917565 BQG917565 CAC917565 CJY917565 CTU917565 DDQ917565 DNM917565 DXI917565 EHE917565 ERA917565 FAW917565 FKS917565 FUO917565 GEK917565 GOG917565 GYC917565 HHY917565 HRU917565 IBQ917565 ILM917565 IVI917565 JFE917565 JPA917565 JYW917565 KIS917565 KSO917565 LCK917565 LMG917565 LWC917565 MFY917565 MPU917565 MZQ917565 NJM917565 NTI917565 ODE917565 ONA917565 OWW917565 PGS917565 PQO917565 QAK917565 QKG917565 QUC917565 RDY917565 RNU917565 RXQ917565 SHM917565 SRI917565 TBE917565 TLA917565 TUW917565 UES917565 UOO917565 UYK917565 VIG917565 VSC917565 WBY917565 WLU917565 WVQ917565 I983101 JE983101 TA983101 ACW983101 AMS983101 AWO983101 BGK983101 BQG983101 CAC983101 CJY983101 CTU983101 DDQ983101 DNM983101 DXI983101 EHE983101 ERA983101 FAW983101 FKS983101 FUO983101 GEK983101 GOG983101 GYC983101 HHY983101 HRU983101 IBQ983101 ILM983101 IVI983101 JFE983101 JPA983101 JYW983101 KIS983101 KSO983101 LCK983101 LMG983101 LWC983101 MFY983101 MPU983101 MZQ983101 NJM983101 NTI983101 ODE983101 ONA983101 OWW983101 PGS983101 PQO983101 QAK983101 QKG983101 QUC983101 RDY983101 RNU983101 RXQ983101 SHM983101 SRI983101 TBE983101 TLA983101 TUW983101 UES983101 UOO983101 UYK983101 VIG983101 VSC983101 WBY983101 WLU983101 WVQ983101 ACW58:ACW60 AMS58:AMS60 AWO58:AWO60 BGK58:BGK60 BQG58:BQG60 CAC58:CAC60 CJY58:CJY60 CTU58:CTU60 DDQ58:DDQ60 DNM58:DNM60 DXI58:DXI60 EHE58:EHE60 ERA58:ERA60 FAW58:FAW60 FKS58:FKS60 FUO58:FUO60 GEK58:GEK60 GOG58:GOG60 GYC58:GYC60 HHY58:HHY60 HRU58:HRU60 IBQ58:IBQ60 ILM58:ILM60 IVI58:IVI60 JFE58:JFE60 JPA58:JPA60 JYW58:JYW60 KIS58:KIS60 KSO58:KSO60 LCK58:LCK60 LMG58:LMG60 LWC58:LWC60 MFY58:MFY60 MPU58:MPU60 MZQ58:MZQ60 NJM58:NJM60 NTI58:NTI60 ODE58:ODE60 ONA58:ONA60 OWW58:OWW60 PGS58:PGS60 PQO58:PQO60 QAK58:QAK60 QKG58:QKG60 QUC58:QUC60 RDY58:RDY60 RNU58:RNU60 RXQ58:RXQ60 SHM58:SHM60 SRI58:SRI60 TBE58:TBE60 TLA58:TLA60 TUW58:TUW60 UES58:UES60 UOO58:UOO60 UYK58:UYK60 VIG58:VIG60 VSC58:VSC60 WBY58:WBY60 WLU58:WLU60 WVQ58:WVQ60 I58:I60 TA43:TA44 I65588:I65589 JE65588:JE65589 TA65588:TA65589 ACW65588:ACW65589 AMS65588:AMS65589 AWO65588:AWO65589 BGK65588:BGK65589 BQG65588:BQG65589 CAC65588:CAC65589 CJY65588:CJY65589 CTU65588:CTU65589 DDQ65588:DDQ65589 DNM65588:DNM65589 DXI65588:DXI65589 EHE65588:EHE65589 ERA65588:ERA65589 FAW65588:FAW65589 FKS65588:FKS65589 FUO65588:FUO65589 GEK65588:GEK65589 GOG65588:GOG65589 GYC65588:GYC65589 HHY65588:HHY65589 HRU65588:HRU65589 IBQ65588:IBQ65589 ILM65588:ILM65589 IVI65588:IVI65589 JFE65588:JFE65589 JPA65588:JPA65589 JYW65588:JYW65589 KIS65588:KIS65589 KSO65588:KSO65589 LCK65588:LCK65589 LMG65588:LMG65589 LWC65588:LWC65589 MFY65588:MFY65589 MPU65588:MPU65589 MZQ65588:MZQ65589 NJM65588:NJM65589 NTI65588:NTI65589 ODE65588:ODE65589 ONA65588:ONA65589 OWW65588:OWW65589 PGS65588:PGS65589 PQO65588:PQO65589 QAK65588:QAK65589 QKG65588:QKG65589 QUC65588:QUC65589 RDY65588:RDY65589 RNU65588:RNU65589 RXQ65588:RXQ65589 SHM65588:SHM65589 SRI65588:SRI65589 TBE65588:TBE65589 TLA65588:TLA65589 TUW65588:TUW65589 UES65588:UES65589 UOO65588:UOO65589 UYK65588:UYK65589 VIG65588:VIG65589 VSC65588:VSC65589 WBY65588:WBY65589 WLU65588:WLU65589 WVQ65588:WVQ65589 I131124:I131125 JE131124:JE131125 TA131124:TA131125 ACW131124:ACW131125 AMS131124:AMS131125 AWO131124:AWO131125 BGK131124:BGK131125 BQG131124:BQG131125 CAC131124:CAC131125 CJY131124:CJY131125 CTU131124:CTU131125 DDQ131124:DDQ131125 DNM131124:DNM131125 DXI131124:DXI131125 EHE131124:EHE131125 ERA131124:ERA131125 FAW131124:FAW131125 FKS131124:FKS131125 FUO131124:FUO131125 GEK131124:GEK131125 GOG131124:GOG131125 GYC131124:GYC131125 HHY131124:HHY131125 HRU131124:HRU131125 IBQ131124:IBQ131125 ILM131124:ILM131125 IVI131124:IVI131125 JFE131124:JFE131125 JPA131124:JPA131125 JYW131124:JYW131125 KIS131124:KIS131125 KSO131124:KSO131125 LCK131124:LCK131125 LMG131124:LMG131125 LWC131124:LWC131125 MFY131124:MFY131125 MPU131124:MPU131125 MZQ131124:MZQ131125 NJM131124:NJM131125 NTI131124:NTI131125 ODE131124:ODE131125 ONA131124:ONA131125 OWW131124:OWW131125 PGS131124:PGS131125 PQO131124:PQO131125 QAK131124:QAK131125 QKG131124:QKG131125 QUC131124:QUC131125 RDY131124:RDY131125 RNU131124:RNU131125 RXQ131124:RXQ131125 SHM131124:SHM131125 SRI131124:SRI131125 TBE131124:TBE131125 TLA131124:TLA131125 TUW131124:TUW131125 UES131124:UES131125 UOO131124:UOO131125 UYK131124:UYK131125 VIG131124:VIG131125 VSC131124:VSC131125 WBY131124:WBY131125 WLU131124:WLU131125 WVQ131124:WVQ131125 I196660:I196661 JE196660:JE196661 TA196660:TA196661 ACW196660:ACW196661 AMS196660:AMS196661 AWO196660:AWO196661 BGK196660:BGK196661 BQG196660:BQG196661 CAC196660:CAC196661 CJY196660:CJY196661 CTU196660:CTU196661 DDQ196660:DDQ196661 DNM196660:DNM196661 DXI196660:DXI196661 EHE196660:EHE196661 ERA196660:ERA196661 FAW196660:FAW196661 FKS196660:FKS196661 FUO196660:FUO196661 GEK196660:GEK196661 GOG196660:GOG196661 GYC196660:GYC196661 HHY196660:HHY196661 HRU196660:HRU196661 IBQ196660:IBQ196661 ILM196660:ILM196661 IVI196660:IVI196661 JFE196660:JFE196661 JPA196660:JPA196661 JYW196660:JYW196661 KIS196660:KIS196661 KSO196660:KSO196661 LCK196660:LCK196661 LMG196660:LMG196661 LWC196660:LWC196661 MFY196660:MFY196661 MPU196660:MPU196661 MZQ196660:MZQ196661 NJM196660:NJM196661 NTI196660:NTI196661 ODE196660:ODE196661 ONA196660:ONA196661 OWW196660:OWW196661 PGS196660:PGS196661 PQO196660:PQO196661 QAK196660:QAK196661 QKG196660:QKG196661 QUC196660:QUC196661 RDY196660:RDY196661 RNU196660:RNU196661 RXQ196660:RXQ196661 SHM196660:SHM196661 SRI196660:SRI196661 TBE196660:TBE196661 TLA196660:TLA196661 TUW196660:TUW196661 UES196660:UES196661 UOO196660:UOO196661 UYK196660:UYK196661 VIG196660:VIG196661 VSC196660:VSC196661 WBY196660:WBY196661 WLU196660:WLU196661 WVQ196660:WVQ196661 I262196:I262197 JE262196:JE262197 TA262196:TA262197 ACW262196:ACW262197 AMS262196:AMS262197 AWO262196:AWO262197 BGK262196:BGK262197 BQG262196:BQG262197 CAC262196:CAC262197 CJY262196:CJY262197 CTU262196:CTU262197 DDQ262196:DDQ262197 DNM262196:DNM262197 DXI262196:DXI262197 EHE262196:EHE262197 ERA262196:ERA262197 FAW262196:FAW262197 FKS262196:FKS262197 FUO262196:FUO262197 GEK262196:GEK262197 GOG262196:GOG262197 GYC262196:GYC262197 HHY262196:HHY262197 HRU262196:HRU262197 IBQ262196:IBQ262197 ILM262196:ILM262197 IVI262196:IVI262197 JFE262196:JFE262197 JPA262196:JPA262197 JYW262196:JYW262197 KIS262196:KIS262197 KSO262196:KSO262197 LCK262196:LCK262197 LMG262196:LMG262197 LWC262196:LWC262197 MFY262196:MFY262197 MPU262196:MPU262197 MZQ262196:MZQ262197 NJM262196:NJM262197 NTI262196:NTI262197 ODE262196:ODE262197 ONA262196:ONA262197 OWW262196:OWW262197 PGS262196:PGS262197 PQO262196:PQO262197 QAK262196:QAK262197 QKG262196:QKG262197 QUC262196:QUC262197 RDY262196:RDY262197 RNU262196:RNU262197 RXQ262196:RXQ262197 SHM262196:SHM262197 SRI262196:SRI262197 TBE262196:TBE262197 TLA262196:TLA262197 TUW262196:TUW262197 UES262196:UES262197 UOO262196:UOO262197 UYK262196:UYK262197 VIG262196:VIG262197 VSC262196:VSC262197 WBY262196:WBY262197 WLU262196:WLU262197 WVQ262196:WVQ262197 I327732:I327733 JE327732:JE327733 TA327732:TA327733 ACW327732:ACW327733 AMS327732:AMS327733 AWO327732:AWO327733 BGK327732:BGK327733 BQG327732:BQG327733 CAC327732:CAC327733 CJY327732:CJY327733 CTU327732:CTU327733 DDQ327732:DDQ327733 DNM327732:DNM327733 DXI327732:DXI327733 EHE327732:EHE327733 ERA327732:ERA327733 FAW327732:FAW327733 FKS327732:FKS327733 FUO327732:FUO327733 GEK327732:GEK327733 GOG327732:GOG327733 GYC327732:GYC327733 HHY327732:HHY327733 HRU327732:HRU327733 IBQ327732:IBQ327733 ILM327732:ILM327733 IVI327732:IVI327733 JFE327732:JFE327733 JPA327732:JPA327733 JYW327732:JYW327733 KIS327732:KIS327733 KSO327732:KSO327733 LCK327732:LCK327733 LMG327732:LMG327733 LWC327732:LWC327733 MFY327732:MFY327733 MPU327732:MPU327733 MZQ327732:MZQ327733 NJM327732:NJM327733 NTI327732:NTI327733 ODE327732:ODE327733 ONA327732:ONA327733 OWW327732:OWW327733 PGS327732:PGS327733 PQO327732:PQO327733 QAK327732:QAK327733 QKG327732:QKG327733 QUC327732:QUC327733 RDY327732:RDY327733 RNU327732:RNU327733 RXQ327732:RXQ327733 SHM327732:SHM327733 SRI327732:SRI327733 TBE327732:TBE327733 TLA327732:TLA327733 TUW327732:TUW327733 UES327732:UES327733 UOO327732:UOO327733 UYK327732:UYK327733 VIG327732:VIG327733 VSC327732:VSC327733 WBY327732:WBY327733 WLU327732:WLU327733 WVQ327732:WVQ327733 I393268:I393269 JE393268:JE393269 TA393268:TA393269 ACW393268:ACW393269 AMS393268:AMS393269 AWO393268:AWO393269 BGK393268:BGK393269 BQG393268:BQG393269 CAC393268:CAC393269 CJY393268:CJY393269 CTU393268:CTU393269 DDQ393268:DDQ393269 DNM393268:DNM393269 DXI393268:DXI393269 EHE393268:EHE393269 ERA393268:ERA393269 FAW393268:FAW393269 FKS393268:FKS393269 FUO393268:FUO393269 GEK393268:GEK393269 GOG393268:GOG393269 GYC393268:GYC393269 HHY393268:HHY393269 HRU393268:HRU393269 IBQ393268:IBQ393269 ILM393268:ILM393269 IVI393268:IVI393269 JFE393268:JFE393269 JPA393268:JPA393269 JYW393268:JYW393269 KIS393268:KIS393269 KSO393268:KSO393269 LCK393268:LCK393269 LMG393268:LMG393269 LWC393268:LWC393269 MFY393268:MFY393269 MPU393268:MPU393269 MZQ393268:MZQ393269 NJM393268:NJM393269 NTI393268:NTI393269 ODE393268:ODE393269 ONA393268:ONA393269 OWW393268:OWW393269 PGS393268:PGS393269 PQO393268:PQO393269 QAK393268:QAK393269 QKG393268:QKG393269 QUC393268:QUC393269 RDY393268:RDY393269 RNU393268:RNU393269 RXQ393268:RXQ393269 SHM393268:SHM393269 SRI393268:SRI393269 TBE393268:TBE393269 TLA393268:TLA393269 TUW393268:TUW393269 UES393268:UES393269 UOO393268:UOO393269 UYK393268:UYK393269 VIG393268:VIG393269 VSC393268:VSC393269 WBY393268:WBY393269 WLU393268:WLU393269 WVQ393268:WVQ393269 I458804:I458805 JE458804:JE458805 TA458804:TA458805 ACW458804:ACW458805 AMS458804:AMS458805 AWO458804:AWO458805 BGK458804:BGK458805 BQG458804:BQG458805 CAC458804:CAC458805 CJY458804:CJY458805 CTU458804:CTU458805 DDQ458804:DDQ458805 DNM458804:DNM458805 DXI458804:DXI458805 EHE458804:EHE458805 ERA458804:ERA458805 FAW458804:FAW458805 FKS458804:FKS458805 FUO458804:FUO458805 GEK458804:GEK458805 GOG458804:GOG458805 GYC458804:GYC458805 HHY458804:HHY458805 HRU458804:HRU458805 IBQ458804:IBQ458805 ILM458804:ILM458805 IVI458804:IVI458805 JFE458804:JFE458805 JPA458804:JPA458805 JYW458804:JYW458805 KIS458804:KIS458805 KSO458804:KSO458805 LCK458804:LCK458805 LMG458804:LMG458805 LWC458804:LWC458805 MFY458804:MFY458805 MPU458804:MPU458805 MZQ458804:MZQ458805 NJM458804:NJM458805 NTI458804:NTI458805 ODE458804:ODE458805 ONA458804:ONA458805 OWW458804:OWW458805 PGS458804:PGS458805 PQO458804:PQO458805 QAK458804:QAK458805 QKG458804:QKG458805 QUC458804:QUC458805 RDY458804:RDY458805 RNU458804:RNU458805 RXQ458804:RXQ458805 SHM458804:SHM458805 SRI458804:SRI458805 TBE458804:TBE458805 TLA458804:TLA458805 TUW458804:TUW458805 UES458804:UES458805 UOO458804:UOO458805 UYK458804:UYK458805 VIG458804:VIG458805 VSC458804:VSC458805 WBY458804:WBY458805 WLU458804:WLU458805 WVQ458804:WVQ458805 I524340:I524341 JE524340:JE524341 TA524340:TA524341 ACW524340:ACW524341 AMS524340:AMS524341 AWO524340:AWO524341 BGK524340:BGK524341 BQG524340:BQG524341 CAC524340:CAC524341 CJY524340:CJY524341 CTU524340:CTU524341 DDQ524340:DDQ524341 DNM524340:DNM524341 DXI524340:DXI524341 EHE524340:EHE524341 ERA524340:ERA524341 FAW524340:FAW524341 FKS524340:FKS524341 FUO524340:FUO524341 GEK524340:GEK524341 GOG524340:GOG524341 GYC524340:GYC524341 HHY524340:HHY524341 HRU524340:HRU524341 IBQ524340:IBQ524341 ILM524340:ILM524341 IVI524340:IVI524341 JFE524340:JFE524341 JPA524340:JPA524341 JYW524340:JYW524341 KIS524340:KIS524341 KSO524340:KSO524341 LCK524340:LCK524341 LMG524340:LMG524341 LWC524340:LWC524341 MFY524340:MFY524341 MPU524340:MPU524341 MZQ524340:MZQ524341 NJM524340:NJM524341 NTI524340:NTI524341 ODE524340:ODE524341 ONA524340:ONA524341 OWW524340:OWW524341 PGS524340:PGS524341 PQO524340:PQO524341 QAK524340:QAK524341 QKG524340:QKG524341 QUC524340:QUC524341 RDY524340:RDY524341 RNU524340:RNU524341 RXQ524340:RXQ524341 SHM524340:SHM524341 SRI524340:SRI524341 TBE524340:TBE524341 TLA524340:TLA524341 TUW524340:TUW524341 UES524340:UES524341 UOO524340:UOO524341 UYK524340:UYK524341 VIG524340:VIG524341 VSC524340:VSC524341 WBY524340:WBY524341 WLU524340:WLU524341 WVQ524340:WVQ524341 I589876:I589877 JE589876:JE589877 TA589876:TA589877 ACW589876:ACW589877 AMS589876:AMS589877 AWO589876:AWO589877 BGK589876:BGK589877 BQG589876:BQG589877 CAC589876:CAC589877 CJY589876:CJY589877 CTU589876:CTU589877 DDQ589876:DDQ589877 DNM589876:DNM589877 DXI589876:DXI589877 EHE589876:EHE589877 ERA589876:ERA589877 FAW589876:FAW589877 FKS589876:FKS589877 FUO589876:FUO589877 GEK589876:GEK589877 GOG589876:GOG589877 GYC589876:GYC589877 HHY589876:HHY589877 HRU589876:HRU589877 IBQ589876:IBQ589877 ILM589876:ILM589877 IVI589876:IVI589877 JFE589876:JFE589877 JPA589876:JPA589877 JYW589876:JYW589877 KIS589876:KIS589877 KSO589876:KSO589877 LCK589876:LCK589877 LMG589876:LMG589877 LWC589876:LWC589877 MFY589876:MFY589877 MPU589876:MPU589877 MZQ589876:MZQ589877 NJM589876:NJM589877 NTI589876:NTI589877 ODE589876:ODE589877 ONA589876:ONA589877 OWW589876:OWW589877 PGS589876:PGS589877 PQO589876:PQO589877 QAK589876:QAK589877 QKG589876:QKG589877 QUC589876:QUC589877 RDY589876:RDY589877 RNU589876:RNU589877 RXQ589876:RXQ589877 SHM589876:SHM589877 SRI589876:SRI589877 TBE589876:TBE589877 TLA589876:TLA589877 TUW589876:TUW589877 UES589876:UES589877 UOO589876:UOO589877 UYK589876:UYK589877 VIG589876:VIG589877 VSC589876:VSC589877 WBY589876:WBY589877 WLU589876:WLU589877 WVQ589876:WVQ589877 I655412:I655413 JE655412:JE655413 TA655412:TA655413 ACW655412:ACW655413 AMS655412:AMS655413 AWO655412:AWO655413 BGK655412:BGK655413 BQG655412:BQG655413 CAC655412:CAC655413 CJY655412:CJY655413 CTU655412:CTU655413 DDQ655412:DDQ655413 DNM655412:DNM655413 DXI655412:DXI655413 EHE655412:EHE655413 ERA655412:ERA655413 FAW655412:FAW655413 FKS655412:FKS655413 FUO655412:FUO655413 GEK655412:GEK655413 GOG655412:GOG655413 GYC655412:GYC655413 HHY655412:HHY655413 HRU655412:HRU655413 IBQ655412:IBQ655413 ILM655412:ILM655413 IVI655412:IVI655413 JFE655412:JFE655413 JPA655412:JPA655413 JYW655412:JYW655413 KIS655412:KIS655413 KSO655412:KSO655413 LCK655412:LCK655413 LMG655412:LMG655413 LWC655412:LWC655413 MFY655412:MFY655413 MPU655412:MPU655413 MZQ655412:MZQ655413 NJM655412:NJM655413 NTI655412:NTI655413 ODE655412:ODE655413 ONA655412:ONA655413 OWW655412:OWW655413 PGS655412:PGS655413 PQO655412:PQO655413 QAK655412:QAK655413 QKG655412:QKG655413 QUC655412:QUC655413 RDY655412:RDY655413 RNU655412:RNU655413 RXQ655412:RXQ655413 SHM655412:SHM655413 SRI655412:SRI655413 TBE655412:TBE655413 TLA655412:TLA655413 TUW655412:TUW655413 UES655412:UES655413 UOO655412:UOO655413 UYK655412:UYK655413 VIG655412:VIG655413 VSC655412:VSC655413 WBY655412:WBY655413 WLU655412:WLU655413 WVQ655412:WVQ655413 I720948:I720949 JE720948:JE720949 TA720948:TA720949 ACW720948:ACW720949 AMS720948:AMS720949 AWO720948:AWO720949 BGK720948:BGK720949 BQG720948:BQG720949 CAC720948:CAC720949 CJY720948:CJY720949 CTU720948:CTU720949 DDQ720948:DDQ720949 DNM720948:DNM720949 DXI720948:DXI720949 EHE720948:EHE720949 ERA720948:ERA720949 FAW720948:FAW720949 FKS720948:FKS720949 FUO720948:FUO720949 GEK720948:GEK720949 GOG720948:GOG720949 GYC720948:GYC720949 HHY720948:HHY720949 HRU720948:HRU720949 IBQ720948:IBQ720949 ILM720948:ILM720949 IVI720948:IVI720949 JFE720948:JFE720949 JPA720948:JPA720949 JYW720948:JYW720949 KIS720948:KIS720949 KSO720948:KSO720949 LCK720948:LCK720949 LMG720948:LMG720949 LWC720948:LWC720949 MFY720948:MFY720949 MPU720948:MPU720949 MZQ720948:MZQ720949 NJM720948:NJM720949 NTI720948:NTI720949 ODE720948:ODE720949 ONA720948:ONA720949 OWW720948:OWW720949 PGS720948:PGS720949 PQO720948:PQO720949 QAK720948:QAK720949 QKG720948:QKG720949 QUC720948:QUC720949 RDY720948:RDY720949 RNU720948:RNU720949 RXQ720948:RXQ720949 SHM720948:SHM720949 SRI720948:SRI720949 TBE720948:TBE720949 TLA720948:TLA720949 TUW720948:TUW720949 UES720948:UES720949 UOO720948:UOO720949 UYK720948:UYK720949 VIG720948:VIG720949 VSC720948:VSC720949 WBY720948:WBY720949 WLU720948:WLU720949 WVQ720948:WVQ720949 I786484:I786485 JE786484:JE786485 TA786484:TA786485 ACW786484:ACW786485 AMS786484:AMS786485 AWO786484:AWO786485 BGK786484:BGK786485 BQG786484:BQG786485 CAC786484:CAC786485 CJY786484:CJY786485 CTU786484:CTU786485 DDQ786484:DDQ786485 DNM786484:DNM786485 DXI786484:DXI786485 EHE786484:EHE786485 ERA786484:ERA786485 FAW786484:FAW786485 FKS786484:FKS786485 FUO786484:FUO786485 GEK786484:GEK786485 GOG786484:GOG786485 GYC786484:GYC786485 HHY786484:HHY786485 HRU786484:HRU786485 IBQ786484:IBQ786485 ILM786484:ILM786485 IVI786484:IVI786485 JFE786484:JFE786485 JPA786484:JPA786485 JYW786484:JYW786485 KIS786484:KIS786485 KSO786484:KSO786485 LCK786484:LCK786485 LMG786484:LMG786485 LWC786484:LWC786485 MFY786484:MFY786485 MPU786484:MPU786485 MZQ786484:MZQ786485 NJM786484:NJM786485 NTI786484:NTI786485 ODE786484:ODE786485 ONA786484:ONA786485 OWW786484:OWW786485 PGS786484:PGS786485 PQO786484:PQO786485 QAK786484:QAK786485 QKG786484:QKG786485 QUC786484:QUC786485 RDY786484:RDY786485 RNU786484:RNU786485 RXQ786484:RXQ786485 SHM786484:SHM786485 SRI786484:SRI786485 TBE786484:TBE786485 TLA786484:TLA786485 TUW786484:TUW786485 UES786484:UES786485 UOO786484:UOO786485 UYK786484:UYK786485 VIG786484:VIG786485 VSC786484:VSC786485 WBY786484:WBY786485 WLU786484:WLU786485 WVQ786484:WVQ786485 I852020:I852021 JE852020:JE852021 TA852020:TA852021 ACW852020:ACW852021 AMS852020:AMS852021 AWO852020:AWO852021 BGK852020:BGK852021 BQG852020:BQG852021 CAC852020:CAC852021 CJY852020:CJY852021 CTU852020:CTU852021 DDQ852020:DDQ852021 DNM852020:DNM852021 DXI852020:DXI852021 EHE852020:EHE852021 ERA852020:ERA852021 FAW852020:FAW852021 FKS852020:FKS852021 FUO852020:FUO852021 GEK852020:GEK852021 GOG852020:GOG852021 GYC852020:GYC852021 HHY852020:HHY852021 HRU852020:HRU852021 IBQ852020:IBQ852021 ILM852020:ILM852021 IVI852020:IVI852021 JFE852020:JFE852021 JPA852020:JPA852021 JYW852020:JYW852021 KIS852020:KIS852021 KSO852020:KSO852021 LCK852020:LCK852021 LMG852020:LMG852021 LWC852020:LWC852021 MFY852020:MFY852021 MPU852020:MPU852021 MZQ852020:MZQ852021 NJM852020:NJM852021 NTI852020:NTI852021 ODE852020:ODE852021 ONA852020:ONA852021 OWW852020:OWW852021 PGS852020:PGS852021 PQO852020:PQO852021 QAK852020:QAK852021 QKG852020:QKG852021 QUC852020:QUC852021 RDY852020:RDY852021 RNU852020:RNU852021 RXQ852020:RXQ852021 SHM852020:SHM852021 SRI852020:SRI852021 TBE852020:TBE852021 TLA852020:TLA852021 TUW852020:TUW852021 UES852020:UES852021 UOO852020:UOO852021 UYK852020:UYK852021 VIG852020:VIG852021 VSC852020:VSC852021 WBY852020:WBY852021 WLU852020:WLU852021 WVQ852020:WVQ852021 I917556:I917557 JE917556:JE917557 TA917556:TA917557 ACW917556:ACW917557 AMS917556:AMS917557 AWO917556:AWO917557 BGK917556:BGK917557 BQG917556:BQG917557 CAC917556:CAC917557 CJY917556:CJY917557 CTU917556:CTU917557 DDQ917556:DDQ917557 DNM917556:DNM917557 DXI917556:DXI917557 EHE917556:EHE917557 ERA917556:ERA917557 FAW917556:FAW917557 FKS917556:FKS917557 FUO917556:FUO917557 GEK917556:GEK917557 GOG917556:GOG917557 GYC917556:GYC917557 HHY917556:HHY917557 HRU917556:HRU917557 IBQ917556:IBQ917557 ILM917556:ILM917557 IVI917556:IVI917557 JFE917556:JFE917557 JPA917556:JPA917557 JYW917556:JYW917557 KIS917556:KIS917557 KSO917556:KSO917557 LCK917556:LCK917557 LMG917556:LMG917557 LWC917556:LWC917557 MFY917556:MFY917557 MPU917556:MPU917557 MZQ917556:MZQ917557 NJM917556:NJM917557 NTI917556:NTI917557 ODE917556:ODE917557 ONA917556:ONA917557 OWW917556:OWW917557 PGS917556:PGS917557 PQO917556:PQO917557 QAK917556:QAK917557 QKG917556:QKG917557 QUC917556:QUC917557 RDY917556:RDY917557 RNU917556:RNU917557 RXQ917556:RXQ917557 SHM917556:SHM917557 SRI917556:SRI917557 TBE917556:TBE917557 TLA917556:TLA917557 TUW917556:TUW917557 UES917556:UES917557 UOO917556:UOO917557 UYK917556:UYK917557 VIG917556:VIG917557 VSC917556:VSC917557 WBY917556:WBY917557 WLU917556:WLU917557 WVQ917556:WVQ917557 I983092:I983093 JE983092:JE983093 TA983092:TA983093 ACW983092:ACW983093 AMS983092:AMS983093 AWO983092:AWO983093 BGK983092:BGK983093 BQG983092:BQG983093 CAC983092:CAC983093 CJY983092:CJY983093 CTU983092:CTU983093 DDQ983092:DDQ983093 DNM983092:DNM983093 DXI983092:DXI983093 EHE983092:EHE983093 ERA983092:ERA983093 FAW983092:FAW983093 FKS983092:FKS983093 FUO983092:FUO983093 GEK983092:GEK983093 GOG983092:GOG983093 GYC983092:GYC983093 HHY983092:HHY983093 HRU983092:HRU983093 IBQ983092:IBQ983093 ILM983092:ILM983093 IVI983092:IVI983093 JFE983092:JFE983093 JPA983092:JPA983093 JYW983092:JYW983093 KIS983092:KIS983093 KSO983092:KSO983093 LCK983092:LCK983093 LMG983092:LMG983093 LWC983092:LWC983093 MFY983092:MFY983093 MPU983092:MPU983093 MZQ983092:MZQ983093 NJM983092:NJM983093 NTI983092:NTI983093 ODE983092:ODE983093 ONA983092:ONA983093 OWW983092:OWW983093 PGS983092:PGS983093 PQO983092:PQO983093 QAK983092:QAK983093 QKG983092:QKG983093 QUC983092:QUC983093 RDY983092:RDY983093 RNU983092:RNU983093 RXQ983092:RXQ983093 SHM983092:SHM983093 SRI983092:SRI983093 TBE983092:TBE983093 TLA983092:TLA983093 TUW983092:TUW983093 UES983092:UES983093 UOO983092:UOO983093 UYK983092:UYK983093 VIG983092:VIG983093 VSC983092:VSC983093 WBY983092:WBY983093 WLU983092:WLU983093 WVQ983092:WVQ983093 I64 I65572:I65573 JE65572:JE65573 TA65572:TA65573 ACW65572:ACW65573 AMS65572:AMS65573 AWO65572:AWO65573 BGK65572:BGK65573 BQG65572:BQG65573 CAC65572:CAC65573 CJY65572:CJY65573 CTU65572:CTU65573 DDQ65572:DDQ65573 DNM65572:DNM65573 DXI65572:DXI65573 EHE65572:EHE65573 ERA65572:ERA65573 FAW65572:FAW65573 FKS65572:FKS65573 FUO65572:FUO65573 GEK65572:GEK65573 GOG65572:GOG65573 GYC65572:GYC65573 HHY65572:HHY65573 HRU65572:HRU65573 IBQ65572:IBQ65573 ILM65572:ILM65573 IVI65572:IVI65573 JFE65572:JFE65573 JPA65572:JPA65573 JYW65572:JYW65573 KIS65572:KIS65573 KSO65572:KSO65573 LCK65572:LCK65573 LMG65572:LMG65573 LWC65572:LWC65573 MFY65572:MFY65573 MPU65572:MPU65573 MZQ65572:MZQ65573 NJM65572:NJM65573 NTI65572:NTI65573 ODE65572:ODE65573 ONA65572:ONA65573 OWW65572:OWW65573 PGS65572:PGS65573 PQO65572:PQO65573 QAK65572:QAK65573 QKG65572:QKG65573 QUC65572:QUC65573 RDY65572:RDY65573 RNU65572:RNU65573 RXQ65572:RXQ65573 SHM65572:SHM65573 SRI65572:SRI65573 TBE65572:TBE65573 TLA65572:TLA65573 TUW65572:TUW65573 UES65572:UES65573 UOO65572:UOO65573 UYK65572:UYK65573 VIG65572:VIG65573 VSC65572:VSC65573 WBY65572:WBY65573 WLU65572:WLU65573 WVQ65572:WVQ65573 I131108:I131109 JE131108:JE131109 TA131108:TA131109 ACW131108:ACW131109 AMS131108:AMS131109 AWO131108:AWO131109 BGK131108:BGK131109 BQG131108:BQG131109 CAC131108:CAC131109 CJY131108:CJY131109 CTU131108:CTU131109 DDQ131108:DDQ131109 DNM131108:DNM131109 DXI131108:DXI131109 EHE131108:EHE131109 ERA131108:ERA131109 FAW131108:FAW131109 FKS131108:FKS131109 FUO131108:FUO131109 GEK131108:GEK131109 GOG131108:GOG131109 GYC131108:GYC131109 HHY131108:HHY131109 HRU131108:HRU131109 IBQ131108:IBQ131109 ILM131108:ILM131109 IVI131108:IVI131109 JFE131108:JFE131109 JPA131108:JPA131109 JYW131108:JYW131109 KIS131108:KIS131109 KSO131108:KSO131109 LCK131108:LCK131109 LMG131108:LMG131109 LWC131108:LWC131109 MFY131108:MFY131109 MPU131108:MPU131109 MZQ131108:MZQ131109 NJM131108:NJM131109 NTI131108:NTI131109 ODE131108:ODE131109 ONA131108:ONA131109 OWW131108:OWW131109 PGS131108:PGS131109 PQO131108:PQO131109 QAK131108:QAK131109 QKG131108:QKG131109 QUC131108:QUC131109 RDY131108:RDY131109 RNU131108:RNU131109 RXQ131108:RXQ131109 SHM131108:SHM131109 SRI131108:SRI131109 TBE131108:TBE131109 TLA131108:TLA131109 TUW131108:TUW131109 UES131108:UES131109 UOO131108:UOO131109 UYK131108:UYK131109 VIG131108:VIG131109 VSC131108:VSC131109 WBY131108:WBY131109 WLU131108:WLU131109 WVQ131108:WVQ131109 I196644:I196645 JE196644:JE196645 TA196644:TA196645 ACW196644:ACW196645 AMS196644:AMS196645 AWO196644:AWO196645 BGK196644:BGK196645 BQG196644:BQG196645 CAC196644:CAC196645 CJY196644:CJY196645 CTU196644:CTU196645 DDQ196644:DDQ196645 DNM196644:DNM196645 DXI196644:DXI196645 EHE196644:EHE196645 ERA196644:ERA196645 FAW196644:FAW196645 FKS196644:FKS196645 FUO196644:FUO196645 GEK196644:GEK196645 GOG196644:GOG196645 GYC196644:GYC196645 HHY196644:HHY196645 HRU196644:HRU196645 IBQ196644:IBQ196645 ILM196644:ILM196645 IVI196644:IVI196645 JFE196644:JFE196645 JPA196644:JPA196645 JYW196644:JYW196645 KIS196644:KIS196645 KSO196644:KSO196645 LCK196644:LCK196645 LMG196644:LMG196645 LWC196644:LWC196645 MFY196644:MFY196645 MPU196644:MPU196645 MZQ196644:MZQ196645 NJM196644:NJM196645 NTI196644:NTI196645 ODE196644:ODE196645 ONA196644:ONA196645 OWW196644:OWW196645 PGS196644:PGS196645 PQO196644:PQO196645 QAK196644:QAK196645 QKG196644:QKG196645 QUC196644:QUC196645 RDY196644:RDY196645 RNU196644:RNU196645 RXQ196644:RXQ196645 SHM196644:SHM196645 SRI196644:SRI196645 TBE196644:TBE196645 TLA196644:TLA196645 TUW196644:TUW196645 UES196644:UES196645 UOO196644:UOO196645 UYK196644:UYK196645 VIG196644:VIG196645 VSC196644:VSC196645 WBY196644:WBY196645 WLU196644:WLU196645 WVQ196644:WVQ196645 I262180:I262181 JE262180:JE262181 TA262180:TA262181 ACW262180:ACW262181 AMS262180:AMS262181 AWO262180:AWO262181 BGK262180:BGK262181 BQG262180:BQG262181 CAC262180:CAC262181 CJY262180:CJY262181 CTU262180:CTU262181 DDQ262180:DDQ262181 DNM262180:DNM262181 DXI262180:DXI262181 EHE262180:EHE262181 ERA262180:ERA262181 FAW262180:FAW262181 FKS262180:FKS262181 FUO262180:FUO262181 GEK262180:GEK262181 GOG262180:GOG262181 GYC262180:GYC262181 HHY262180:HHY262181 HRU262180:HRU262181 IBQ262180:IBQ262181 ILM262180:ILM262181 IVI262180:IVI262181 JFE262180:JFE262181 JPA262180:JPA262181 JYW262180:JYW262181 KIS262180:KIS262181 KSO262180:KSO262181 LCK262180:LCK262181 LMG262180:LMG262181 LWC262180:LWC262181 MFY262180:MFY262181 MPU262180:MPU262181 MZQ262180:MZQ262181 NJM262180:NJM262181 NTI262180:NTI262181 ODE262180:ODE262181 ONA262180:ONA262181 OWW262180:OWW262181 PGS262180:PGS262181 PQO262180:PQO262181 QAK262180:QAK262181 QKG262180:QKG262181 QUC262180:QUC262181 RDY262180:RDY262181 RNU262180:RNU262181 RXQ262180:RXQ262181 SHM262180:SHM262181 SRI262180:SRI262181 TBE262180:TBE262181 TLA262180:TLA262181 TUW262180:TUW262181 UES262180:UES262181 UOO262180:UOO262181 UYK262180:UYK262181 VIG262180:VIG262181 VSC262180:VSC262181 WBY262180:WBY262181 WLU262180:WLU262181 WVQ262180:WVQ262181 I327716:I327717 JE327716:JE327717 TA327716:TA327717 ACW327716:ACW327717 AMS327716:AMS327717 AWO327716:AWO327717 BGK327716:BGK327717 BQG327716:BQG327717 CAC327716:CAC327717 CJY327716:CJY327717 CTU327716:CTU327717 DDQ327716:DDQ327717 DNM327716:DNM327717 DXI327716:DXI327717 EHE327716:EHE327717 ERA327716:ERA327717 FAW327716:FAW327717 FKS327716:FKS327717 FUO327716:FUO327717 GEK327716:GEK327717 GOG327716:GOG327717 GYC327716:GYC327717 HHY327716:HHY327717 HRU327716:HRU327717 IBQ327716:IBQ327717 ILM327716:ILM327717 IVI327716:IVI327717 JFE327716:JFE327717 JPA327716:JPA327717 JYW327716:JYW327717 KIS327716:KIS327717 KSO327716:KSO327717 LCK327716:LCK327717 LMG327716:LMG327717 LWC327716:LWC327717 MFY327716:MFY327717 MPU327716:MPU327717 MZQ327716:MZQ327717 NJM327716:NJM327717 NTI327716:NTI327717 ODE327716:ODE327717 ONA327716:ONA327717 OWW327716:OWW327717 PGS327716:PGS327717 PQO327716:PQO327717 QAK327716:QAK327717 QKG327716:QKG327717 QUC327716:QUC327717 RDY327716:RDY327717 RNU327716:RNU327717 RXQ327716:RXQ327717 SHM327716:SHM327717 SRI327716:SRI327717 TBE327716:TBE327717 TLA327716:TLA327717 TUW327716:TUW327717 UES327716:UES327717 UOO327716:UOO327717 UYK327716:UYK327717 VIG327716:VIG327717 VSC327716:VSC327717 WBY327716:WBY327717 WLU327716:WLU327717 WVQ327716:WVQ327717 I393252:I393253 JE393252:JE393253 TA393252:TA393253 ACW393252:ACW393253 AMS393252:AMS393253 AWO393252:AWO393253 BGK393252:BGK393253 BQG393252:BQG393253 CAC393252:CAC393253 CJY393252:CJY393253 CTU393252:CTU393253 DDQ393252:DDQ393253 DNM393252:DNM393253 DXI393252:DXI393253 EHE393252:EHE393253 ERA393252:ERA393253 FAW393252:FAW393253 FKS393252:FKS393253 FUO393252:FUO393253 GEK393252:GEK393253 GOG393252:GOG393253 GYC393252:GYC393253 HHY393252:HHY393253 HRU393252:HRU393253 IBQ393252:IBQ393253 ILM393252:ILM393253 IVI393252:IVI393253 JFE393252:JFE393253 JPA393252:JPA393253 JYW393252:JYW393253 KIS393252:KIS393253 KSO393252:KSO393253 LCK393252:LCK393253 LMG393252:LMG393253 LWC393252:LWC393253 MFY393252:MFY393253 MPU393252:MPU393253 MZQ393252:MZQ393253 NJM393252:NJM393253 NTI393252:NTI393253 ODE393252:ODE393253 ONA393252:ONA393253 OWW393252:OWW393253 PGS393252:PGS393253 PQO393252:PQO393253 QAK393252:QAK393253 QKG393252:QKG393253 QUC393252:QUC393253 RDY393252:RDY393253 RNU393252:RNU393253 RXQ393252:RXQ393253 SHM393252:SHM393253 SRI393252:SRI393253 TBE393252:TBE393253 TLA393252:TLA393253 TUW393252:TUW393253 UES393252:UES393253 UOO393252:UOO393253 UYK393252:UYK393253 VIG393252:VIG393253 VSC393252:VSC393253 WBY393252:WBY393253 WLU393252:WLU393253 WVQ393252:WVQ393253 I458788:I458789 JE458788:JE458789 TA458788:TA458789 ACW458788:ACW458789 AMS458788:AMS458789 AWO458788:AWO458789 BGK458788:BGK458789 BQG458788:BQG458789 CAC458788:CAC458789 CJY458788:CJY458789 CTU458788:CTU458789 DDQ458788:DDQ458789 DNM458788:DNM458789 DXI458788:DXI458789 EHE458788:EHE458789 ERA458788:ERA458789 FAW458788:FAW458789 FKS458788:FKS458789 FUO458788:FUO458789 GEK458788:GEK458789 GOG458788:GOG458789 GYC458788:GYC458789 HHY458788:HHY458789 HRU458788:HRU458789 IBQ458788:IBQ458789 ILM458788:ILM458789 IVI458788:IVI458789 JFE458788:JFE458789 JPA458788:JPA458789 JYW458788:JYW458789 KIS458788:KIS458789 KSO458788:KSO458789 LCK458788:LCK458789 LMG458788:LMG458789 LWC458788:LWC458789 MFY458788:MFY458789 MPU458788:MPU458789 MZQ458788:MZQ458789 NJM458788:NJM458789 NTI458788:NTI458789 ODE458788:ODE458789 ONA458788:ONA458789 OWW458788:OWW458789 PGS458788:PGS458789 PQO458788:PQO458789 QAK458788:QAK458789 QKG458788:QKG458789 QUC458788:QUC458789 RDY458788:RDY458789 RNU458788:RNU458789 RXQ458788:RXQ458789 SHM458788:SHM458789 SRI458788:SRI458789 TBE458788:TBE458789 TLA458788:TLA458789 TUW458788:TUW458789 UES458788:UES458789 UOO458788:UOO458789 UYK458788:UYK458789 VIG458788:VIG458789 VSC458788:VSC458789 WBY458788:WBY458789 WLU458788:WLU458789 WVQ458788:WVQ458789 I524324:I524325 JE524324:JE524325 TA524324:TA524325 ACW524324:ACW524325 AMS524324:AMS524325 AWO524324:AWO524325 BGK524324:BGK524325 BQG524324:BQG524325 CAC524324:CAC524325 CJY524324:CJY524325 CTU524324:CTU524325 DDQ524324:DDQ524325 DNM524324:DNM524325 DXI524324:DXI524325 EHE524324:EHE524325 ERA524324:ERA524325 FAW524324:FAW524325 FKS524324:FKS524325 FUO524324:FUO524325 GEK524324:GEK524325 GOG524324:GOG524325 GYC524324:GYC524325 HHY524324:HHY524325 HRU524324:HRU524325 IBQ524324:IBQ524325 ILM524324:ILM524325 IVI524324:IVI524325 JFE524324:JFE524325 JPA524324:JPA524325 JYW524324:JYW524325 KIS524324:KIS524325 KSO524324:KSO524325 LCK524324:LCK524325 LMG524324:LMG524325 LWC524324:LWC524325 MFY524324:MFY524325 MPU524324:MPU524325 MZQ524324:MZQ524325 NJM524324:NJM524325 NTI524324:NTI524325 ODE524324:ODE524325 ONA524324:ONA524325 OWW524324:OWW524325 PGS524324:PGS524325 PQO524324:PQO524325 QAK524324:QAK524325 QKG524324:QKG524325 QUC524324:QUC524325 RDY524324:RDY524325 RNU524324:RNU524325 RXQ524324:RXQ524325 SHM524324:SHM524325 SRI524324:SRI524325 TBE524324:TBE524325 TLA524324:TLA524325 TUW524324:TUW524325 UES524324:UES524325 UOO524324:UOO524325 UYK524324:UYK524325 VIG524324:VIG524325 VSC524324:VSC524325 WBY524324:WBY524325 WLU524324:WLU524325 WVQ524324:WVQ524325 I589860:I589861 JE589860:JE589861 TA589860:TA589861 ACW589860:ACW589861 AMS589860:AMS589861 AWO589860:AWO589861 BGK589860:BGK589861 BQG589860:BQG589861 CAC589860:CAC589861 CJY589860:CJY589861 CTU589860:CTU589861 DDQ589860:DDQ589861 DNM589860:DNM589861 DXI589860:DXI589861 EHE589860:EHE589861 ERA589860:ERA589861 FAW589860:FAW589861 FKS589860:FKS589861 FUO589860:FUO589861 GEK589860:GEK589861 GOG589860:GOG589861 GYC589860:GYC589861 HHY589860:HHY589861 HRU589860:HRU589861 IBQ589860:IBQ589861 ILM589860:ILM589861 IVI589860:IVI589861 JFE589860:JFE589861 JPA589860:JPA589861 JYW589860:JYW589861 KIS589860:KIS589861 KSO589860:KSO589861 LCK589860:LCK589861 LMG589860:LMG589861 LWC589860:LWC589861 MFY589860:MFY589861 MPU589860:MPU589861 MZQ589860:MZQ589861 NJM589860:NJM589861 NTI589860:NTI589861 ODE589860:ODE589861 ONA589860:ONA589861 OWW589860:OWW589861 PGS589860:PGS589861 PQO589860:PQO589861 QAK589860:QAK589861 QKG589860:QKG589861 QUC589860:QUC589861 RDY589860:RDY589861 RNU589860:RNU589861 RXQ589860:RXQ589861 SHM589860:SHM589861 SRI589860:SRI589861 TBE589860:TBE589861 TLA589860:TLA589861 TUW589860:TUW589861 UES589860:UES589861 UOO589860:UOO589861 UYK589860:UYK589861 VIG589860:VIG589861 VSC589860:VSC589861 WBY589860:WBY589861 WLU589860:WLU589861 WVQ589860:WVQ589861 I655396:I655397 JE655396:JE655397 TA655396:TA655397 ACW655396:ACW655397 AMS655396:AMS655397 AWO655396:AWO655397 BGK655396:BGK655397 BQG655396:BQG655397 CAC655396:CAC655397 CJY655396:CJY655397 CTU655396:CTU655397 DDQ655396:DDQ655397 DNM655396:DNM655397 DXI655396:DXI655397 EHE655396:EHE655397 ERA655396:ERA655397 FAW655396:FAW655397 FKS655396:FKS655397 FUO655396:FUO655397 GEK655396:GEK655397 GOG655396:GOG655397 GYC655396:GYC655397 HHY655396:HHY655397 HRU655396:HRU655397 IBQ655396:IBQ655397 ILM655396:ILM655397 IVI655396:IVI655397 JFE655396:JFE655397 JPA655396:JPA655397 JYW655396:JYW655397 KIS655396:KIS655397 KSO655396:KSO655397 LCK655396:LCK655397 LMG655396:LMG655397 LWC655396:LWC655397 MFY655396:MFY655397 MPU655396:MPU655397 MZQ655396:MZQ655397 NJM655396:NJM655397 NTI655396:NTI655397 ODE655396:ODE655397 ONA655396:ONA655397 OWW655396:OWW655397 PGS655396:PGS655397 PQO655396:PQO655397 QAK655396:QAK655397 QKG655396:QKG655397 QUC655396:QUC655397 RDY655396:RDY655397 RNU655396:RNU655397 RXQ655396:RXQ655397 SHM655396:SHM655397 SRI655396:SRI655397 TBE655396:TBE655397 TLA655396:TLA655397 TUW655396:TUW655397 UES655396:UES655397 UOO655396:UOO655397 UYK655396:UYK655397 VIG655396:VIG655397 VSC655396:VSC655397 WBY655396:WBY655397 WLU655396:WLU655397 WVQ655396:WVQ655397 I720932:I720933 JE720932:JE720933 TA720932:TA720933 ACW720932:ACW720933 AMS720932:AMS720933 AWO720932:AWO720933 BGK720932:BGK720933 BQG720932:BQG720933 CAC720932:CAC720933 CJY720932:CJY720933 CTU720932:CTU720933 DDQ720932:DDQ720933 DNM720932:DNM720933 DXI720932:DXI720933 EHE720932:EHE720933 ERA720932:ERA720933 FAW720932:FAW720933 FKS720932:FKS720933 FUO720932:FUO720933 GEK720932:GEK720933 GOG720932:GOG720933 GYC720932:GYC720933 HHY720932:HHY720933 HRU720932:HRU720933 IBQ720932:IBQ720933 ILM720932:ILM720933 IVI720932:IVI720933 JFE720932:JFE720933 JPA720932:JPA720933 JYW720932:JYW720933 KIS720932:KIS720933 KSO720932:KSO720933 LCK720932:LCK720933 LMG720932:LMG720933 LWC720932:LWC720933 MFY720932:MFY720933 MPU720932:MPU720933 MZQ720932:MZQ720933 NJM720932:NJM720933 NTI720932:NTI720933 ODE720932:ODE720933 ONA720932:ONA720933 OWW720932:OWW720933 PGS720932:PGS720933 PQO720932:PQO720933 QAK720932:QAK720933 QKG720932:QKG720933 QUC720932:QUC720933 RDY720932:RDY720933 RNU720932:RNU720933 RXQ720932:RXQ720933 SHM720932:SHM720933 SRI720932:SRI720933 TBE720932:TBE720933 TLA720932:TLA720933 TUW720932:TUW720933 UES720932:UES720933 UOO720932:UOO720933 UYK720932:UYK720933 VIG720932:VIG720933 VSC720932:VSC720933 WBY720932:WBY720933 WLU720932:WLU720933 WVQ720932:WVQ720933 I786468:I786469 JE786468:JE786469 TA786468:TA786469 ACW786468:ACW786469 AMS786468:AMS786469 AWO786468:AWO786469 BGK786468:BGK786469 BQG786468:BQG786469 CAC786468:CAC786469 CJY786468:CJY786469 CTU786468:CTU786469 DDQ786468:DDQ786469 DNM786468:DNM786469 DXI786468:DXI786469 EHE786468:EHE786469 ERA786468:ERA786469 FAW786468:FAW786469 FKS786468:FKS786469 FUO786468:FUO786469 GEK786468:GEK786469 GOG786468:GOG786469 GYC786468:GYC786469 HHY786468:HHY786469 HRU786468:HRU786469 IBQ786468:IBQ786469 ILM786468:ILM786469 IVI786468:IVI786469 JFE786468:JFE786469 JPA786468:JPA786469 JYW786468:JYW786469 KIS786468:KIS786469 KSO786468:KSO786469 LCK786468:LCK786469 LMG786468:LMG786469 LWC786468:LWC786469 MFY786468:MFY786469 MPU786468:MPU786469 MZQ786468:MZQ786469 NJM786468:NJM786469 NTI786468:NTI786469 ODE786468:ODE786469 ONA786468:ONA786469 OWW786468:OWW786469 PGS786468:PGS786469 PQO786468:PQO786469 QAK786468:QAK786469 QKG786468:QKG786469 QUC786468:QUC786469 RDY786468:RDY786469 RNU786468:RNU786469 RXQ786468:RXQ786469 SHM786468:SHM786469 SRI786468:SRI786469 TBE786468:TBE786469 TLA786468:TLA786469 TUW786468:TUW786469 UES786468:UES786469 UOO786468:UOO786469 UYK786468:UYK786469 VIG786468:VIG786469 VSC786468:VSC786469 WBY786468:WBY786469 WLU786468:WLU786469 WVQ786468:WVQ786469 I852004:I852005 JE852004:JE852005 TA852004:TA852005 ACW852004:ACW852005 AMS852004:AMS852005 AWO852004:AWO852005 BGK852004:BGK852005 BQG852004:BQG852005 CAC852004:CAC852005 CJY852004:CJY852005 CTU852004:CTU852005 DDQ852004:DDQ852005 DNM852004:DNM852005 DXI852004:DXI852005 EHE852004:EHE852005 ERA852004:ERA852005 FAW852004:FAW852005 FKS852004:FKS852005 FUO852004:FUO852005 GEK852004:GEK852005 GOG852004:GOG852005 GYC852004:GYC852005 HHY852004:HHY852005 HRU852004:HRU852005 IBQ852004:IBQ852005 ILM852004:ILM852005 IVI852004:IVI852005 JFE852004:JFE852005 JPA852004:JPA852005 JYW852004:JYW852005 KIS852004:KIS852005 KSO852004:KSO852005 LCK852004:LCK852005 LMG852004:LMG852005 LWC852004:LWC852005 MFY852004:MFY852005 MPU852004:MPU852005 MZQ852004:MZQ852005 NJM852004:NJM852005 NTI852004:NTI852005 ODE852004:ODE852005 ONA852004:ONA852005 OWW852004:OWW852005 PGS852004:PGS852005 PQO852004:PQO852005 QAK852004:QAK852005 QKG852004:QKG852005 QUC852004:QUC852005 RDY852004:RDY852005 RNU852004:RNU852005 RXQ852004:RXQ852005 SHM852004:SHM852005 SRI852004:SRI852005 TBE852004:TBE852005 TLA852004:TLA852005 TUW852004:TUW852005 UES852004:UES852005 UOO852004:UOO852005 UYK852004:UYK852005 VIG852004:VIG852005 VSC852004:VSC852005 WBY852004:WBY852005 WLU852004:WLU852005 WVQ852004:WVQ852005 I917540:I917541 JE917540:JE917541 TA917540:TA917541 ACW917540:ACW917541 AMS917540:AMS917541 AWO917540:AWO917541 BGK917540:BGK917541 BQG917540:BQG917541 CAC917540:CAC917541 CJY917540:CJY917541 CTU917540:CTU917541 DDQ917540:DDQ917541 DNM917540:DNM917541 DXI917540:DXI917541 EHE917540:EHE917541 ERA917540:ERA917541 FAW917540:FAW917541 FKS917540:FKS917541 FUO917540:FUO917541 GEK917540:GEK917541 GOG917540:GOG917541 GYC917540:GYC917541 HHY917540:HHY917541 HRU917540:HRU917541 IBQ917540:IBQ917541 ILM917540:ILM917541 IVI917540:IVI917541 JFE917540:JFE917541 JPA917540:JPA917541 JYW917540:JYW917541 KIS917540:KIS917541 KSO917540:KSO917541 LCK917540:LCK917541 LMG917540:LMG917541 LWC917540:LWC917541 MFY917540:MFY917541 MPU917540:MPU917541 MZQ917540:MZQ917541 NJM917540:NJM917541 NTI917540:NTI917541 ODE917540:ODE917541 ONA917540:ONA917541 OWW917540:OWW917541 PGS917540:PGS917541 PQO917540:PQO917541 QAK917540:QAK917541 QKG917540:QKG917541 QUC917540:QUC917541 RDY917540:RDY917541 RNU917540:RNU917541 RXQ917540:RXQ917541 SHM917540:SHM917541 SRI917540:SRI917541 TBE917540:TBE917541 TLA917540:TLA917541 TUW917540:TUW917541 UES917540:UES917541 UOO917540:UOO917541 UYK917540:UYK917541 VIG917540:VIG917541 VSC917540:VSC917541 WBY917540:WBY917541 WLU917540:WLU917541 WVQ917540:WVQ917541 I983076:I983077 JE983076:JE983077 TA983076:TA983077 ACW983076:ACW983077 AMS983076:AMS983077 AWO983076:AWO983077 BGK983076:BGK983077 BQG983076:BQG983077 CAC983076:CAC983077 CJY983076:CJY983077 CTU983076:CTU983077 DDQ983076:DDQ983077 DNM983076:DNM983077 DXI983076:DXI983077 EHE983076:EHE983077 ERA983076:ERA983077 FAW983076:FAW983077 FKS983076:FKS983077 FUO983076:FUO983077 GEK983076:GEK983077 GOG983076:GOG983077 GYC983076:GYC983077 HHY983076:HHY983077 HRU983076:HRU983077 IBQ983076:IBQ983077 ILM983076:ILM983077 IVI983076:IVI983077 JFE983076:JFE983077 JPA983076:JPA983077 JYW983076:JYW983077 KIS983076:KIS983077 KSO983076:KSO983077 LCK983076:LCK983077 LMG983076:LMG983077 LWC983076:LWC983077 MFY983076:MFY983077 MPU983076:MPU983077 MZQ983076:MZQ983077 NJM983076:NJM983077 NTI983076:NTI983077 ODE983076:ODE983077 ONA983076:ONA983077 OWW983076:OWW983077 PGS983076:PGS983077 PQO983076:PQO983077 QAK983076:QAK983077 QKG983076:QKG983077 QUC983076:QUC983077 RDY983076:RDY983077 RNU983076:RNU983077 RXQ983076:RXQ983077 SHM983076:SHM983077 SRI983076:SRI983077 TBE983076:TBE983077 TLA983076:TLA983077 TUW983076:TUW983077 UES983076:UES983077 UOO983076:UOO983077 UYK983076:UYK983077 VIG983076:VIG983077 VSC983076:VSC983077 WBY983076:WBY983077 WLU983076:WLU983077 WVQ983076:WVQ983077 I65555:I65557 JE65555:JE65557 TA65555:TA65557 ACW65555:ACW65557 AMS65555:AMS65557 AWO65555:AWO65557 BGK65555:BGK65557 BQG65555:BQG65557 CAC65555:CAC65557 CJY65555:CJY65557 CTU65555:CTU65557 DDQ65555:DDQ65557 DNM65555:DNM65557 DXI65555:DXI65557 EHE65555:EHE65557 ERA65555:ERA65557 FAW65555:FAW65557 FKS65555:FKS65557 FUO65555:FUO65557 GEK65555:GEK65557 GOG65555:GOG65557 GYC65555:GYC65557 HHY65555:HHY65557 HRU65555:HRU65557 IBQ65555:IBQ65557 ILM65555:ILM65557 IVI65555:IVI65557 JFE65555:JFE65557 JPA65555:JPA65557 JYW65555:JYW65557 KIS65555:KIS65557 KSO65555:KSO65557 LCK65555:LCK65557 LMG65555:LMG65557 LWC65555:LWC65557 MFY65555:MFY65557 MPU65555:MPU65557 MZQ65555:MZQ65557 NJM65555:NJM65557 NTI65555:NTI65557 ODE65555:ODE65557 ONA65555:ONA65557 OWW65555:OWW65557 PGS65555:PGS65557 PQO65555:PQO65557 QAK65555:QAK65557 QKG65555:QKG65557 QUC65555:QUC65557 RDY65555:RDY65557 RNU65555:RNU65557 RXQ65555:RXQ65557 SHM65555:SHM65557 SRI65555:SRI65557 TBE65555:TBE65557 TLA65555:TLA65557 TUW65555:TUW65557 UES65555:UES65557 UOO65555:UOO65557 UYK65555:UYK65557 VIG65555:VIG65557 VSC65555:VSC65557 WBY65555:WBY65557 WLU65555:WLU65557 WVQ65555:WVQ65557 I131091:I131093 JE131091:JE131093 TA131091:TA131093 ACW131091:ACW131093 AMS131091:AMS131093 AWO131091:AWO131093 BGK131091:BGK131093 BQG131091:BQG131093 CAC131091:CAC131093 CJY131091:CJY131093 CTU131091:CTU131093 DDQ131091:DDQ131093 DNM131091:DNM131093 DXI131091:DXI131093 EHE131091:EHE131093 ERA131091:ERA131093 FAW131091:FAW131093 FKS131091:FKS131093 FUO131091:FUO131093 GEK131091:GEK131093 GOG131091:GOG131093 GYC131091:GYC131093 HHY131091:HHY131093 HRU131091:HRU131093 IBQ131091:IBQ131093 ILM131091:ILM131093 IVI131091:IVI131093 JFE131091:JFE131093 JPA131091:JPA131093 JYW131091:JYW131093 KIS131091:KIS131093 KSO131091:KSO131093 LCK131091:LCK131093 LMG131091:LMG131093 LWC131091:LWC131093 MFY131091:MFY131093 MPU131091:MPU131093 MZQ131091:MZQ131093 NJM131091:NJM131093 NTI131091:NTI131093 ODE131091:ODE131093 ONA131091:ONA131093 OWW131091:OWW131093 PGS131091:PGS131093 PQO131091:PQO131093 QAK131091:QAK131093 QKG131091:QKG131093 QUC131091:QUC131093 RDY131091:RDY131093 RNU131091:RNU131093 RXQ131091:RXQ131093 SHM131091:SHM131093 SRI131091:SRI131093 TBE131091:TBE131093 TLA131091:TLA131093 TUW131091:TUW131093 UES131091:UES131093 UOO131091:UOO131093 UYK131091:UYK131093 VIG131091:VIG131093 VSC131091:VSC131093 WBY131091:WBY131093 WLU131091:WLU131093 WVQ131091:WVQ131093 I196627:I196629 JE196627:JE196629 TA196627:TA196629 ACW196627:ACW196629 AMS196627:AMS196629 AWO196627:AWO196629 BGK196627:BGK196629 BQG196627:BQG196629 CAC196627:CAC196629 CJY196627:CJY196629 CTU196627:CTU196629 DDQ196627:DDQ196629 DNM196627:DNM196629 DXI196627:DXI196629 EHE196627:EHE196629 ERA196627:ERA196629 FAW196627:FAW196629 FKS196627:FKS196629 FUO196627:FUO196629 GEK196627:GEK196629 GOG196627:GOG196629 GYC196627:GYC196629 HHY196627:HHY196629 HRU196627:HRU196629 IBQ196627:IBQ196629 ILM196627:ILM196629 IVI196627:IVI196629 JFE196627:JFE196629 JPA196627:JPA196629 JYW196627:JYW196629 KIS196627:KIS196629 KSO196627:KSO196629 LCK196627:LCK196629 LMG196627:LMG196629 LWC196627:LWC196629 MFY196627:MFY196629 MPU196627:MPU196629 MZQ196627:MZQ196629 NJM196627:NJM196629 NTI196627:NTI196629 ODE196627:ODE196629 ONA196627:ONA196629 OWW196627:OWW196629 PGS196627:PGS196629 PQO196627:PQO196629 QAK196627:QAK196629 QKG196627:QKG196629 QUC196627:QUC196629 RDY196627:RDY196629 RNU196627:RNU196629 RXQ196627:RXQ196629 SHM196627:SHM196629 SRI196627:SRI196629 TBE196627:TBE196629 TLA196627:TLA196629 TUW196627:TUW196629 UES196627:UES196629 UOO196627:UOO196629 UYK196627:UYK196629 VIG196627:VIG196629 VSC196627:VSC196629 WBY196627:WBY196629 WLU196627:WLU196629 WVQ196627:WVQ196629 I262163:I262165 JE262163:JE262165 TA262163:TA262165 ACW262163:ACW262165 AMS262163:AMS262165 AWO262163:AWO262165 BGK262163:BGK262165 BQG262163:BQG262165 CAC262163:CAC262165 CJY262163:CJY262165 CTU262163:CTU262165 DDQ262163:DDQ262165 DNM262163:DNM262165 DXI262163:DXI262165 EHE262163:EHE262165 ERA262163:ERA262165 FAW262163:FAW262165 FKS262163:FKS262165 FUO262163:FUO262165 GEK262163:GEK262165 GOG262163:GOG262165 GYC262163:GYC262165 HHY262163:HHY262165 HRU262163:HRU262165 IBQ262163:IBQ262165 ILM262163:ILM262165 IVI262163:IVI262165 JFE262163:JFE262165 JPA262163:JPA262165 JYW262163:JYW262165 KIS262163:KIS262165 KSO262163:KSO262165 LCK262163:LCK262165 LMG262163:LMG262165 LWC262163:LWC262165 MFY262163:MFY262165 MPU262163:MPU262165 MZQ262163:MZQ262165 NJM262163:NJM262165 NTI262163:NTI262165 ODE262163:ODE262165 ONA262163:ONA262165 OWW262163:OWW262165 PGS262163:PGS262165 PQO262163:PQO262165 QAK262163:QAK262165 QKG262163:QKG262165 QUC262163:QUC262165 RDY262163:RDY262165 RNU262163:RNU262165 RXQ262163:RXQ262165 SHM262163:SHM262165 SRI262163:SRI262165 TBE262163:TBE262165 TLA262163:TLA262165 TUW262163:TUW262165 UES262163:UES262165 UOO262163:UOO262165 UYK262163:UYK262165 VIG262163:VIG262165 VSC262163:VSC262165 WBY262163:WBY262165 WLU262163:WLU262165 WVQ262163:WVQ262165 I327699:I327701 JE327699:JE327701 TA327699:TA327701 ACW327699:ACW327701 AMS327699:AMS327701 AWO327699:AWO327701 BGK327699:BGK327701 BQG327699:BQG327701 CAC327699:CAC327701 CJY327699:CJY327701 CTU327699:CTU327701 DDQ327699:DDQ327701 DNM327699:DNM327701 DXI327699:DXI327701 EHE327699:EHE327701 ERA327699:ERA327701 FAW327699:FAW327701 FKS327699:FKS327701 FUO327699:FUO327701 GEK327699:GEK327701 GOG327699:GOG327701 GYC327699:GYC327701 HHY327699:HHY327701 HRU327699:HRU327701 IBQ327699:IBQ327701 ILM327699:ILM327701 IVI327699:IVI327701 JFE327699:JFE327701 JPA327699:JPA327701 JYW327699:JYW327701 KIS327699:KIS327701 KSO327699:KSO327701 LCK327699:LCK327701 LMG327699:LMG327701 LWC327699:LWC327701 MFY327699:MFY327701 MPU327699:MPU327701 MZQ327699:MZQ327701 NJM327699:NJM327701 NTI327699:NTI327701 ODE327699:ODE327701 ONA327699:ONA327701 OWW327699:OWW327701 PGS327699:PGS327701 PQO327699:PQO327701 QAK327699:QAK327701 QKG327699:QKG327701 QUC327699:QUC327701 RDY327699:RDY327701 RNU327699:RNU327701 RXQ327699:RXQ327701 SHM327699:SHM327701 SRI327699:SRI327701 TBE327699:TBE327701 TLA327699:TLA327701 TUW327699:TUW327701 UES327699:UES327701 UOO327699:UOO327701 UYK327699:UYK327701 VIG327699:VIG327701 VSC327699:VSC327701 WBY327699:WBY327701 WLU327699:WLU327701 WVQ327699:WVQ327701 I393235:I393237 JE393235:JE393237 TA393235:TA393237 ACW393235:ACW393237 AMS393235:AMS393237 AWO393235:AWO393237 BGK393235:BGK393237 BQG393235:BQG393237 CAC393235:CAC393237 CJY393235:CJY393237 CTU393235:CTU393237 DDQ393235:DDQ393237 DNM393235:DNM393237 DXI393235:DXI393237 EHE393235:EHE393237 ERA393235:ERA393237 FAW393235:FAW393237 FKS393235:FKS393237 FUO393235:FUO393237 GEK393235:GEK393237 GOG393235:GOG393237 GYC393235:GYC393237 HHY393235:HHY393237 HRU393235:HRU393237 IBQ393235:IBQ393237 ILM393235:ILM393237 IVI393235:IVI393237 JFE393235:JFE393237 JPA393235:JPA393237 JYW393235:JYW393237 KIS393235:KIS393237 KSO393235:KSO393237 LCK393235:LCK393237 LMG393235:LMG393237 LWC393235:LWC393237 MFY393235:MFY393237 MPU393235:MPU393237 MZQ393235:MZQ393237 NJM393235:NJM393237 NTI393235:NTI393237 ODE393235:ODE393237 ONA393235:ONA393237 OWW393235:OWW393237 PGS393235:PGS393237 PQO393235:PQO393237 QAK393235:QAK393237 QKG393235:QKG393237 QUC393235:QUC393237 RDY393235:RDY393237 RNU393235:RNU393237 RXQ393235:RXQ393237 SHM393235:SHM393237 SRI393235:SRI393237 TBE393235:TBE393237 TLA393235:TLA393237 TUW393235:TUW393237 UES393235:UES393237 UOO393235:UOO393237 UYK393235:UYK393237 VIG393235:VIG393237 VSC393235:VSC393237 WBY393235:WBY393237 WLU393235:WLU393237 WVQ393235:WVQ393237 I458771:I458773 JE458771:JE458773 TA458771:TA458773 ACW458771:ACW458773 AMS458771:AMS458773 AWO458771:AWO458773 BGK458771:BGK458773 BQG458771:BQG458773 CAC458771:CAC458773 CJY458771:CJY458773 CTU458771:CTU458773 DDQ458771:DDQ458773 DNM458771:DNM458773 DXI458771:DXI458773 EHE458771:EHE458773 ERA458771:ERA458773 FAW458771:FAW458773 FKS458771:FKS458773 FUO458771:FUO458773 GEK458771:GEK458773 GOG458771:GOG458773 GYC458771:GYC458773 HHY458771:HHY458773 HRU458771:HRU458773 IBQ458771:IBQ458773 ILM458771:ILM458773 IVI458771:IVI458773 JFE458771:JFE458773 JPA458771:JPA458773 JYW458771:JYW458773 KIS458771:KIS458773 KSO458771:KSO458773 LCK458771:LCK458773 LMG458771:LMG458773 LWC458771:LWC458773 MFY458771:MFY458773 MPU458771:MPU458773 MZQ458771:MZQ458773 NJM458771:NJM458773 NTI458771:NTI458773 ODE458771:ODE458773 ONA458771:ONA458773 OWW458771:OWW458773 PGS458771:PGS458773 PQO458771:PQO458773 QAK458771:QAK458773 QKG458771:QKG458773 QUC458771:QUC458773 RDY458771:RDY458773 RNU458771:RNU458773 RXQ458771:RXQ458773 SHM458771:SHM458773 SRI458771:SRI458773 TBE458771:TBE458773 TLA458771:TLA458773 TUW458771:TUW458773 UES458771:UES458773 UOO458771:UOO458773 UYK458771:UYK458773 VIG458771:VIG458773 VSC458771:VSC458773 WBY458771:WBY458773 WLU458771:WLU458773 WVQ458771:WVQ458773 I524307:I524309 JE524307:JE524309 TA524307:TA524309 ACW524307:ACW524309 AMS524307:AMS524309 AWO524307:AWO524309 BGK524307:BGK524309 BQG524307:BQG524309 CAC524307:CAC524309 CJY524307:CJY524309 CTU524307:CTU524309 DDQ524307:DDQ524309 DNM524307:DNM524309 DXI524307:DXI524309 EHE524307:EHE524309 ERA524307:ERA524309 FAW524307:FAW524309 FKS524307:FKS524309 FUO524307:FUO524309 GEK524307:GEK524309 GOG524307:GOG524309 GYC524307:GYC524309 HHY524307:HHY524309 HRU524307:HRU524309 IBQ524307:IBQ524309 ILM524307:ILM524309 IVI524307:IVI524309 JFE524307:JFE524309 JPA524307:JPA524309 JYW524307:JYW524309 KIS524307:KIS524309 KSO524307:KSO524309 LCK524307:LCK524309 LMG524307:LMG524309 LWC524307:LWC524309 MFY524307:MFY524309 MPU524307:MPU524309 MZQ524307:MZQ524309 NJM524307:NJM524309 NTI524307:NTI524309 ODE524307:ODE524309 ONA524307:ONA524309 OWW524307:OWW524309 PGS524307:PGS524309 PQO524307:PQO524309 QAK524307:QAK524309 QKG524307:QKG524309 QUC524307:QUC524309 RDY524307:RDY524309 RNU524307:RNU524309 RXQ524307:RXQ524309 SHM524307:SHM524309 SRI524307:SRI524309 TBE524307:TBE524309 TLA524307:TLA524309 TUW524307:TUW524309 UES524307:UES524309 UOO524307:UOO524309 UYK524307:UYK524309 VIG524307:VIG524309 VSC524307:VSC524309 WBY524307:WBY524309 WLU524307:WLU524309 WVQ524307:WVQ524309 I589843:I589845 JE589843:JE589845 TA589843:TA589845 ACW589843:ACW589845 AMS589843:AMS589845 AWO589843:AWO589845 BGK589843:BGK589845 BQG589843:BQG589845 CAC589843:CAC589845 CJY589843:CJY589845 CTU589843:CTU589845 DDQ589843:DDQ589845 DNM589843:DNM589845 DXI589843:DXI589845 EHE589843:EHE589845 ERA589843:ERA589845 FAW589843:FAW589845 FKS589843:FKS589845 FUO589843:FUO589845 GEK589843:GEK589845 GOG589843:GOG589845 GYC589843:GYC589845 HHY589843:HHY589845 HRU589843:HRU589845 IBQ589843:IBQ589845 ILM589843:ILM589845 IVI589843:IVI589845 JFE589843:JFE589845 JPA589843:JPA589845 JYW589843:JYW589845 KIS589843:KIS589845 KSO589843:KSO589845 LCK589843:LCK589845 LMG589843:LMG589845 LWC589843:LWC589845 MFY589843:MFY589845 MPU589843:MPU589845 MZQ589843:MZQ589845 NJM589843:NJM589845 NTI589843:NTI589845 ODE589843:ODE589845 ONA589843:ONA589845 OWW589843:OWW589845 PGS589843:PGS589845 PQO589843:PQO589845 QAK589843:QAK589845 QKG589843:QKG589845 QUC589843:QUC589845 RDY589843:RDY589845 RNU589843:RNU589845 RXQ589843:RXQ589845 SHM589843:SHM589845 SRI589843:SRI589845 TBE589843:TBE589845 TLA589843:TLA589845 TUW589843:TUW589845 UES589843:UES589845 UOO589843:UOO589845 UYK589843:UYK589845 VIG589843:VIG589845 VSC589843:VSC589845 WBY589843:WBY589845 WLU589843:WLU589845 WVQ589843:WVQ589845 I655379:I655381 JE655379:JE655381 TA655379:TA655381 ACW655379:ACW655381 AMS655379:AMS655381 AWO655379:AWO655381 BGK655379:BGK655381 BQG655379:BQG655381 CAC655379:CAC655381 CJY655379:CJY655381 CTU655379:CTU655381 DDQ655379:DDQ655381 DNM655379:DNM655381 DXI655379:DXI655381 EHE655379:EHE655381 ERA655379:ERA655381 FAW655379:FAW655381 FKS655379:FKS655381 FUO655379:FUO655381 GEK655379:GEK655381 GOG655379:GOG655381 GYC655379:GYC655381 HHY655379:HHY655381 HRU655379:HRU655381 IBQ655379:IBQ655381 ILM655379:ILM655381 IVI655379:IVI655381 JFE655379:JFE655381 JPA655379:JPA655381 JYW655379:JYW655381 KIS655379:KIS655381 KSO655379:KSO655381 LCK655379:LCK655381 LMG655379:LMG655381 LWC655379:LWC655381 MFY655379:MFY655381 MPU655379:MPU655381 MZQ655379:MZQ655381 NJM655379:NJM655381 NTI655379:NTI655381 ODE655379:ODE655381 ONA655379:ONA655381 OWW655379:OWW655381 PGS655379:PGS655381 PQO655379:PQO655381 QAK655379:QAK655381 QKG655379:QKG655381 QUC655379:QUC655381 RDY655379:RDY655381 RNU655379:RNU655381 RXQ655379:RXQ655381 SHM655379:SHM655381 SRI655379:SRI655381 TBE655379:TBE655381 TLA655379:TLA655381 TUW655379:TUW655381 UES655379:UES655381 UOO655379:UOO655381 UYK655379:UYK655381 VIG655379:VIG655381 VSC655379:VSC655381 WBY655379:WBY655381 WLU655379:WLU655381 WVQ655379:WVQ655381 I720915:I720917 JE720915:JE720917 TA720915:TA720917 ACW720915:ACW720917 AMS720915:AMS720917 AWO720915:AWO720917 BGK720915:BGK720917 BQG720915:BQG720917 CAC720915:CAC720917 CJY720915:CJY720917 CTU720915:CTU720917 DDQ720915:DDQ720917 DNM720915:DNM720917 DXI720915:DXI720917 EHE720915:EHE720917 ERA720915:ERA720917 FAW720915:FAW720917 FKS720915:FKS720917 FUO720915:FUO720917 GEK720915:GEK720917 GOG720915:GOG720917 GYC720915:GYC720917 HHY720915:HHY720917 HRU720915:HRU720917 IBQ720915:IBQ720917 ILM720915:ILM720917 IVI720915:IVI720917 JFE720915:JFE720917 JPA720915:JPA720917 JYW720915:JYW720917 KIS720915:KIS720917 KSO720915:KSO720917 LCK720915:LCK720917 LMG720915:LMG720917 LWC720915:LWC720917 MFY720915:MFY720917 MPU720915:MPU720917 MZQ720915:MZQ720917 NJM720915:NJM720917 NTI720915:NTI720917 ODE720915:ODE720917 ONA720915:ONA720917 OWW720915:OWW720917 PGS720915:PGS720917 PQO720915:PQO720917 QAK720915:QAK720917 QKG720915:QKG720917 QUC720915:QUC720917 RDY720915:RDY720917 RNU720915:RNU720917 RXQ720915:RXQ720917 SHM720915:SHM720917 SRI720915:SRI720917 TBE720915:TBE720917 TLA720915:TLA720917 TUW720915:TUW720917 UES720915:UES720917 UOO720915:UOO720917 UYK720915:UYK720917 VIG720915:VIG720917 VSC720915:VSC720917 WBY720915:WBY720917 WLU720915:WLU720917 WVQ720915:WVQ720917 I786451:I786453 JE786451:JE786453 TA786451:TA786453 ACW786451:ACW786453 AMS786451:AMS786453 AWO786451:AWO786453 BGK786451:BGK786453 BQG786451:BQG786453 CAC786451:CAC786453 CJY786451:CJY786453 CTU786451:CTU786453 DDQ786451:DDQ786453 DNM786451:DNM786453 DXI786451:DXI786453 EHE786451:EHE786453 ERA786451:ERA786453 FAW786451:FAW786453 FKS786451:FKS786453 FUO786451:FUO786453 GEK786451:GEK786453 GOG786451:GOG786453 GYC786451:GYC786453 HHY786451:HHY786453 HRU786451:HRU786453 IBQ786451:IBQ786453 ILM786451:ILM786453 IVI786451:IVI786453 JFE786451:JFE786453 JPA786451:JPA786453 JYW786451:JYW786453 KIS786451:KIS786453 KSO786451:KSO786453 LCK786451:LCK786453 LMG786451:LMG786453 LWC786451:LWC786453 MFY786451:MFY786453 MPU786451:MPU786453 MZQ786451:MZQ786453 NJM786451:NJM786453 NTI786451:NTI786453 ODE786451:ODE786453 ONA786451:ONA786453 OWW786451:OWW786453 PGS786451:PGS786453 PQO786451:PQO786453 QAK786451:QAK786453 QKG786451:QKG786453 QUC786451:QUC786453 RDY786451:RDY786453 RNU786451:RNU786453 RXQ786451:RXQ786453 SHM786451:SHM786453 SRI786451:SRI786453 TBE786451:TBE786453 TLA786451:TLA786453 TUW786451:TUW786453 UES786451:UES786453 UOO786451:UOO786453 UYK786451:UYK786453 VIG786451:VIG786453 VSC786451:VSC786453 WBY786451:WBY786453 WLU786451:WLU786453 WVQ786451:WVQ786453 I851987:I851989 JE851987:JE851989 TA851987:TA851989 ACW851987:ACW851989 AMS851987:AMS851989 AWO851987:AWO851989 BGK851987:BGK851989 BQG851987:BQG851989 CAC851987:CAC851989 CJY851987:CJY851989 CTU851987:CTU851989 DDQ851987:DDQ851989 DNM851987:DNM851989 DXI851987:DXI851989 EHE851987:EHE851989 ERA851987:ERA851989 FAW851987:FAW851989 FKS851987:FKS851989 FUO851987:FUO851989 GEK851987:GEK851989 GOG851987:GOG851989 GYC851987:GYC851989 HHY851987:HHY851989 HRU851987:HRU851989 IBQ851987:IBQ851989 ILM851987:ILM851989 IVI851987:IVI851989 JFE851987:JFE851989 JPA851987:JPA851989 JYW851987:JYW851989 KIS851987:KIS851989 KSO851987:KSO851989 LCK851987:LCK851989 LMG851987:LMG851989 LWC851987:LWC851989 MFY851987:MFY851989 MPU851987:MPU851989 MZQ851987:MZQ851989 NJM851987:NJM851989 NTI851987:NTI851989 ODE851987:ODE851989 ONA851987:ONA851989 OWW851987:OWW851989 PGS851987:PGS851989 PQO851987:PQO851989 QAK851987:QAK851989 QKG851987:QKG851989 QUC851987:QUC851989 RDY851987:RDY851989 RNU851987:RNU851989 RXQ851987:RXQ851989 SHM851987:SHM851989 SRI851987:SRI851989 TBE851987:TBE851989 TLA851987:TLA851989 TUW851987:TUW851989 UES851987:UES851989 UOO851987:UOO851989 UYK851987:UYK851989 VIG851987:VIG851989 VSC851987:VSC851989 WBY851987:WBY851989 WLU851987:WLU851989 WVQ851987:WVQ851989 I917523:I917525 JE917523:JE917525 TA917523:TA917525 ACW917523:ACW917525 AMS917523:AMS917525 AWO917523:AWO917525 BGK917523:BGK917525 BQG917523:BQG917525 CAC917523:CAC917525 CJY917523:CJY917525 CTU917523:CTU917525 DDQ917523:DDQ917525 DNM917523:DNM917525 DXI917523:DXI917525 EHE917523:EHE917525 ERA917523:ERA917525 FAW917523:FAW917525 FKS917523:FKS917525 FUO917523:FUO917525 GEK917523:GEK917525 GOG917523:GOG917525 GYC917523:GYC917525 HHY917523:HHY917525 HRU917523:HRU917525 IBQ917523:IBQ917525 ILM917523:ILM917525 IVI917523:IVI917525 JFE917523:JFE917525 JPA917523:JPA917525 JYW917523:JYW917525 KIS917523:KIS917525 KSO917523:KSO917525 LCK917523:LCK917525 LMG917523:LMG917525 LWC917523:LWC917525 MFY917523:MFY917525 MPU917523:MPU917525 MZQ917523:MZQ917525 NJM917523:NJM917525 NTI917523:NTI917525 ODE917523:ODE917525 ONA917523:ONA917525 OWW917523:OWW917525 PGS917523:PGS917525 PQO917523:PQO917525 QAK917523:QAK917525 QKG917523:QKG917525 QUC917523:QUC917525 RDY917523:RDY917525 RNU917523:RNU917525 RXQ917523:RXQ917525 SHM917523:SHM917525 SRI917523:SRI917525 TBE917523:TBE917525 TLA917523:TLA917525 TUW917523:TUW917525 UES917523:UES917525 UOO917523:UOO917525 UYK917523:UYK917525 VIG917523:VIG917525 VSC917523:VSC917525 WBY917523:WBY917525 WLU917523:WLU917525 WVQ917523:WVQ917525 I983059:I983061 JE983059:JE983061 TA983059:TA983061 ACW983059:ACW983061 AMS983059:AMS983061 AWO983059:AWO983061 BGK983059:BGK983061 BQG983059:BQG983061 CAC983059:CAC983061 CJY983059:CJY983061 CTU983059:CTU983061 DDQ983059:DDQ983061 DNM983059:DNM983061 DXI983059:DXI983061 EHE983059:EHE983061 ERA983059:ERA983061 FAW983059:FAW983061 FKS983059:FKS983061 FUO983059:FUO983061 GEK983059:GEK983061 GOG983059:GOG983061 GYC983059:GYC983061 HHY983059:HHY983061 HRU983059:HRU983061 IBQ983059:IBQ983061 ILM983059:ILM983061 IVI983059:IVI983061 JFE983059:JFE983061 JPA983059:JPA983061 JYW983059:JYW983061 KIS983059:KIS983061 KSO983059:KSO983061 LCK983059:LCK983061 LMG983059:LMG983061 LWC983059:LWC983061 MFY983059:MFY983061 MPU983059:MPU983061 MZQ983059:MZQ983061 NJM983059:NJM983061 NTI983059:NTI983061 ODE983059:ODE983061 ONA983059:ONA983061 OWW983059:OWW983061 PGS983059:PGS983061 PQO983059:PQO983061 QAK983059:QAK983061 QKG983059:QKG983061 QUC983059:QUC983061 RDY983059:RDY983061 RNU983059:RNU983061 RXQ983059:RXQ983061 SHM983059:SHM983061 SRI983059:SRI983061 TBE983059:TBE983061 TLA983059:TLA983061 TUW983059:TUW983061 UES983059:UES983061 UOO983059:UOO983061 UYK983059:UYK983061 VIG983059:VIG983061 VSC983059:VSC983061 WBY983059:WBY983061 WLU983059:WLU983061 WVQ983059:WVQ983061 WVQ983097 I65549:I65551 JE65549:JE65551 TA65549:TA65551 ACW65549:ACW65551 AMS65549:AMS65551 AWO65549:AWO65551 BGK65549:BGK65551 BQG65549:BQG65551 CAC65549:CAC65551 CJY65549:CJY65551 CTU65549:CTU65551 DDQ65549:DDQ65551 DNM65549:DNM65551 DXI65549:DXI65551 EHE65549:EHE65551 ERA65549:ERA65551 FAW65549:FAW65551 FKS65549:FKS65551 FUO65549:FUO65551 GEK65549:GEK65551 GOG65549:GOG65551 GYC65549:GYC65551 HHY65549:HHY65551 HRU65549:HRU65551 IBQ65549:IBQ65551 ILM65549:ILM65551 IVI65549:IVI65551 JFE65549:JFE65551 JPA65549:JPA65551 JYW65549:JYW65551 KIS65549:KIS65551 KSO65549:KSO65551 LCK65549:LCK65551 LMG65549:LMG65551 LWC65549:LWC65551 MFY65549:MFY65551 MPU65549:MPU65551 MZQ65549:MZQ65551 NJM65549:NJM65551 NTI65549:NTI65551 ODE65549:ODE65551 ONA65549:ONA65551 OWW65549:OWW65551 PGS65549:PGS65551 PQO65549:PQO65551 QAK65549:QAK65551 QKG65549:QKG65551 QUC65549:QUC65551 RDY65549:RDY65551 RNU65549:RNU65551 RXQ65549:RXQ65551 SHM65549:SHM65551 SRI65549:SRI65551 TBE65549:TBE65551 TLA65549:TLA65551 TUW65549:TUW65551 UES65549:UES65551 UOO65549:UOO65551 UYK65549:UYK65551 VIG65549:VIG65551 VSC65549:VSC65551 WBY65549:WBY65551 WLU65549:WLU65551 WVQ65549:WVQ65551 I131085:I131087 JE131085:JE131087 TA131085:TA131087 ACW131085:ACW131087 AMS131085:AMS131087 AWO131085:AWO131087 BGK131085:BGK131087 BQG131085:BQG131087 CAC131085:CAC131087 CJY131085:CJY131087 CTU131085:CTU131087 DDQ131085:DDQ131087 DNM131085:DNM131087 DXI131085:DXI131087 EHE131085:EHE131087 ERA131085:ERA131087 FAW131085:FAW131087 FKS131085:FKS131087 FUO131085:FUO131087 GEK131085:GEK131087 GOG131085:GOG131087 GYC131085:GYC131087 HHY131085:HHY131087 HRU131085:HRU131087 IBQ131085:IBQ131087 ILM131085:ILM131087 IVI131085:IVI131087 JFE131085:JFE131087 JPA131085:JPA131087 JYW131085:JYW131087 KIS131085:KIS131087 KSO131085:KSO131087 LCK131085:LCK131087 LMG131085:LMG131087 LWC131085:LWC131087 MFY131085:MFY131087 MPU131085:MPU131087 MZQ131085:MZQ131087 NJM131085:NJM131087 NTI131085:NTI131087 ODE131085:ODE131087 ONA131085:ONA131087 OWW131085:OWW131087 PGS131085:PGS131087 PQO131085:PQO131087 QAK131085:QAK131087 QKG131085:QKG131087 QUC131085:QUC131087 RDY131085:RDY131087 RNU131085:RNU131087 RXQ131085:RXQ131087 SHM131085:SHM131087 SRI131085:SRI131087 TBE131085:TBE131087 TLA131085:TLA131087 TUW131085:TUW131087 UES131085:UES131087 UOO131085:UOO131087 UYK131085:UYK131087 VIG131085:VIG131087 VSC131085:VSC131087 WBY131085:WBY131087 WLU131085:WLU131087 WVQ131085:WVQ131087 I196621:I196623 JE196621:JE196623 TA196621:TA196623 ACW196621:ACW196623 AMS196621:AMS196623 AWO196621:AWO196623 BGK196621:BGK196623 BQG196621:BQG196623 CAC196621:CAC196623 CJY196621:CJY196623 CTU196621:CTU196623 DDQ196621:DDQ196623 DNM196621:DNM196623 DXI196621:DXI196623 EHE196621:EHE196623 ERA196621:ERA196623 FAW196621:FAW196623 FKS196621:FKS196623 FUO196621:FUO196623 GEK196621:GEK196623 GOG196621:GOG196623 GYC196621:GYC196623 HHY196621:HHY196623 HRU196621:HRU196623 IBQ196621:IBQ196623 ILM196621:ILM196623 IVI196621:IVI196623 JFE196621:JFE196623 JPA196621:JPA196623 JYW196621:JYW196623 KIS196621:KIS196623 KSO196621:KSO196623 LCK196621:LCK196623 LMG196621:LMG196623 LWC196621:LWC196623 MFY196621:MFY196623 MPU196621:MPU196623 MZQ196621:MZQ196623 NJM196621:NJM196623 NTI196621:NTI196623 ODE196621:ODE196623 ONA196621:ONA196623 OWW196621:OWW196623 PGS196621:PGS196623 PQO196621:PQO196623 QAK196621:QAK196623 QKG196621:QKG196623 QUC196621:QUC196623 RDY196621:RDY196623 RNU196621:RNU196623 RXQ196621:RXQ196623 SHM196621:SHM196623 SRI196621:SRI196623 TBE196621:TBE196623 TLA196621:TLA196623 TUW196621:TUW196623 UES196621:UES196623 UOO196621:UOO196623 UYK196621:UYK196623 VIG196621:VIG196623 VSC196621:VSC196623 WBY196621:WBY196623 WLU196621:WLU196623 WVQ196621:WVQ196623 I262157:I262159 JE262157:JE262159 TA262157:TA262159 ACW262157:ACW262159 AMS262157:AMS262159 AWO262157:AWO262159 BGK262157:BGK262159 BQG262157:BQG262159 CAC262157:CAC262159 CJY262157:CJY262159 CTU262157:CTU262159 DDQ262157:DDQ262159 DNM262157:DNM262159 DXI262157:DXI262159 EHE262157:EHE262159 ERA262157:ERA262159 FAW262157:FAW262159 FKS262157:FKS262159 FUO262157:FUO262159 GEK262157:GEK262159 GOG262157:GOG262159 GYC262157:GYC262159 HHY262157:HHY262159 HRU262157:HRU262159 IBQ262157:IBQ262159 ILM262157:ILM262159 IVI262157:IVI262159 JFE262157:JFE262159 JPA262157:JPA262159 JYW262157:JYW262159 KIS262157:KIS262159 KSO262157:KSO262159 LCK262157:LCK262159 LMG262157:LMG262159 LWC262157:LWC262159 MFY262157:MFY262159 MPU262157:MPU262159 MZQ262157:MZQ262159 NJM262157:NJM262159 NTI262157:NTI262159 ODE262157:ODE262159 ONA262157:ONA262159 OWW262157:OWW262159 PGS262157:PGS262159 PQO262157:PQO262159 QAK262157:QAK262159 QKG262157:QKG262159 QUC262157:QUC262159 RDY262157:RDY262159 RNU262157:RNU262159 RXQ262157:RXQ262159 SHM262157:SHM262159 SRI262157:SRI262159 TBE262157:TBE262159 TLA262157:TLA262159 TUW262157:TUW262159 UES262157:UES262159 UOO262157:UOO262159 UYK262157:UYK262159 VIG262157:VIG262159 VSC262157:VSC262159 WBY262157:WBY262159 WLU262157:WLU262159 WVQ262157:WVQ262159 I327693:I327695 JE327693:JE327695 TA327693:TA327695 ACW327693:ACW327695 AMS327693:AMS327695 AWO327693:AWO327695 BGK327693:BGK327695 BQG327693:BQG327695 CAC327693:CAC327695 CJY327693:CJY327695 CTU327693:CTU327695 DDQ327693:DDQ327695 DNM327693:DNM327695 DXI327693:DXI327695 EHE327693:EHE327695 ERA327693:ERA327695 FAW327693:FAW327695 FKS327693:FKS327695 FUO327693:FUO327695 GEK327693:GEK327695 GOG327693:GOG327695 GYC327693:GYC327695 HHY327693:HHY327695 HRU327693:HRU327695 IBQ327693:IBQ327695 ILM327693:ILM327695 IVI327693:IVI327695 JFE327693:JFE327695 JPA327693:JPA327695 JYW327693:JYW327695 KIS327693:KIS327695 KSO327693:KSO327695 LCK327693:LCK327695 LMG327693:LMG327695 LWC327693:LWC327695 MFY327693:MFY327695 MPU327693:MPU327695 MZQ327693:MZQ327695 NJM327693:NJM327695 NTI327693:NTI327695 ODE327693:ODE327695 ONA327693:ONA327695 OWW327693:OWW327695 PGS327693:PGS327695 PQO327693:PQO327695 QAK327693:QAK327695 QKG327693:QKG327695 QUC327693:QUC327695 RDY327693:RDY327695 RNU327693:RNU327695 RXQ327693:RXQ327695 SHM327693:SHM327695 SRI327693:SRI327695 TBE327693:TBE327695 TLA327693:TLA327695 TUW327693:TUW327695 UES327693:UES327695 UOO327693:UOO327695 UYK327693:UYK327695 VIG327693:VIG327695 VSC327693:VSC327695 WBY327693:WBY327695 WLU327693:WLU327695 WVQ327693:WVQ327695 I393229:I393231 JE393229:JE393231 TA393229:TA393231 ACW393229:ACW393231 AMS393229:AMS393231 AWO393229:AWO393231 BGK393229:BGK393231 BQG393229:BQG393231 CAC393229:CAC393231 CJY393229:CJY393231 CTU393229:CTU393231 DDQ393229:DDQ393231 DNM393229:DNM393231 DXI393229:DXI393231 EHE393229:EHE393231 ERA393229:ERA393231 FAW393229:FAW393231 FKS393229:FKS393231 FUO393229:FUO393231 GEK393229:GEK393231 GOG393229:GOG393231 GYC393229:GYC393231 HHY393229:HHY393231 HRU393229:HRU393231 IBQ393229:IBQ393231 ILM393229:ILM393231 IVI393229:IVI393231 JFE393229:JFE393231 JPA393229:JPA393231 JYW393229:JYW393231 KIS393229:KIS393231 KSO393229:KSO393231 LCK393229:LCK393231 LMG393229:LMG393231 LWC393229:LWC393231 MFY393229:MFY393231 MPU393229:MPU393231 MZQ393229:MZQ393231 NJM393229:NJM393231 NTI393229:NTI393231 ODE393229:ODE393231 ONA393229:ONA393231 OWW393229:OWW393231 PGS393229:PGS393231 PQO393229:PQO393231 QAK393229:QAK393231 QKG393229:QKG393231 QUC393229:QUC393231 RDY393229:RDY393231 RNU393229:RNU393231 RXQ393229:RXQ393231 SHM393229:SHM393231 SRI393229:SRI393231 TBE393229:TBE393231 TLA393229:TLA393231 TUW393229:TUW393231 UES393229:UES393231 UOO393229:UOO393231 UYK393229:UYK393231 VIG393229:VIG393231 VSC393229:VSC393231 WBY393229:WBY393231 WLU393229:WLU393231 WVQ393229:WVQ393231 I458765:I458767 JE458765:JE458767 TA458765:TA458767 ACW458765:ACW458767 AMS458765:AMS458767 AWO458765:AWO458767 BGK458765:BGK458767 BQG458765:BQG458767 CAC458765:CAC458767 CJY458765:CJY458767 CTU458765:CTU458767 DDQ458765:DDQ458767 DNM458765:DNM458767 DXI458765:DXI458767 EHE458765:EHE458767 ERA458765:ERA458767 FAW458765:FAW458767 FKS458765:FKS458767 FUO458765:FUO458767 GEK458765:GEK458767 GOG458765:GOG458767 GYC458765:GYC458767 HHY458765:HHY458767 HRU458765:HRU458767 IBQ458765:IBQ458767 ILM458765:ILM458767 IVI458765:IVI458767 JFE458765:JFE458767 JPA458765:JPA458767 JYW458765:JYW458767 KIS458765:KIS458767 KSO458765:KSO458767 LCK458765:LCK458767 LMG458765:LMG458767 LWC458765:LWC458767 MFY458765:MFY458767 MPU458765:MPU458767 MZQ458765:MZQ458767 NJM458765:NJM458767 NTI458765:NTI458767 ODE458765:ODE458767 ONA458765:ONA458767 OWW458765:OWW458767 PGS458765:PGS458767 PQO458765:PQO458767 QAK458765:QAK458767 QKG458765:QKG458767 QUC458765:QUC458767 RDY458765:RDY458767 RNU458765:RNU458767 RXQ458765:RXQ458767 SHM458765:SHM458767 SRI458765:SRI458767 TBE458765:TBE458767 TLA458765:TLA458767 TUW458765:TUW458767 UES458765:UES458767 UOO458765:UOO458767 UYK458765:UYK458767 VIG458765:VIG458767 VSC458765:VSC458767 WBY458765:WBY458767 WLU458765:WLU458767 WVQ458765:WVQ458767 I524301:I524303 JE524301:JE524303 TA524301:TA524303 ACW524301:ACW524303 AMS524301:AMS524303 AWO524301:AWO524303 BGK524301:BGK524303 BQG524301:BQG524303 CAC524301:CAC524303 CJY524301:CJY524303 CTU524301:CTU524303 DDQ524301:DDQ524303 DNM524301:DNM524303 DXI524301:DXI524303 EHE524301:EHE524303 ERA524301:ERA524303 FAW524301:FAW524303 FKS524301:FKS524303 FUO524301:FUO524303 GEK524301:GEK524303 GOG524301:GOG524303 GYC524301:GYC524303 HHY524301:HHY524303 HRU524301:HRU524303 IBQ524301:IBQ524303 ILM524301:ILM524303 IVI524301:IVI524303 JFE524301:JFE524303 JPA524301:JPA524303 JYW524301:JYW524303 KIS524301:KIS524303 KSO524301:KSO524303 LCK524301:LCK524303 LMG524301:LMG524303 LWC524301:LWC524303 MFY524301:MFY524303 MPU524301:MPU524303 MZQ524301:MZQ524303 NJM524301:NJM524303 NTI524301:NTI524303 ODE524301:ODE524303 ONA524301:ONA524303 OWW524301:OWW524303 PGS524301:PGS524303 PQO524301:PQO524303 QAK524301:QAK524303 QKG524301:QKG524303 QUC524301:QUC524303 RDY524301:RDY524303 RNU524301:RNU524303 RXQ524301:RXQ524303 SHM524301:SHM524303 SRI524301:SRI524303 TBE524301:TBE524303 TLA524301:TLA524303 TUW524301:TUW524303 UES524301:UES524303 UOO524301:UOO524303 UYK524301:UYK524303 VIG524301:VIG524303 VSC524301:VSC524303 WBY524301:WBY524303 WLU524301:WLU524303 WVQ524301:WVQ524303 I589837:I589839 JE589837:JE589839 TA589837:TA589839 ACW589837:ACW589839 AMS589837:AMS589839 AWO589837:AWO589839 BGK589837:BGK589839 BQG589837:BQG589839 CAC589837:CAC589839 CJY589837:CJY589839 CTU589837:CTU589839 DDQ589837:DDQ589839 DNM589837:DNM589839 DXI589837:DXI589839 EHE589837:EHE589839 ERA589837:ERA589839 FAW589837:FAW589839 FKS589837:FKS589839 FUO589837:FUO589839 GEK589837:GEK589839 GOG589837:GOG589839 GYC589837:GYC589839 HHY589837:HHY589839 HRU589837:HRU589839 IBQ589837:IBQ589839 ILM589837:ILM589839 IVI589837:IVI589839 JFE589837:JFE589839 JPA589837:JPA589839 JYW589837:JYW589839 KIS589837:KIS589839 KSO589837:KSO589839 LCK589837:LCK589839 LMG589837:LMG589839 LWC589837:LWC589839 MFY589837:MFY589839 MPU589837:MPU589839 MZQ589837:MZQ589839 NJM589837:NJM589839 NTI589837:NTI589839 ODE589837:ODE589839 ONA589837:ONA589839 OWW589837:OWW589839 PGS589837:PGS589839 PQO589837:PQO589839 QAK589837:QAK589839 QKG589837:QKG589839 QUC589837:QUC589839 RDY589837:RDY589839 RNU589837:RNU589839 RXQ589837:RXQ589839 SHM589837:SHM589839 SRI589837:SRI589839 TBE589837:TBE589839 TLA589837:TLA589839 TUW589837:TUW589839 UES589837:UES589839 UOO589837:UOO589839 UYK589837:UYK589839 VIG589837:VIG589839 VSC589837:VSC589839 WBY589837:WBY589839 WLU589837:WLU589839 WVQ589837:WVQ589839 I655373:I655375 JE655373:JE655375 TA655373:TA655375 ACW655373:ACW655375 AMS655373:AMS655375 AWO655373:AWO655375 BGK655373:BGK655375 BQG655373:BQG655375 CAC655373:CAC655375 CJY655373:CJY655375 CTU655373:CTU655375 DDQ655373:DDQ655375 DNM655373:DNM655375 DXI655373:DXI655375 EHE655373:EHE655375 ERA655373:ERA655375 FAW655373:FAW655375 FKS655373:FKS655375 FUO655373:FUO655375 GEK655373:GEK655375 GOG655373:GOG655375 GYC655373:GYC655375 HHY655373:HHY655375 HRU655373:HRU655375 IBQ655373:IBQ655375 ILM655373:ILM655375 IVI655373:IVI655375 JFE655373:JFE655375 JPA655373:JPA655375 JYW655373:JYW655375 KIS655373:KIS655375 KSO655373:KSO655375 LCK655373:LCK655375 LMG655373:LMG655375 LWC655373:LWC655375 MFY655373:MFY655375 MPU655373:MPU655375 MZQ655373:MZQ655375 NJM655373:NJM655375 NTI655373:NTI655375 ODE655373:ODE655375 ONA655373:ONA655375 OWW655373:OWW655375 PGS655373:PGS655375 PQO655373:PQO655375 QAK655373:QAK655375 QKG655373:QKG655375 QUC655373:QUC655375 RDY655373:RDY655375 RNU655373:RNU655375 RXQ655373:RXQ655375 SHM655373:SHM655375 SRI655373:SRI655375 TBE655373:TBE655375 TLA655373:TLA655375 TUW655373:TUW655375 UES655373:UES655375 UOO655373:UOO655375 UYK655373:UYK655375 VIG655373:VIG655375 VSC655373:VSC655375 WBY655373:WBY655375 WLU655373:WLU655375 WVQ655373:WVQ655375 I720909:I720911 JE720909:JE720911 TA720909:TA720911 ACW720909:ACW720911 AMS720909:AMS720911 AWO720909:AWO720911 BGK720909:BGK720911 BQG720909:BQG720911 CAC720909:CAC720911 CJY720909:CJY720911 CTU720909:CTU720911 DDQ720909:DDQ720911 DNM720909:DNM720911 DXI720909:DXI720911 EHE720909:EHE720911 ERA720909:ERA720911 FAW720909:FAW720911 FKS720909:FKS720911 FUO720909:FUO720911 GEK720909:GEK720911 GOG720909:GOG720911 GYC720909:GYC720911 HHY720909:HHY720911 HRU720909:HRU720911 IBQ720909:IBQ720911 ILM720909:ILM720911 IVI720909:IVI720911 JFE720909:JFE720911 JPA720909:JPA720911 JYW720909:JYW720911 KIS720909:KIS720911 KSO720909:KSO720911 LCK720909:LCK720911 LMG720909:LMG720911 LWC720909:LWC720911 MFY720909:MFY720911 MPU720909:MPU720911 MZQ720909:MZQ720911 NJM720909:NJM720911 NTI720909:NTI720911 ODE720909:ODE720911 ONA720909:ONA720911 OWW720909:OWW720911 PGS720909:PGS720911 PQO720909:PQO720911 QAK720909:QAK720911 QKG720909:QKG720911 QUC720909:QUC720911 RDY720909:RDY720911 RNU720909:RNU720911 RXQ720909:RXQ720911 SHM720909:SHM720911 SRI720909:SRI720911 TBE720909:TBE720911 TLA720909:TLA720911 TUW720909:TUW720911 UES720909:UES720911 UOO720909:UOO720911 UYK720909:UYK720911 VIG720909:VIG720911 VSC720909:VSC720911 WBY720909:WBY720911 WLU720909:WLU720911 WVQ720909:WVQ720911 I786445:I786447 JE786445:JE786447 TA786445:TA786447 ACW786445:ACW786447 AMS786445:AMS786447 AWO786445:AWO786447 BGK786445:BGK786447 BQG786445:BQG786447 CAC786445:CAC786447 CJY786445:CJY786447 CTU786445:CTU786447 DDQ786445:DDQ786447 DNM786445:DNM786447 DXI786445:DXI786447 EHE786445:EHE786447 ERA786445:ERA786447 FAW786445:FAW786447 FKS786445:FKS786447 FUO786445:FUO786447 GEK786445:GEK786447 GOG786445:GOG786447 GYC786445:GYC786447 HHY786445:HHY786447 HRU786445:HRU786447 IBQ786445:IBQ786447 ILM786445:ILM786447 IVI786445:IVI786447 JFE786445:JFE786447 JPA786445:JPA786447 JYW786445:JYW786447 KIS786445:KIS786447 KSO786445:KSO786447 LCK786445:LCK786447 LMG786445:LMG786447 LWC786445:LWC786447 MFY786445:MFY786447 MPU786445:MPU786447 MZQ786445:MZQ786447 NJM786445:NJM786447 NTI786445:NTI786447 ODE786445:ODE786447 ONA786445:ONA786447 OWW786445:OWW786447 PGS786445:PGS786447 PQO786445:PQO786447 QAK786445:QAK786447 QKG786445:QKG786447 QUC786445:QUC786447 RDY786445:RDY786447 RNU786445:RNU786447 RXQ786445:RXQ786447 SHM786445:SHM786447 SRI786445:SRI786447 TBE786445:TBE786447 TLA786445:TLA786447 TUW786445:TUW786447 UES786445:UES786447 UOO786445:UOO786447 UYK786445:UYK786447 VIG786445:VIG786447 VSC786445:VSC786447 WBY786445:WBY786447 WLU786445:WLU786447 WVQ786445:WVQ786447 I851981:I851983 JE851981:JE851983 TA851981:TA851983 ACW851981:ACW851983 AMS851981:AMS851983 AWO851981:AWO851983 BGK851981:BGK851983 BQG851981:BQG851983 CAC851981:CAC851983 CJY851981:CJY851983 CTU851981:CTU851983 DDQ851981:DDQ851983 DNM851981:DNM851983 DXI851981:DXI851983 EHE851981:EHE851983 ERA851981:ERA851983 FAW851981:FAW851983 FKS851981:FKS851983 FUO851981:FUO851983 GEK851981:GEK851983 GOG851981:GOG851983 GYC851981:GYC851983 HHY851981:HHY851983 HRU851981:HRU851983 IBQ851981:IBQ851983 ILM851981:ILM851983 IVI851981:IVI851983 JFE851981:JFE851983 JPA851981:JPA851983 JYW851981:JYW851983 KIS851981:KIS851983 KSO851981:KSO851983 LCK851981:LCK851983 LMG851981:LMG851983 LWC851981:LWC851983 MFY851981:MFY851983 MPU851981:MPU851983 MZQ851981:MZQ851983 NJM851981:NJM851983 NTI851981:NTI851983 ODE851981:ODE851983 ONA851981:ONA851983 OWW851981:OWW851983 PGS851981:PGS851983 PQO851981:PQO851983 QAK851981:QAK851983 QKG851981:QKG851983 QUC851981:QUC851983 RDY851981:RDY851983 RNU851981:RNU851983 RXQ851981:RXQ851983 SHM851981:SHM851983 SRI851981:SRI851983 TBE851981:TBE851983 TLA851981:TLA851983 TUW851981:TUW851983 UES851981:UES851983 UOO851981:UOO851983 UYK851981:UYK851983 VIG851981:VIG851983 VSC851981:VSC851983 WBY851981:WBY851983 WLU851981:WLU851983 WVQ851981:WVQ851983 I917517:I917519 JE917517:JE917519 TA917517:TA917519 ACW917517:ACW917519 AMS917517:AMS917519 AWO917517:AWO917519 BGK917517:BGK917519 BQG917517:BQG917519 CAC917517:CAC917519 CJY917517:CJY917519 CTU917517:CTU917519 DDQ917517:DDQ917519 DNM917517:DNM917519 DXI917517:DXI917519 EHE917517:EHE917519 ERA917517:ERA917519 FAW917517:FAW917519 FKS917517:FKS917519 FUO917517:FUO917519 GEK917517:GEK917519 GOG917517:GOG917519 GYC917517:GYC917519 HHY917517:HHY917519 HRU917517:HRU917519 IBQ917517:IBQ917519 ILM917517:ILM917519 IVI917517:IVI917519 JFE917517:JFE917519 JPA917517:JPA917519 JYW917517:JYW917519 KIS917517:KIS917519 KSO917517:KSO917519 LCK917517:LCK917519 LMG917517:LMG917519 LWC917517:LWC917519 MFY917517:MFY917519 MPU917517:MPU917519 MZQ917517:MZQ917519 NJM917517:NJM917519 NTI917517:NTI917519 ODE917517:ODE917519 ONA917517:ONA917519 OWW917517:OWW917519 PGS917517:PGS917519 PQO917517:PQO917519 QAK917517:QAK917519 QKG917517:QKG917519 QUC917517:QUC917519 RDY917517:RDY917519 RNU917517:RNU917519 RXQ917517:RXQ917519 SHM917517:SHM917519 SRI917517:SRI917519 TBE917517:TBE917519 TLA917517:TLA917519 TUW917517:TUW917519 UES917517:UES917519 UOO917517:UOO917519 UYK917517:UYK917519 VIG917517:VIG917519 VSC917517:VSC917519 WBY917517:WBY917519 WLU917517:WLU917519 WVQ917517:WVQ917519 I983053:I983055 JE983053:JE983055 TA983053:TA983055 ACW983053:ACW983055 AMS983053:AMS983055 AWO983053:AWO983055 BGK983053:BGK983055 BQG983053:BQG983055 CAC983053:CAC983055 CJY983053:CJY983055 CTU983053:CTU983055 DDQ983053:DDQ983055 DNM983053:DNM983055 DXI983053:DXI983055 EHE983053:EHE983055 ERA983053:ERA983055 FAW983053:FAW983055 FKS983053:FKS983055 FUO983053:FUO983055 GEK983053:GEK983055 GOG983053:GOG983055 GYC983053:GYC983055 HHY983053:HHY983055 HRU983053:HRU983055 IBQ983053:IBQ983055 ILM983053:ILM983055 IVI983053:IVI983055 JFE983053:JFE983055 JPA983053:JPA983055 JYW983053:JYW983055 KIS983053:KIS983055 KSO983053:KSO983055 LCK983053:LCK983055 LMG983053:LMG983055 LWC983053:LWC983055 MFY983053:MFY983055 MPU983053:MPU983055 MZQ983053:MZQ983055 NJM983053:NJM983055 NTI983053:NTI983055 ODE983053:ODE983055 ONA983053:ONA983055 OWW983053:OWW983055 PGS983053:PGS983055 PQO983053:PQO983055 QAK983053:QAK983055 QKG983053:QKG983055 QUC983053:QUC983055 RDY983053:RDY983055 RNU983053:RNU983055 RXQ983053:RXQ983055 SHM983053:SHM983055 SRI983053:SRI983055 TBE983053:TBE983055 TLA983053:TLA983055 TUW983053:TUW983055 UES983053:UES983055 UOO983053:UOO983055 UYK983053:UYK983055 VIG983053:VIG983055 VSC983053:VSC983055 WBY983053:WBY983055 WLU983053:WLU983055 WVQ983053:WVQ983055 I68:I69 JE68:JE69 TA68:TA69 ACW68:ACW69 AMS68:AMS69 AWO68:AWO69 BGK68:BGK69 BQG68:BQG69 CAC68:CAC69 CJY68:CJY69 CTU68:CTU69 DDQ68:DDQ69 DNM68:DNM69 DXI68:DXI69 EHE68:EHE69 ERA68:ERA69 FAW68:FAW69 FKS68:FKS69 FUO68:FUO69 GEK68:GEK69 GOG68:GOG69 GYC68:GYC69 HHY68:HHY69 HRU68:HRU69 IBQ68:IBQ69 ILM68:ILM69 IVI68:IVI69 JFE68:JFE69 JPA68:JPA69 JYW68:JYW69 KIS68:KIS69 KSO68:KSO69 LCK68:LCK69 LMG68:LMG69 LWC68:LWC69 MFY68:MFY69 MPU68:MPU69 MZQ68:MZQ69 NJM68:NJM69 NTI68:NTI69 ODE68:ODE69 ONA68:ONA69 OWW68:OWW69 PGS68:PGS69 PQO68:PQO69 QAK68:QAK69 QKG68:QKG69 QUC68:QUC69 RDY68:RDY69 RNU68:RNU69 RXQ68:RXQ69 SHM68:SHM69 SRI68:SRI69 TBE68:TBE69 TLA68:TLA69 TUW68:TUW69 UES68:UES69 UOO68:UOO69 UYK68:UYK69 VIG68:VIG69 VSC68:VSC69 WBY68:WBY69 WLU68:WLU69 WVQ68:WVQ69 I65601 JE65601 TA65601 ACW65601 AMS65601 AWO65601 BGK65601 BQG65601 CAC65601 CJY65601 CTU65601 DDQ65601 DNM65601 DXI65601 EHE65601 ERA65601 FAW65601 FKS65601 FUO65601 GEK65601 GOG65601 GYC65601 HHY65601 HRU65601 IBQ65601 ILM65601 IVI65601 JFE65601 JPA65601 JYW65601 KIS65601 KSO65601 LCK65601 LMG65601 LWC65601 MFY65601 MPU65601 MZQ65601 NJM65601 NTI65601 ODE65601 ONA65601 OWW65601 PGS65601 PQO65601 QAK65601 QKG65601 QUC65601 RDY65601 RNU65601 RXQ65601 SHM65601 SRI65601 TBE65601 TLA65601 TUW65601 UES65601 UOO65601 UYK65601 VIG65601 VSC65601 WBY65601 WLU65601 WVQ65601 I131137 JE131137 TA131137 ACW131137 AMS131137 AWO131137 BGK131137 BQG131137 CAC131137 CJY131137 CTU131137 DDQ131137 DNM131137 DXI131137 EHE131137 ERA131137 FAW131137 FKS131137 FUO131137 GEK131137 GOG131137 GYC131137 HHY131137 HRU131137 IBQ131137 ILM131137 IVI131137 JFE131137 JPA131137 JYW131137 KIS131137 KSO131137 LCK131137 LMG131137 LWC131137 MFY131137 MPU131137 MZQ131137 NJM131137 NTI131137 ODE131137 ONA131137 OWW131137 PGS131137 PQO131137 QAK131137 QKG131137 QUC131137 RDY131137 RNU131137 RXQ131137 SHM131137 SRI131137 TBE131137 TLA131137 TUW131137 UES131137 UOO131137 UYK131137 VIG131137 VSC131137 WBY131137 WLU131137 WVQ131137 I196673 JE196673 TA196673 ACW196673 AMS196673 AWO196673 BGK196673 BQG196673 CAC196673 CJY196673 CTU196673 DDQ196673 DNM196673 DXI196673 EHE196673 ERA196673 FAW196673 FKS196673 FUO196673 GEK196673 GOG196673 GYC196673 HHY196673 HRU196673 IBQ196673 ILM196673 IVI196673 JFE196673 JPA196673 JYW196673 KIS196673 KSO196673 LCK196673 LMG196673 LWC196673 MFY196673 MPU196673 MZQ196673 NJM196673 NTI196673 ODE196673 ONA196673 OWW196673 PGS196673 PQO196673 QAK196673 QKG196673 QUC196673 RDY196673 RNU196673 RXQ196673 SHM196673 SRI196673 TBE196673 TLA196673 TUW196673 UES196673 UOO196673 UYK196673 VIG196673 VSC196673 WBY196673 WLU196673 WVQ196673 I262209 JE262209 TA262209 ACW262209 AMS262209 AWO262209 BGK262209 BQG262209 CAC262209 CJY262209 CTU262209 DDQ262209 DNM262209 DXI262209 EHE262209 ERA262209 FAW262209 FKS262209 FUO262209 GEK262209 GOG262209 GYC262209 HHY262209 HRU262209 IBQ262209 ILM262209 IVI262209 JFE262209 JPA262209 JYW262209 KIS262209 KSO262209 LCK262209 LMG262209 LWC262209 MFY262209 MPU262209 MZQ262209 NJM262209 NTI262209 ODE262209 ONA262209 OWW262209 PGS262209 PQO262209 QAK262209 QKG262209 QUC262209 RDY262209 RNU262209 RXQ262209 SHM262209 SRI262209 TBE262209 TLA262209 TUW262209 UES262209 UOO262209 UYK262209 VIG262209 VSC262209 WBY262209 WLU262209 WVQ262209 I327745 JE327745 TA327745 ACW327745 AMS327745 AWO327745 BGK327745 BQG327745 CAC327745 CJY327745 CTU327745 DDQ327745 DNM327745 DXI327745 EHE327745 ERA327745 FAW327745 FKS327745 FUO327745 GEK327745 GOG327745 GYC327745 HHY327745 HRU327745 IBQ327745 ILM327745 IVI327745 JFE327745 JPA327745 JYW327745 KIS327745 KSO327745 LCK327745 LMG327745 LWC327745 MFY327745 MPU327745 MZQ327745 NJM327745 NTI327745 ODE327745 ONA327745 OWW327745 PGS327745 PQO327745 QAK327745 QKG327745 QUC327745 RDY327745 RNU327745 RXQ327745 SHM327745 SRI327745 TBE327745 TLA327745 TUW327745 UES327745 UOO327745 UYK327745 VIG327745 VSC327745 WBY327745 WLU327745 WVQ327745 I393281 JE393281 TA393281 ACW393281 AMS393281 AWO393281 BGK393281 BQG393281 CAC393281 CJY393281 CTU393281 DDQ393281 DNM393281 DXI393281 EHE393281 ERA393281 FAW393281 FKS393281 FUO393281 GEK393281 GOG393281 GYC393281 HHY393281 HRU393281 IBQ393281 ILM393281 IVI393281 JFE393281 JPA393281 JYW393281 KIS393281 KSO393281 LCK393281 LMG393281 LWC393281 MFY393281 MPU393281 MZQ393281 NJM393281 NTI393281 ODE393281 ONA393281 OWW393281 PGS393281 PQO393281 QAK393281 QKG393281 QUC393281 RDY393281 RNU393281 RXQ393281 SHM393281 SRI393281 TBE393281 TLA393281 TUW393281 UES393281 UOO393281 UYK393281 VIG393281 VSC393281 WBY393281 WLU393281 WVQ393281 I458817 JE458817 TA458817 ACW458817 AMS458817 AWO458817 BGK458817 BQG458817 CAC458817 CJY458817 CTU458817 DDQ458817 DNM458817 DXI458817 EHE458817 ERA458817 FAW458817 FKS458817 FUO458817 GEK458817 GOG458817 GYC458817 HHY458817 HRU458817 IBQ458817 ILM458817 IVI458817 JFE458817 JPA458817 JYW458817 KIS458817 KSO458817 LCK458817 LMG458817 LWC458817 MFY458817 MPU458817 MZQ458817 NJM458817 NTI458817 ODE458817 ONA458817 OWW458817 PGS458817 PQO458817 QAK458817 QKG458817 QUC458817 RDY458817 RNU458817 RXQ458817 SHM458817 SRI458817 TBE458817 TLA458817 TUW458817 UES458817 UOO458817 UYK458817 VIG458817 VSC458817 WBY458817 WLU458817 WVQ458817 I524353 JE524353 TA524353 ACW524353 AMS524353 AWO524353 BGK524353 BQG524353 CAC524353 CJY524353 CTU524353 DDQ524353 DNM524353 DXI524353 EHE524353 ERA524353 FAW524353 FKS524353 FUO524353 GEK524353 GOG524353 GYC524353 HHY524353 HRU524353 IBQ524353 ILM524353 IVI524353 JFE524353 JPA524353 JYW524353 KIS524353 KSO524353 LCK524353 LMG524353 LWC524353 MFY524353 MPU524353 MZQ524353 NJM524353 NTI524353 ODE524353 ONA524353 OWW524353 PGS524353 PQO524353 QAK524353 QKG524353 QUC524353 RDY524353 RNU524353 RXQ524353 SHM524353 SRI524353 TBE524353 TLA524353 TUW524353 UES524353 UOO524353 UYK524353 VIG524353 VSC524353 WBY524353 WLU524353 WVQ524353 I589889 JE589889 TA589889 ACW589889 AMS589889 AWO589889 BGK589889 BQG589889 CAC589889 CJY589889 CTU589889 DDQ589889 DNM589889 DXI589889 EHE589889 ERA589889 FAW589889 FKS589889 FUO589889 GEK589889 GOG589889 GYC589889 HHY589889 HRU589889 IBQ589889 ILM589889 IVI589889 JFE589889 JPA589889 JYW589889 KIS589889 KSO589889 LCK589889 LMG589889 LWC589889 MFY589889 MPU589889 MZQ589889 NJM589889 NTI589889 ODE589889 ONA589889 OWW589889 PGS589889 PQO589889 QAK589889 QKG589889 QUC589889 RDY589889 RNU589889 RXQ589889 SHM589889 SRI589889 TBE589889 TLA589889 TUW589889 UES589889 UOO589889 UYK589889 VIG589889 VSC589889 WBY589889 WLU589889 WVQ589889 I655425 JE655425 TA655425 ACW655425 AMS655425 AWO655425 BGK655425 BQG655425 CAC655425 CJY655425 CTU655425 DDQ655425 DNM655425 DXI655425 EHE655425 ERA655425 FAW655425 FKS655425 FUO655425 GEK655425 GOG655425 GYC655425 HHY655425 HRU655425 IBQ655425 ILM655425 IVI655425 JFE655425 JPA655425 JYW655425 KIS655425 KSO655425 LCK655425 LMG655425 LWC655425 MFY655425 MPU655425 MZQ655425 NJM655425 NTI655425 ODE655425 ONA655425 OWW655425 PGS655425 PQO655425 QAK655425 QKG655425 QUC655425 RDY655425 RNU655425 RXQ655425 SHM655425 SRI655425 TBE655425 TLA655425 TUW655425 UES655425 UOO655425 UYK655425 VIG655425 VSC655425 WBY655425 WLU655425 WVQ655425 I720961 JE720961 TA720961 ACW720961 AMS720961 AWO720961 BGK720961 BQG720961 CAC720961 CJY720961 CTU720961 DDQ720961 DNM720961 DXI720961 EHE720961 ERA720961 FAW720961 FKS720961 FUO720961 GEK720961 GOG720961 GYC720961 HHY720961 HRU720961 IBQ720961 ILM720961 IVI720961 JFE720961 JPA720961 JYW720961 KIS720961 KSO720961 LCK720961 LMG720961 LWC720961 MFY720961 MPU720961 MZQ720961 NJM720961 NTI720961 ODE720961 ONA720961 OWW720961 PGS720961 PQO720961 QAK720961 QKG720961 QUC720961 RDY720961 RNU720961 RXQ720961 SHM720961 SRI720961 TBE720961 TLA720961 TUW720961 UES720961 UOO720961 UYK720961 VIG720961 VSC720961 WBY720961 WLU720961 WVQ720961 I786497 JE786497 TA786497 ACW786497 AMS786497 AWO786497 BGK786497 BQG786497 CAC786497 CJY786497 CTU786497 DDQ786497 DNM786497 DXI786497 EHE786497 ERA786497 FAW786497 FKS786497 FUO786497 GEK786497 GOG786497 GYC786497 HHY786497 HRU786497 IBQ786497 ILM786497 IVI786497 JFE786497 JPA786497 JYW786497 KIS786497 KSO786497 LCK786497 LMG786497 LWC786497 MFY786497 MPU786497 MZQ786497 NJM786497 NTI786497 ODE786497 ONA786497 OWW786497 PGS786497 PQO786497 QAK786497 QKG786497 QUC786497 RDY786497 RNU786497 RXQ786497 SHM786497 SRI786497 TBE786497 TLA786497 TUW786497 UES786497 UOO786497 UYK786497 VIG786497 VSC786497 WBY786497 WLU786497 WVQ786497 I852033 JE852033 TA852033 ACW852033 AMS852033 AWO852033 BGK852033 BQG852033 CAC852033 CJY852033 CTU852033 DDQ852033 DNM852033 DXI852033 EHE852033 ERA852033 FAW852033 FKS852033 FUO852033 GEK852033 GOG852033 GYC852033 HHY852033 HRU852033 IBQ852033 ILM852033 IVI852033 JFE852033 JPA852033 JYW852033 KIS852033 KSO852033 LCK852033 LMG852033 LWC852033 MFY852033 MPU852033 MZQ852033 NJM852033 NTI852033 ODE852033 ONA852033 OWW852033 PGS852033 PQO852033 QAK852033 QKG852033 QUC852033 RDY852033 RNU852033 RXQ852033 SHM852033 SRI852033 TBE852033 TLA852033 TUW852033 UES852033 UOO852033 UYK852033 VIG852033 VSC852033 WBY852033 WLU852033 WVQ852033 I917569 JE917569 TA917569 ACW917569 AMS917569 AWO917569 BGK917569 BQG917569 CAC917569 CJY917569 CTU917569 DDQ917569 DNM917569 DXI917569 EHE917569 ERA917569 FAW917569 FKS917569 FUO917569 GEK917569 GOG917569 GYC917569 HHY917569 HRU917569 IBQ917569 ILM917569 IVI917569 JFE917569 JPA917569 JYW917569 KIS917569 KSO917569 LCK917569 LMG917569 LWC917569 MFY917569 MPU917569 MZQ917569 NJM917569 NTI917569 ODE917569 ONA917569 OWW917569 PGS917569 PQO917569 QAK917569 QKG917569 QUC917569 RDY917569 RNU917569 RXQ917569 SHM917569 SRI917569 TBE917569 TLA917569 TUW917569 UES917569 UOO917569 UYK917569 VIG917569 VSC917569 WBY917569 WLU917569 WVQ917569 I983105 JE983105 TA983105 ACW983105 AMS983105 AWO983105 BGK983105 BQG983105 CAC983105 CJY983105 CTU983105 DDQ983105 DNM983105 DXI983105 EHE983105 ERA983105 FAW983105 FKS983105 FUO983105 GEK983105 GOG983105 GYC983105 HHY983105 HRU983105 IBQ983105 ILM983105 IVI983105 JFE983105 JPA983105 JYW983105 KIS983105 KSO983105 LCK983105 LMG983105 LWC983105 MFY983105 MPU983105 MZQ983105 NJM983105 NTI983105 ODE983105 ONA983105 OWW983105 PGS983105 PQO983105 QAK983105 QKG983105 QUC983105 RDY983105 RNU983105 RXQ983105 SHM983105 SRI983105 TBE983105 TLA983105 TUW983105 UES983105 UOO983105 UYK983105 VIG983105 VSC983105 WBY983105 WLU983105 WVQ983105 I65561:I65568 JE65561:JE65568 TA65561:TA65568 ACW65561:ACW65568 AMS65561:AMS65568 AWO65561:AWO65568 BGK65561:BGK65568 BQG65561:BQG65568 CAC65561:CAC65568 CJY65561:CJY65568 CTU65561:CTU65568 DDQ65561:DDQ65568 DNM65561:DNM65568 DXI65561:DXI65568 EHE65561:EHE65568 ERA65561:ERA65568 FAW65561:FAW65568 FKS65561:FKS65568 FUO65561:FUO65568 GEK65561:GEK65568 GOG65561:GOG65568 GYC65561:GYC65568 HHY65561:HHY65568 HRU65561:HRU65568 IBQ65561:IBQ65568 ILM65561:ILM65568 IVI65561:IVI65568 JFE65561:JFE65568 JPA65561:JPA65568 JYW65561:JYW65568 KIS65561:KIS65568 KSO65561:KSO65568 LCK65561:LCK65568 LMG65561:LMG65568 LWC65561:LWC65568 MFY65561:MFY65568 MPU65561:MPU65568 MZQ65561:MZQ65568 NJM65561:NJM65568 NTI65561:NTI65568 ODE65561:ODE65568 ONA65561:ONA65568 OWW65561:OWW65568 PGS65561:PGS65568 PQO65561:PQO65568 QAK65561:QAK65568 QKG65561:QKG65568 QUC65561:QUC65568 RDY65561:RDY65568 RNU65561:RNU65568 RXQ65561:RXQ65568 SHM65561:SHM65568 SRI65561:SRI65568 TBE65561:TBE65568 TLA65561:TLA65568 TUW65561:TUW65568 UES65561:UES65568 UOO65561:UOO65568 UYK65561:UYK65568 VIG65561:VIG65568 VSC65561:VSC65568 WBY65561:WBY65568 WLU65561:WLU65568 WVQ65561:WVQ65568 I131097:I131104 JE131097:JE131104 TA131097:TA131104 ACW131097:ACW131104 AMS131097:AMS131104 AWO131097:AWO131104 BGK131097:BGK131104 BQG131097:BQG131104 CAC131097:CAC131104 CJY131097:CJY131104 CTU131097:CTU131104 DDQ131097:DDQ131104 DNM131097:DNM131104 DXI131097:DXI131104 EHE131097:EHE131104 ERA131097:ERA131104 FAW131097:FAW131104 FKS131097:FKS131104 FUO131097:FUO131104 GEK131097:GEK131104 GOG131097:GOG131104 GYC131097:GYC131104 HHY131097:HHY131104 HRU131097:HRU131104 IBQ131097:IBQ131104 ILM131097:ILM131104 IVI131097:IVI131104 JFE131097:JFE131104 JPA131097:JPA131104 JYW131097:JYW131104 KIS131097:KIS131104 KSO131097:KSO131104 LCK131097:LCK131104 LMG131097:LMG131104 LWC131097:LWC131104 MFY131097:MFY131104 MPU131097:MPU131104 MZQ131097:MZQ131104 NJM131097:NJM131104 NTI131097:NTI131104 ODE131097:ODE131104 ONA131097:ONA131104 OWW131097:OWW131104 PGS131097:PGS131104 PQO131097:PQO131104 QAK131097:QAK131104 QKG131097:QKG131104 QUC131097:QUC131104 RDY131097:RDY131104 RNU131097:RNU131104 RXQ131097:RXQ131104 SHM131097:SHM131104 SRI131097:SRI131104 TBE131097:TBE131104 TLA131097:TLA131104 TUW131097:TUW131104 UES131097:UES131104 UOO131097:UOO131104 UYK131097:UYK131104 VIG131097:VIG131104 VSC131097:VSC131104 WBY131097:WBY131104 WLU131097:WLU131104 WVQ131097:WVQ131104 I196633:I196640 JE196633:JE196640 TA196633:TA196640 ACW196633:ACW196640 AMS196633:AMS196640 AWO196633:AWO196640 BGK196633:BGK196640 BQG196633:BQG196640 CAC196633:CAC196640 CJY196633:CJY196640 CTU196633:CTU196640 DDQ196633:DDQ196640 DNM196633:DNM196640 DXI196633:DXI196640 EHE196633:EHE196640 ERA196633:ERA196640 FAW196633:FAW196640 FKS196633:FKS196640 FUO196633:FUO196640 GEK196633:GEK196640 GOG196633:GOG196640 GYC196633:GYC196640 HHY196633:HHY196640 HRU196633:HRU196640 IBQ196633:IBQ196640 ILM196633:ILM196640 IVI196633:IVI196640 JFE196633:JFE196640 JPA196633:JPA196640 JYW196633:JYW196640 KIS196633:KIS196640 KSO196633:KSO196640 LCK196633:LCK196640 LMG196633:LMG196640 LWC196633:LWC196640 MFY196633:MFY196640 MPU196633:MPU196640 MZQ196633:MZQ196640 NJM196633:NJM196640 NTI196633:NTI196640 ODE196633:ODE196640 ONA196633:ONA196640 OWW196633:OWW196640 PGS196633:PGS196640 PQO196633:PQO196640 QAK196633:QAK196640 QKG196633:QKG196640 QUC196633:QUC196640 RDY196633:RDY196640 RNU196633:RNU196640 RXQ196633:RXQ196640 SHM196633:SHM196640 SRI196633:SRI196640 TBE196633:TBE196640 TLA196633:TLA196640 TUW196633:TUW196640 UES196633:UES196640 UOO196633:UOO196640 UYK196633:UYK196640 VIG196633:VIG196640 VSC196633:VSC196640 WBY196633:WBY196640 WLU196633:WLU196640 WVQ196633:WVQ196640 I262169:I262176 JE262169:JE262176 TA262169:TA262176 ACW262169:ACW262176 AMS262169:AMS262176 AWO262169:AWO262176 BGK262169:BGK262176 BQG262169:BQG262176 CAC262169:CAC262176 CJY262169:CJY262176 CTU262169:CTU262176 DDQ262169:DDQ262176 DNM262169:DNM262176 DXI262169:DXI262176 EHE262169:EHE262176 ERA262169:ERA262176 FAW262169:FAW262176 FKS262169:FKS262176 FUO262169:FUO262176 GEK262169:GEK262176 GOG262169:GOG262176 GYC262169:GYC262176 HHY262169:HHY262176 HRU262169:HRU262176 IBQ262169:IBQ262176 ILM262169:ILM262176 IVI262169:IVI262176 JFE262169:JFE262176 JPA262169:JPA262176 JYW262169:JYW262176 KIS262169:KIS262176 KSO262169:KSO262176 LCK262169:LCK262176 LMG262169:LMG262176 LWC262169:LWC262176 MFY262169:MFY262176 MPU262169:MPU262176 MZQ262169:MZQ262176 NJM262169:NJM262176 NTI262169:NTI262176 ODE262169:ODE262176 ONA262169:ONA262176 OWW262169:OWW262176 PGS262169:PGS262176 PQO262169:PQO262176 QAK262169:QAK262176 QKG262169:QKG262176 QUC262169:QUC262176 RDY262169:RDY262176 RNU262169:RNU262176 RXQ262169:RXQ262176 SHM262169:SHM262176 SRI262169:SRI262176 TBE262169:TBE262176 TLA262169:TLA262176 TUW262169:TUW262176 UES262169:UES262176 UOO262169:UOO262176 UYK262169:UYK262176 VIG262169:VIG262176 VSC262169:VSC262176 WBY262169:WBY262176 WLU262169:WLU262176 WVQ262169:WVQ262176 I327705:I327712 JE327705:JE327712 TA327705:TA327712 ACW327705:ACW327712 AMS327705:AMS327712 AWO327705:AWO327712 BGK327705:BGK327712 BQG327705:BQG327712 CAC327705:CAC327712 CJY327705:CJY327712 CTU327705:CTU327712 DDQ327705:DDQ327712 DNM327705:DNM327712 DXI327705:DXI327712 EHE327705:EHE327712 ERA327705:ERA327712 FAW327705:FAW327712 FKS327705:FKS327712 FUO327705:FUO327712 GEK327705:GEK327712 GOG327705:GOG327712 GYC327705:GYC327712 HHY327705:HHY327712 HRU327705:HRU327712 IBQ327705:IBQ327712 ILM327705:ILM327712 IVI327705:IVI327712 JFE327705:JFE327712 JPA327705:JPA327712 JYW327705:JYW327712 KIS327705:KIS327712 KSO327705:KSO327712 LCK327705:LCK327712 LMG327705:LMG327712 LWC327705:LWC327712 MFY327705:MFY327712 MPU327705:MPU327712 MZQ327705:MZQ327712 NJM327705:NJM327712 NTI327705:NTI327712 ODE327705:ODE327712 ONA327705:ONA327712 OWW327705:OWW327712 PGS327705:PGS327712 PQO327705:PQO327712 QAK327705:QAK327712 QKG327705:QKG327712 QUC327705:QUC327712 RDY327705:RDY327712 RNU327705:RNU327712 RXQ327705:RXQ327712 SHM327705:SHM327712 SRI327705:SRI327712 TBE327705:TBE327712 TLA327705:TLA327712 TUW327705:TUW327712 UES327705:UES327712 UOO327705:UOO327712 UYK327705:UYK327712 VIG327705:VIG327712 VSC327705:VSC327712 WBY327705:WBY327712 WLU327705:WLU327712 WVQ327705:WVQ327712 I393241:I393248 JE393241:JE393248 TA393241:TA393248 ACW393241:ACW393248 AMS393241:AMS393248 AWO393241:AWO393248 BGK393241:BGK393248 BQG393241:BQG393248 CAC393241:CAC393248 CJY393241:CJY393248 CTU393241:CTU393248 DDQ393241:DDQ393248 DNM393241:DNM393248 DXI393241:DXI393248 EHE393241:EHE393248 ERA393241:ERA393248 FAW393241:FAW393248 FKS393241:FKS393248 FUO393241:FUO393248 GEK393241:GEK393248 GOG393241:GOG393248 GYC393241:GYC393248 HHY393241:HHY393248 HRU393241:HRU393248 IBQ393241:IBQ393248 ILM393241:ILM393248 IVI393241:IVI393248 JFE393241:JFE393248 JPA393241:JPA393248 JYW393241:JYW393248 KIS393241:KIS393248 KSO393241:KSO393248 LCK393241:LCK393248 LMG393241:LMG393248 LWC393241:LWC393248 MFY393241:MFY393248 MPU393241:MPU393248 MZQ393241:MZQ393248 NJM393241:NJM393248 NTI393241:NTI393248 ODE393241:ODE393248 ONA393241:ONA393248 OWW393241:OWW393248 PGS393241:PGS393248 PQO393241:PQO393248 QAK393241:QAK393248 QKG393241:QKG393248 QUC393241:QUC393248 RDY393241:RDY393248 RNU393241:RNU393248 RXQ393241:RXQ393248 SHM393241:SHM393248 SRI393241:SRI393248 TBE393241:TBE393248 TLA393241:TLA393248 TUW393241:TUW393248 UES393241:UES393248 UOO393241:UOO393248 UYK393241:UYK393248 VIG393241:VIG393248 VSC393241:VSC393248 WBY393241:WBY393248 WLU393241:WLU393248 WVQ393241:WVQ393248 I458777:I458784 JE458777:JE458784 TA458777:TA458784 ACW458777:ACW458784 AMS458777:AMS458784 AWO458777:AWO458784 BGK458777:BGK458784 BQG458777:BQG458784 CAC458777:CAC458784 CJY458777:CJY458784 CTU458777:CTU458784 DDQ458777:DDQ458784 DNM458777:DNM458784 DXI458777:DXI458784 EHE458777:EHE458784 ERA458777:ERA458784 FAW458777:FAW458784 FKS458777:FKS458784 FUO458777:FUO458784 GEK458777:GEK458784 GOG458777:GOG458784 GYC458777:GYC458784 HHY458777:HHY458784 HRU458777:HRU458784 IBQ458777:IBQ458784 ILM458777:ILM458784 IVI458777:IVI458784 JFE458777:JFE458784 JPA458777:JPA458784 JYW458777:JYW458784 KIS458777:KIS458784 KSO458777:KSO458784 LCK458777:LCK458784 LMG458777:LMG458784 LWC458777:LWC458784 MFY458777:MFY458784 MPU458777:MPU458784 MZQ458777:MZQ458784 NJM458777:NJM458784 NTI458777:NTI458784 ODE458777:ODE458784 ONA458777:ONA458784 OWW458777:OWW458784 PGS458777:PGS458784 PQO458777:PQO458784 QAK458777:QAK458784 QKG458777:QKG458784 QUC458777:QUC458784 RDY458777:RDY458784 RNU458777:RNU458784 RXQ458777:RXQ458784 SHM458777:SHM458784 SRI458777:SRI458784 TBE458777:TBE458784 TLA458777:TLA458784 TUW458777:TUW458784 UES458777:UES458784 UOO458777:UOO458784 UYK458777:UYK458784 VIG458777:VIG458784 VSC458777:VSC458784 WBY458777:WBY458784 WLU458777:WLU458784 WVQ458777:WVQ458784 I524313:I524320 JE524313:JE524320 TA524313:TA524320 ACW524313:ACW524320 AMS524313:AMS524320 AWO524313:AWO524320 BGK524313:BGK524320 BQG524313:BQG524320 CAC524313:CAC524320 CJY524313:CJY524320 CTU524313:CTU524320 DDQ524313:DDQ524320 DNM524313:DNM524320 DXI524313:DXI524320 EHE524313:EHE524320 ERA524313:ERA524320 FAW524313:FAW524320 FKS524313:FKS524320 FUO524313:FUO524320 GEK524313:GEK524320 GOG524313:GOG524320 GYC524313:GYC524320 HHY524313:HHY524320 HRU524313:HRU524320 IBQ524313:IBQ524320 ILM524313:ILM524320 IVI524313:IVI524320 JFE524313:JFE524320 JPA524313:JPA524320 JYW524313:JYW524320 KIS524313:KIS524320 KSO524313:KSO524320 LCK524313:LCK524320 LMG524313:LMG524320 LWC524313:LWC524320 MFY524313:MFY524320 MPU524313:MPU524320 MZQ524313:MZQ524320 NJM524313:NJM524320 NTI524313:NTI524320 ODE524313:ODE524320 ONA524313:ONA524320 OWW524313:OWW524320 PGS524313:PGS524320 PQO524313:PQO524320 QAK524313:QAK524320 QKG524313:QKG524320 QUC524313:QUC524320 RDY524313:RDY524320 RNU524313:RNU524320 RXQ524313:RXQ524320 SHM524313:SHM524320 SRI524313:SRI524320 TBE524313:TBE524320 TLA524313:TLA524320 TUW524313:TUW524320 UES524313:UES524320 UOO524313:UOO524320 UYK524313:UYK524320 VIG524313:VIG524320 VSC524313:VSC524320 WBY524313:WBY524320 WLU524313:WLU524320 WVQ524313:WVQ524320 I589849:I589856 JE589849:JE589856 TA589849:TA589856 ACW589849:ACW589856 AMS589849:AMS589856 AWO589849:AWO589856 BGK589849:BGK589856 BQG589849:BQG589856 CAC589849:CAC589856 CJY589849:CJY589856 CTU589849:CTU589856 DDQ589849:DDQ589856 DNM589849:DNM589856 DXI589849:DXI589856 EHE589849:EHE589856 ERA589849:ERA589856 FAW589849:FAW589856 FKS589849:FKS589856 FUO589849:FUO589856 GEK589849:GEK589856 GOG589849:GOG589856 GYC589849:GYC589856 HHY589849:HHY589856 HRU589849:HRU589856 IBQ589849:IBQ589856 ILM589849:ILM589856 IVI589849:IVI589856 JFE589849:JFE589856 JPA589849:JPA589856 JYW589849:JYW589856 KIS589849:KIS589856 KSO589849:KSO589856 LCK589849:LCK589856 LMG589849:LMG589856 LWC589849:LWC589856 MFY589849:MFY589856 MPU589849:MPU589856 MZQ589849:MZQ589856 NJM589849:NJM589856 NTI589849:NTI589856 ODE589849:ODE589856 ONA589849:ONA589856 OWW589849:OWW589856 PGS589849:PGS589856 PQO589849:PQO589856 QAK589849:QAK589856 QKG589849:QKG589856 QUC589849:QUC589856 RDY589849:RDY589856 RNU589849:RNU589856 RXQ589849:RXQ589856 SHM589849:SHM589856 SRI589849:SRI589856 TBE589849:TBE589856 TLA589849:TLA589856 TUW589849:TUW589856 UES589849:UES589856 UOO589849:UOO589856 UYK589849:UYK589856 VIG589849:VIG589856 VSC589849:VSC589856 WBY589849:WBY589856 WLU589849:WLU589856 WVQ589849:WVQ589856 I655385:I655392 JE655385:JE655392 TA655385:TA655392 ACW655385:ACW655392 AMS655385:AMS655392 AWO655385:AWO655392 BGK655385:BGK655392 BQG655385:BQG655392 CAC655385:CAC655392 CJY655385:CJY655392 CTU655385:CTU655392 DDQ655385:DDQ655392 DNM655385:DNM655392 DXI655385:DXI655392 EHE655385:EHE655392 ERA655385:ERA655392 FAW655385:FAW655392 FKS655385:FKS655392 FUO655385:FUO655392 GEK655385:GEK655392 GOG655385:GOG655392 GYC655385:GYC655392 HHY655385:HHY655392 HRU655385:HRU655392 IBQ655385:IBQ655392 ILM655385:ILM655392 IVI655385:IVI655392 JFE655385:JFE655392 JPA655385:JPA655392 JYW655385:JYW655392 KIS655385:KIS655392 KSO655385:KSO655392 LCK655385:LCK655392 LMG655385:LMG655392 LWC655385:LWC655392 MFY655385:MFY655392 MPU655385:MPU655392 MZQ655385:MZQ655392 NJM655385:NJM655392 NTI655385:NTI655392 ODE655385:ODE655392 ONA655385:ONA655392 OWW655385:OWW655392 PGS655385:PGS655392 PQO655385:PQO655392 QAK655385:QAK655392 QKG655385:QKG655392 QUC655385:QUC655392 RDY655385:RDY655392 RNU655385:RNU655392 RXQ655385:RXQ655392 SHM655385:SHM655392 SRI655385:SRI655392 TBE655385:TBE655392 TLA655385:TLA655392 TUW655385:TUW655392 UES655385:UES655392 UOO655385:UOO655392 UYK655385:UYK655392 VIG655385:VIG655392 VSC655385:VSC655392 WBY655385:WBY655392 WLU655385:WLU655392 WVQ655385:WVQ655392 I720921:I720928 JE720921:JE720928 TA720921:TA720928 ACW720921:ACW720928 AMS720921:AMS720928 AWO720921:AWO720928 BGK720921:BGK720928 BQG720921:BQG720928 CAC720921:CAC720928 CJY720921:CJY720928 CTU720921:CTU720928 DDQ720921:DDQ720928 DNM720921:DNM720928 DXI720921:DXI720928 EHE720921:EHE720928 ERA720921:ERA720928 FAW720921:FAW720928 FKS720921:FKS720928 FUO720921:FUO720928 GEK720921:GEK720928 GOG720921:GOG720928 GYC720921:GYC720928 HHY720921:HHY720928 HRU720921:HRU720928 IBQ720921:IBQ720928 ILM720921:ILM720928 IVI720921:IVI720928 JFE720921:JFE720928 JPA720921:JPA720928 JYW720921:JYW720928 KIS720921:KIS720928 KSO720921:KSO720928 LCK720921:LCK720928 LMG720921:LMG720928 LWC720921:LWC720928 MFY720921:MFY720928 MPU720921:MPU720928 MZQ720921:MZQ720928 NJM720921:NJM720928 NTI720921:NTI720928 ODE720921:ODE720928 ONA720921:ONA720928 OWW720921:OWW720928 PGS720921:PGS720928 PQO720921:PQO720928 QAK720921:QAK720928 QKG720921:QKG720928 QUC720921:QUC720928 RDY720921:RDY720928 RNU720921:RNU720928 RXQ720921:RXQ720928 SHM720921:SHM720928 SRI720921:SRI720928 TBE720921:TBE720928 TLA720921:TLA720928 TUW720921:TUW720928 UES720921:UES720928 UOO720921:UOO720928 UYK720921:UYK720928 VIG720921:VIG720928 VSC720921:VSC720928 WBY720921:WBY720928 WLU720921:WLU720928 WVQ720921:WVQ720928 I786457:I786464 JE786457:JE786464 TA786457:TA786464 ACW786457:ACW786464 AMS786457:AMS786464 AWO786457:AWO786464 BGK786457:BGK786464 BQG786457:BQG786464 CAC786457:CAC786464 CJY786457:CJY786464 CTU786457:CTU786464 DDQ786457:DDQ786464 DNM786457:DNM786464 DXI786457:DXI786464 EHE786457:EHE786464 ERA786457:ERA786464 FAW786457:FAW786464 FKS786457:FKS786464 FUO786457:FUO786464 GEK786457:GEK786464 GOG786457:GOG786464 GYC786457:GYC786464 HHY786457:HHY786464 HRU786457:HRU786464 IBQ786457:IBQ786464 ILM786457:ILM786464 IVI786457:IVI786464 JFE786457:JFE786464 JPA786457:JPA786464 JYW786457:JYW786464 KIS786457:KIS786464 KSO786457:KSO786464 LCK786457:LCK786464 LMG786457:LMG786464 LWC786457:LWC786464 MFY786457:MFY786464 MPU786457:MPU786464 MZQ786457:MZQ786464 NJM786457:NJM786464 NTI786457:NTI786464 ODE786457:ODE786464 ONA786457:ONA786464 OWW786457:OWW786464 PGS786457:PGS786464 PQO786457:PQO786464 QAK786457:QAK786464 QKG786457:QKG786464 QUC786457:QUC786464 RDY786457:RDY786464 RNU786457:RNU786464 RXQ786457:RXQ786464 SHM786457:SHM786464 SRI786457:SRI786464 TBE786457:TBE786464 TLA786457:TLA786464 TUW786457:TUW786464 UES786457:UES786464 UOO786457:UOO786464 UYK786457:UYK786464 VIG786457:VIG786464 VSC786457:VSC786464 WBY786457:WBY786464 WLU786457:WLU786464 WVQ786457:WVQ786464 I851993:I852000 JE851993:JE852000 TA851993:TA852000 ACW851993:ACW852000 AMS851993:AMS852000 AWO851993:AWO852000 BGK851993:BGK852000 BQG851993:BQG852000 CAC851993:CAC852000 CJY851993:CJY852000 CTU851993:CTU852000 DDQ851993:DDQ852000 DNM851993:DNM852000 DXI851993:DXI852000 EHE851993:EHE852000 ERA851993:ERA852000 FAW851993:FAW852000 FKS851993:FKS852000 FUO851993:FUO852000 GEK851993:GEK852000 GOG851993:GOG852000 GYC851993:GYC852000 HHY851993:HHY852000 HRU851993:HRU852000 IBQ851993:IBQ852000 ILM851993:ILM852000 IVI851993:IVI852000 JFE851993:JFE852000 JPA851993:JPA852000 JYW851993:JYW852000 KIS851993:KIS852000 KSO851993:KSO852000 LCK851993:LCK852000 LMG851993:LMG852000 LWC851993:LWC852000 MFY851993:MFY852000 MPU851993:MPU852000 MZQ851993:MZQ852000 NJM851993:NJM852000 NTI851993:NTI852000 ODE851993:ODE852000 ONA851993:ONA852000 OWW851993:OWW852000 PGS851993:PGS852000 PQO851993:PQO852000 QAK851993:QAK852000 QKG851993:QKG852000 QUC851993:QUC852000 RDY851993:RDY852000 RNU851993:RNU852000 RXQ851993:RXQ852000 SHM851993:SHM852000 SRI851993:SRI852000 TBE851993:TBE852000 TLA851993:TLA852000 TUW851993:TUW852000 UES851993:UES852000 UOO851993:UOO852000 UYK851993:UYK852000 VIG851993:VIG852000 VSC851993:VSC852000 WBY851993:WBY852000 WLU851993:WLU852000 WVQ851993:WVQ852000 I917529:I917536 JE917529:JE917536 TA917529:TA917536 ACW917529:ACW917536 AMS917529:AMS917536 AWO917529:AWO917536 BGK917529:BGK917536 BQG917529:BQG917536 CAC917529:CAC917536 CJY917529:CJY917536 CTU917529:CTU917536 DDQ917529:DDQ917536 DNM917529:DNM917536 DXI917529:DXI917536 EHE917529:EHE917536 ERA917529:ERA917536 FAW917529:FAW917536 FKS917529:FKS917536 FUO917529:FUO917536 GEK917529:GEK917536 GOG917529:GOG917536 GYC917529:GYC917536 HHY917529:HHY917536 HRU917529:HRU917536 IBQ917529:IBQ917536 ILM917529:ILM917536 IVI917529:IVI917536 JFE917529:JFE917536 JPA917529:JPA917536 JYW917529:JYW917536 KIS917529:KIS917536 KSO917529:KSO917536 LCK917529:LCK917536 LMG917529:LMG917536 LWC917529:LWC917536 MFY917529:MFY917536 MPU917529:MPU917536 MZQ917529:MZQ917536 NJM917529:NJM917536 NTI917529:NTI917536 ODE917529:ODE917536 ONA917529:ONA917536 OWW917529:OWW917536 PGS917529:PGS917536 PQO917529:PQO917536 QAK917529:QAK917536 QKG917529:QKG917536 QUC917529:QUC917536 RDY917529:RDY917536 RNU917529:RNU917536 RXQ917529:RXQ917536 SHM917529:SHM917536 SRI917529:SRI917536 TBE917529:TBE917536 TLA917529:TLA917536 TUW917529:TUW917536 UES917529:UES917536 UOO917529:UOO917536 UYK917529:UYK917536 VIG917529:VIG917536 VSC917529:VSC917536 WBY917529:WBY917536 WLU917529:WLU917536 WVQ917529:WVQ917536 I983065:I983072 JE983065:JE983072 TA983065:TA983072 ACW983065:ACW983072 AMS983065:AMS983072 AWO983065:AWO983072 BGK983065:BGK983072 BQG983065:BQG983072 CAC983065:CAC983072 CJY983065:CJY983072 CTU983065:CTU983072 DDQ983065:DDQ983072 DNM983065:DNM983072 DXI983065:DXI983072 EHE983065:EHE983072 ERA983065:ERA983072 FAW983065:FAW983072 FKS983065:FKS983072 FUO983065:FUO983072 GEK983065:GEK983072 GOG983065:GOG983072 GYC983065:GYC983072 HHY983065:HHY983072 HRU983065:HRU983072 IBQ983065:IBQ983072 ILM983065:ILM983072 IVI983065:IVI983072 JFE983065:JFE983072 JPA983065:JPA983072 JYW983065:JYW983072 KIS983065:KIS983072 KSO983065:KSO983072 LCK983065:LCK983072 LMG983065:LMG983072 LWC983065:LWC983072 MFY983065:MFY983072 MPU983065:MPU983072 MZQ983065:MZQ983072 NJM983065:NJM983072 NTI983065:NTI983072 ODE983065:ODE983072 ONA983065:ONA983072 OWW983065:OWW983072 PGS983065:PGS983072 PQO983065:PQO983072 QAK983065:QAK983072 QKG983065:QKG983072 QUC983065:QUC983072 RDY983065:RDY983072 RNU983065:RNU983072 RXQ983065:RXQ983072 SHM983065:SHM983072 SRI983065:SRI983072 TBE983065:TBE983072 TLA983065:TLA983072 TUW983065:TUW983072 UES983065:UES983072 UOO983065:UOO983072 UYK983065:UYK983072 VIG983065:VIG983072 VSC983065:VSC983072 WBY983065:WBY983072 WLU983065:WLU983072 WVQ983065:WVQ983072 ACW43:ACW44 AMS43:AMS44 AWO43:AWO44 BGK43:BGK44 BQG43:BQG44 CAC43:CAC44 CJY43:CJY44 CTU43:CTU44 DDQ43:DDQ44 DNM43:DNM44 DXI43:DXI44 EHE43:EHE44 ERA43:ERA44 FAW43:FAW44 FKS43:FKS44 FUO43:FUO44 GEK43:GEK44 GOG43:GOG44 GYC43:GYC44 HHY43:HHY44 HRU43:HRU44 IBQ43:IBQ44 ILM43:ILM44 IVI43:IVI44 JFE43:JFE44 JPA43:JPA44 JYW43:JYW44 KIS43:KIS44 KSO43:KSO44 LCK43:LCK44 LMG43:LMG44 LWC43:LWC44 MFY43:MFY44 MPU43:MPU44 MZQ43:MZQ44 NJM43:NJM44 NTI43:NTI44 ODE43:ODE44 ONA43:ONA44 OWW43:OWW44 PGS43:PGS44 PQO43:PQO44 QAK43:QAK44 QKG43:QKG44 QUC43:QUC44 RDY43:RDY44 RNU43:RNU44 RXQ43:RXQ44 SHM43:SHM44 SRI43:SRI44 TBE43:TBE44 TLA43:TLA44 TUW43:TUW44 UES43:UES44 UOO43:UOO44 UYK43:UYK44 VIG43:VIG44 VSC43:VSC44 WBY43:WBY44 WLU43:WLU44 WVQ43:WVQ44 I43:I44 JE43:JE44 I65577:I65578 JE65577:JE65578 TA65577:TA65578 ACW65577:ACW65578 AMS65577:AMS65578 AWO65577:AWO65578 BGK65577:BGK65578 BQG65577:BQG65578 CAC65577:CAC65578 CJY65577:CJY65578 CTU65577:CTU65578 DDQ65577:DDQ65578 DNM65577:DNM65578 DXI65577:DXI65578 EHE65577:EHE65578 ERA65577:ERA65578 FAW65577:FAW65578 FKS65577:FKS65578 FUO65577:FUO65578 GEK65577:GEK65578 GOG65577:GOG65578 GYC65577:GYC65578 HHY65577:HHY65578 HRU65577:HRU65578 IBQ65577:IBQ65578 ILM65577:ILM65578 IVI65577:IVI65578 JFE65577:JFE65578 JPA65577:JPA65578 JYW65577:JYW65578 KIS65577:KIS65578 KSO65577:KSO65578 LCK65577:LCK65578 LMG65577:LMG65578 LWC65577:LWC65578 MFY65577:MFY65578 MPU65577:MPU65578 MZQ65577:MZQ65578 NJM65577:NJM65578 NTI65577:NTI65578 ODE65577:ODE65578 ONA65577:ONA65578 OWW65577:OWW65578 PGS65577:PGS65578 PQO65577:PQO65578 QAK65577:QAK65578 QKG65577:QKG65578 QUC65577:QUC65578 RDY65577:RDY65578 RNU65577:RNU65578 RXQ65577:RXQ65578 SHM65577:SHM65578 SRI65577:SRI65578 TBE65577:TBE65578 TLA65577:TLA65578 TUW65577:TUW65578 UES65577:UES65578 UOO65577:UOO65578 UYK65577:UYK65578 VIG65577:VIG65578 VSC65577:VSC65578 WBY65577:WBY65578 WLU65577:WLU65578 WVQ65577:WVQ65578 I131113:I131114 JE131113:JE131114 TA131113:TA131114 ACW131113:ACW131114 AMS131113:AMS131114 AWO131113:AWO131114 BGK131113:BGK131114 BQG131113:BQG131114 CAC131113:CAC131114 CJY131113:CJY131114 CTU131113:CTU131114 DDQ131113:DDQ131114 DNM131113:DNM131114 DXI131113:DXI131114 EHE131113:EHE131114 ERA131113:ERA131114 FAW131113:FAW131114 FKS131113:FKS131114 FUO131113:FUO131114 GEK131113:GEK131114 GOG131113:GOG131114 GYC131113:GYC131114 HHY131113:HHY131114 HRU131113:HRU131114 IBQ131113:IBQ131114 ILM131113:ILM131114 IVI131113:IVI131114 JFE131113:JFE131114 JPA131113:JPA131114 JYW131113:JYW131114 KIS131113:KIS131114 KSO131113:KSO131114 LCK131113:LCK131114 LMG131113:LMG131114 LWC131113:LWC131114 MFY131113:MFY131114 MPU131113:MPU131114 MZQ131113:MZQ131114 NJM131113:NJM131114 NTI131113:NTI131114 ODE131113:ODE131114 ONA131113:ONA131114 OWW131113:OWW131114 PGS131113:PGS131114 PQO131113:PQO131114 QAK131113:QAK131114 QKG131113:QKG131114 QUC131113:QUC131114 RDY131113:RDY131114 RNU131113:RNU131114 RXQ131113:RXQ131114 SHM131113:SHM131114 SRI131113:SRI131114 TBE131113:TBE131114 TLA131113:TLA131114 TUW131113:TUW131114 UES131113:UES131114 UOO131113:UOO131114 UYK131113:UYK131114 VIG131113:VIG131114 VSC131113:VSC131114 WBY131113:WBY131114 WLU131113:WLU131114 WVQ131113:WVQ131114 I196649:I196650 JE196649:JE196650 TA196649:TA196650 ACW196649:ACW196650 AMS196649:AMS196650 AWO196649:AWO196650 BGK196649:BGK196650 BQG196649:BQG196650 CAC196649:CAC196650 CJY196649:CJY196650 CTU196649:CTU196650 DDQ196649:DDQ196650 DNM196649:DNM196650 DXI196649:DXI196650 EHE196649:EHE196650 ERA196649:ERA196650 FAW196649:FAW196650 FKS196649:FKS196650 FUO196649:FUO196650 GEK196649:GEK196650 GOG196649:GOG196650 GYC196649:GYC196650 HHY196649:HHY196650 HRU196649:HRU196650 IBQ196649:IBQ196650 ILM196649:ILM196650 IVI196649:IVI196650 JFE196649:JFE196650 JPA196649:JPA196650 JYW196649:JYW196650 KIS196649:KIS196650 KSO196649:KSO196650 LCK196649:LCK196650 LMG196649:LMG196650 LWC196649:LWC196650 MFY196649:MFY196650 MPU196649:MPU196650 MZQ196649:MZQ196650 NJM196649:NJM196650 NTI196649:NTI196650 ODE196649:ODE196650 ONA196649:ONA196650 OWW196649:OWW196650 PGS196649:PGS196650 PQO196649:PQO196650 QAK196649:QAK196650 QKG196649:QKG196650 QUC196649:QUC196650 RDY196649:RDY196650 RNU196649:RNU196650 RXQ196649:RXQ196650 SHM196649:SHM196650 SRI196649:SRI196650 TBE196649:TBE196650 TLA196649:TLA196650 TUW196649:TUW196650 UES196649:UES196650 UOO196649:UOO196650 UYK196649:UYK196650 VIG196649:VIG196650 VSC196649:VSC196650 WBY196649:WBY196650 WLU196649:WLU196650 WVQ196649:WVQ196650 I262185:I262186 JE262185:JE262186 TA262185:TA262186 ACW262185:ACW262186 AMS262185:AMS262186 AWO262185:AWO262186 BGK262185:BGK262186 BQG262185:BQG262186 CAC262185:CAC262186 CJY262185:CJY262186 CTU262185:CTU262186 DDQ262185:DDQ262186 DNM262185:DNM262186 DXI262185:DXI262186 EHE262185:EHE262186 ERA262185:ERA262186 FAW262185:FAW262186 FKS262185:FKS262186 FUO262185:FUO262186 GEK262185:GEK262186 GOG262185:GOG262186 GYC262185:GYC262186 HHY262185:HHY262186 HRU262185:HRU262186 IBQ262185:IBQ262186 ILM262185:ILM262186 IVI262185:IVI262186 JFE262185:JFE262186 JPA262185:JPA262186 JYW262185:JYW262186 KIS262185:KIS262186 KSO262185:KSO262186 LCK262185:LCK262186 LMG262185:LMG262186 LWC262185:LWC262186 MFY262185:MFY262186 MPU262185:MPU262186 MZQ262185:MZQ262186 NJM262185:NJM262186 NTI262185:NTI262186 ODE262185:ODE262186 ONA262185:ONA262186 OWW262185:OWW262186 PGS262185:PGS262186 PQO262185:PQO262186 QAK262185:QAK262186 QKG262185:QKG262186 QUC262185:QUC262186 RDY262185:RDY262186 RNU262185:RNU262186 RXQ262185:RXQ262186 SHM262185:SHM262186 SRI262185:SRI262186 TBE262185:TBE262186 TLA262185:TLA262186 TUW262185:TUW262186 UES262185:UES262186 UOO262185:UOO262186 UYK262185:UYK262186 VIG262185:VIG262186 VSC262185:VSC262186 WBY262185:WBY262186 WLU262185:WLU262186 WVQ262185:WVQ262186 I327721:I327722 JE327721:JE327722 TA327721:TA327722 ACW327721:ACW327722 AMS327721:AMS327722 AWO327721:AWO327722 BGK327721:BGK327722 BQG327721:BQG327722 CAC327721:CAC327722 CJY327721:CJY327722 CTU327721:CTU327722 DDQ327721:DDQ327722 DNM327721:DNM327722 DXI327721:DXI327722 EHE327721:EHE327722 ERA327721:ERA327722 FAW327721:FAW327722 FKS327721:FKS327722 FUO327721:FUO327722 GEK327721:GEK327722 GOG327721:GOG327722 GYC327721:GYC327722 HHY327721:HHY327722 HRU327721:HRU327722 IBQ327721:IBQ327722 ILM327721:ILM327722 IVI327721:IVI327722 JFE327721:JFE327722 JPA327721:JPA327722 JYW327721:JYW327722 KIS327721:KIS327722 KSO327721:KSO327722 LCK327721:LCK327722 LMG327721:LMG327722 LWC327721:LWC327722 MFY327721:MFY327722 MPU327721:MPU327722 MZQ327721:MZQ327722 NJM327721:NJM327722 NTI327721:NTI327722 ODE327721:ODE327722 ONA327721:ONA327722 OWW327721:OWW327722 PGS327721:PGS327722 PQO327721:PQO327722 QAK327721:QAK327722 QKG327721:QKG327722 QUC327721:QUC327722 RDY327721:RDY327722 RNU327721:RNU327722 RXQ327721:RXQ327722 SHM327721:SHM327722 SRI327721:SRI327722 TBE327721:TBE327722 TLA327721:TLA327722 TUW327721:TUW327722 UES327721:UES327722 UOO327721:UOO327722 UYK327721:UYK327722 VIG327721:VIG327722 VSC327721:VSC327722 WBY327721:WBY327722 WLU327721:WLU327722 WVQ327721:WVQ327722 I393257:I393258 JE393257:JE393258 TA393257:TA393258 ACW393257:ACW393258 AMS393257:AMS393258 AWO393257:AWO393258 BGK393257:BGK393258 BQG393257:BQG393258 CAC393257:CAC393258 CJY393257:CJY393258 CTU393257:CTU393258 DDQ393257:DDQ393258 DNM393257:DNM393258 DXI393257:DXI393258 EHE393257:EHE393258 ERA393257:ERA393258 FAW393257:FAW393258 FKS393257:FKS393258 FUO393257:FUO393258 GEK393257:GEK393258 GOG393257:GOG393258 GYC393257:GYC393258 HHY393257:HHY393258 HRU393257:HRU393258 IBQ393257:IBQ393258 ILM393257:ILM393258 IVI393257:IVI393258 JFE393257:JFE393258 JPA393257:JPA393258 JYW393257:JYW393258 KIS393257:KIS393258 KSO393257:KSO393258 LCK393257:LCK393258 LMG393257:LMG393258 LWC393257:LWC393258 MFY393257:MFY393258 MPU393257:MPU393258 MZQ393257:MZQ393258 NJM393257:NJM393258 NTI393257:NTI393258 ODE393257:ODE393258 ONA393257:ONA393258 OWW393257:OWW393258 PGS393257:PGS393258 PQO393257:PQO393258 QAK393257:QAK393258 QKG393257:QKG393258 QUC393257:QUC393258 RDY393257:RDY393258 RNU393257:RNU393258 RXQ393257:RXQ393258 SHM393257:SHM393258 SRI393257:SRI393258 TBE393257:TBE393258 TLA393257:TLA393258 TUW393257:TUW393258 UES393257:UES393258 UOO393257:UOO393258 UYK393257:UYK393258 VIG393257:VIG393258 VSC393257:VSC393258 WBY393257:WBY393258 WLU393257:WLU393258 WVQ393257:WVQ393258 I458793:I458794 JE458793:JE458794 TA458793:TA458794 ACW458793:ACW458794 AMS458793:AMS458794 AWO458793:AWO458794 BGK458793:BGK458794 BQG458793:BQG458794 CAC458793:CAC458794 CJY458793:CJY458794 CTU458793:CTU458794 DDQ458793:DDQ458794 DNM458793:DNM458794 DXI458793:DXI458794 EHE458793:EHE458794 ERA458793:ERA458794 FAW458793:FAW458794 FKS458793:FKS458794 FUO458793:FUO458794 GEK458793:GEK458794 GOG458793:GOG458794 GYC458793:GYC458794 HHY458793:HHY458794 HRU458793:HRU458794 IBQ458793:IBQ458794 ILM458793:ILM458794 IVI458793:IVI458794 JFE458793:JFE458794 JPA458793:JPA458794 JYW458793:JYW458794 KIS458793:KIS458794 KSO458793:KSO458794 LCK458793:LCK458794 LMG458793:LMG458794 LWC458793:LWC458794 MFY458793:MFY458794 MPU458793:MPU458794 MZQ458793:MZQ458794 NJM458793:NJM458794 NTI458793:NTI458794 ODE458793:ODE458794 ONA458793:ONA458794 OWW458793:OWW458794 PGS458793:PGS458794 PQO458793:PQO458794 QAK458793:QAK458794 QKG458793:QKG458794 QUC458793:QUC458794 RDY458793:RDY458794 RNU458793:RNU458794 RXQ458793:RXQ458794 SHM458793:SHM458794 SRI458793:SRI458794 TBE458793:TBE458794 TLA458793:TLA458794 TUW458793:TUW458794 UES458793:UES458794 UOO458793:UOO458794 UYK458793:UYK458794 VIG458793:VIG458794 VSC458793:VSC458794 WBY458793:WBY458794 WLU458793:WLU458794 WVQ458793:WVQ458794 I524329:I524330 JE524329:JE524330 TA524329:TA524330 ACW524329:ACW524330 AMS524329:AMS524330 AWO524329:AWO524330 BGK524329:BGK524330 BQG524329:BQG524330 CAC524329:CAC524330 CJY524329:CJY524330 CTU524329:CTU524330 DDQ524329:DDQ524330 DNM524329:DNM524330 DXI524329:DXI524330 EHE524329:EHE524330 ERA524329:ERA524330 FAW524329:FAW524330 FKS524329:FKS524330 FUO524329:FUO524330 GEK524329:GEK524330 GOG524329:GOG524330 GYC524329:GYC524330 HHY524329:HHY524330 HRU524329:HRU524330 IBQ524329:IBQ524330 ILM524329:ILM524330 IVI524329:IVI524330 JFE524329:JFE524330 JPA524329:JPA524330 JYW524329:JYW524330 KIS524329:KIS524330 KSO524329:KSO524330 LCK524329:LCK524330 LMG524329:LMG524330 LWC524329:LWC524330 MFY524329:MFY524330 MPU524329:MPU524330 MZQ524329:MZQ524330 NJM524329:NJM524330 NTI524329:NTI524330 ODE524329:ODE524330 ONA524329:ONA524330 OWW524329:OWW524330 PGS524329:PGS524330 PQO524329:PQO524330 QAK524329:QAK524330 QKG524329:QKG524330 QUC524329:QUC524330 RDY524329:RDY524330 RNU524329:RNU524330 RXQ524329:RXQ524330 SHM524329:SHM524330 SRI524329:SRI524330 TBE524329:TBE524330 TLA524329:TLA524330 TUW524329:TUW524330 UES524329:UES524330 UOO524329:UOO524330 UYK524329:UYK524330 VIG524329:VIG524330 VSC524329:VSC524330 WBY524329:WBY524330 WLU524329:WLU524330 WVQ524329:WVQ524330 I589865:I589866 JE589865:JE589866 TA589865:TA589866 ACW589865:ACW589866 AMS589865:AMS589866 AWO589865:AWO589866 BGK589865:BGK589866 BQG589865:BQG589866 CAC589865:CAC589866 CJY589865:CJY589866 CTU589865:CTU589866 DDQ589865:DDQ589866 DNM589865:DNM589866 DXI589865:DXI589866 EHE589865:EHE589866 ERA589865:ERA589866 FAW589865:FAW589866 FKS589865:FKS589866 FUO589865:FUO589866 GEK589865:GEK589866 GOG589865:GOG589866 GYC589865:GYC589866 HHY589865:HHY589866 HRU589865:HRU589866 IBQ589865:IBQ589866 ILM589865:ILM589866 IVI589865:IVI589866 JFE589865:JFE589866 JPA589865:JPA589866 JYW589865:JYW589866 KIS589865:KIS589866 KSO589865:KSO589866 LCK589865:LCK589866 LMG589865:LMG589866 LWC589865:LWC589866 MFY589865:MFY589866 MPU589865:MPU589866 MZQ589865:MZQ589866 NJM589865:NJM589866 NTI589865:NTI589866 ODE589865:ODE589866 ONA589865:ONA589866 OWW589865:OWW589866 PGS589865:PGS589866 PQO589865:PQO589866 QAK589865:QAK589866 QKG589865:QKG589866 QUC589865:QUC589866 RDY589865:RDY589866 RNU589865:RNU589866 RXQ589865:RXQ589866 SHM589865:SHM589866 SRI589865:SRI589866 TBE589865:TBE589866 TLA589865:TLA589866 TUW589865:TUW589866 UES589865:UES589866 UOO589865:UOO589866 UYK589865:UYK589866 VIG589865:VIG589866 VSC589865:VSC589866 WBY589865:WBY589866 WLU589865:WLU589866 WVQ589865:WVQ589866 I655401:I655402 JE655401:JE655402 TA655401:TA655402 ACW655401:ACW655402 AMS655401:AMS655402 AWO655401:AWO655402 BGK655401:BGK655402 BQG655401:BQG655402 CAC655401:CAC655402 CJY655401:CJY655402 CTU655401:CTU655402 DDQ655401:DDQ655402 DNM655401:DNM655402 DXI655401:DXI655402 EHE655401:EHE655402 ERA655401:ERA655402 FAW655401:FAW655402 FKS655401:FKS655402 FUO655401:FUO655402 GEK655401:GEK655402 GOG655401:GOG655402 GYC655401:GYC655402 HHY655401:HHY655402 HRU655401:HRU655402 IBQ655401:IBQ655402 ILM655401:ILM655402 IVI655401:IVI655402 JFE655401:JFE655402 JPA655401:JPA655402 JYW655401:JYW655402 KIS655401:KIS655402 KSO655401:KSO655402 LCK655401:LCK655402 LMG655401:LMG655402 LWC655401:LWC655402 MFY655401:MFY655402 MPU655401:MPU655402 MZQ655401:MZQ655402 NJM655401:NJM655402 NTI655401:NTI655402 ODE655401:ODE655402 ONA655401:ONA655402 OWW655401:OWW655402 PGS655401:PGS655402 PQO655401:PQO655402 QAK655401:QAK655402 QKG655401:QKG655402 QUC655401:QUC655402 RDY655401:RDY655402 RNU655401:RNU655402 RXQ655401:RXQ655402 SHM655401:SHM655402 SRI655401:SRI655402 TBE655401:TBE655402 TLA655401:TLA655402 TUW655401:TUW655402 UES655401:UES655402 UOO655401:UOO655402 UYK655401:UYK655402 VIG655401:VIG655402 VSC655401:VSC655402 WBY655401:WBY655402 WLU655401:WLU655402 WVQ655401:WVQ655402 I720937:I720938 JE720937:JE720938 TA720937:TA720938 ACW720937:ACW720938 AMS720937:AMS720938 AWO720937:AWO720938 BGK720937:BGK720938 BQG720937:BQG720938 CAC720937:CAC720938 CJY720937:CJY720938 CTU720937:CTU720938 DDQ720937:DDQ720938 DNM720937:DNM720938 DXI720937:DXI720938 EHE720937:EHE720938 ERA720937:ERA720938 FAW720937:FAW720938 FKS720937:FKS720938 FUO720937:FUO720938 GEK720937:GEK720938 GOG720937:GOG720938 GYC720937:GYC720938 HHY720937:HHY720938 HRU720937:HRU720938 IBQ720937:IBQ720938 ILM720937:ILM720938 IVI720937:IVI720938 JFE720937:JFE720938 JPA720937:JPA720938 JYW720937:JYW720938 KIS720937:KIS720938 KSO720937:KSO720938 LCK720937:LCK720938 LMG720937:LMG720938 LWC720937:LWC720938 MFY720937:MFY720938 MPU720937:MPU720938 MZQ720937:MZQ720938 NJM720937:NJM720938 NTI720937:NTI720938 ODE720937:ODE720938 ONA720937:ONA720938 OWW720937:OWW720938 PGS720937:PGS720938 PQO720937:PQO720938 QAK720937:QAK720938 QKG720937:QKG720938 QUC720937:QUC720938 RDY720937:RDY720938 RNU720937:RNU720938 RXQ720937:RXQ720938 SHM720937:SHM720938 SRI720937:SRI720938 TBE720937:TBE720938 TLA720937:TLA720938 TUW720937:TUW720938 UES720937:UES720938 UOO720937:UOO720938 UYK720937:UYK720938 VIG720937:VIG720938 VSC720937:VSC720938 WBY720937:WBY720938 WLU720937:WLU720938 WVQ720937:WVQ720938 I786473:I786474 JE786473:JE786474 TA786473:TA786474 ACW786473:ACW786474 AMS786473:AMS786474 AWO786473:AWO786474 BGK786473:BGK786474 BQG786473:BQG786474 CAC786473:CAC786474 CJY786473:CJY786474 CTU786473:CTU786474 DDQ786473:DDQ786474 DNM786473:DNM786474 DXI786473:DXI786474 EHE786473:EHE786474 ERA786473:ERA786474 FAW786473:FAW786474 FKS786473:FKS786474 FUO786473:FUO786474 GEK786473:GEK786474 GOG786473:GOG786474 GYC786473:GYC786474 HHY786473:HHY786474 HRU786473:HRU786474 IBQ786473:IBQ786474 ILM786473:ILM786474 IVI786473:IVI786474 JFE786473:JFE786474 JPA786473:JPA786474 JYW786473:JYW786474 KIS786473:KIS786474 KSO786473:KSO786474 LCK786473:LCK786474 LMG786473:LMG786474 LWC786473:LWC786474 MFY786473:MFY786474 MPU786473:MPU786474 MZQ786473:MZQ786474 NJM786473:NJM786474 NTI786473:NTI786474 ODE786473:ODE786474 ONA786473:ONA786474 OWW786473:OWW786474 PGS786473:PGS786474 PQO786473:PQO786474 QAK786473:QAK786474 QKG786473:QKG786474 QUC786473:QUC786474 RDY786473:RDY786474 RNU786473:RNU786474 RXQ786473:RXQ786474 SHM786473:SHM786474 SRI786473:SRI786474 TBE786473:TBE786474 TLA786473:TLA786474 TUW786473:TUW786474 UES786473:UES786474 UOO786473:UOO786474 UYK786473:UYK786474 VIG786473:VIG786474 VSC786473:VSC786474 WBY786473:WBY786474 WLU786473:WLU786474 WVQ786473:WVQ786474 I852009:I852010 JE852009:JE852010 TA852009:TA852010 ACW852009:ACW852010 AMS852009:AMS852010 AWO852009:AWO852010 BGK852009:BGK852010 BQG852009:BQG852010 CAC852009:CAC852010 CJY852009:CJY852010 CTU852009:CTU852010 DDQ852009:DDQ852010 DNM852009:DNM852010 DXI852009:DXI852010 EHE852009:EHE852010 ERA852009:ERA852010 FAW852009:FAW852010 FKS852009:FKS852010 FUO852009:FUO852010 GEK852009:GEK852010 GOG852009:GOG852010 GYC852009:GYC852010 HHY852009:HHY852010 HRU852009:HRU852010 IBQ852009:IBQ852010 ILM852009:ILM852010 IVI852009:IVI852010 JFE852009:JFE852010 JPA852009:JPA852010 JYW852009:JYW852010 KIS852009:KIS852010 KSO852009:KSO852010 LCK852009:LCK852010 LMG852009:LMG852010 LWC852009:LWC852010 MFY852009:MFY852010 MPU852009:MPU852010 MZQ852009:MZQ852010 NJM852009:NJM852010 NTI852009:NTI852010 ODE852009:ODE852010 ONA852009:ONA852010 OWW852009:OWW852010 PGS852009:PGS852010 PQO852009:PQO852010 QAK852009:QAK852010 QKG852009:QKG852010 QUC852009:QUC852010 RDY852009:RDY852010 RNU852009:RNU852010 RXQ852009:RXQ852010 SHM852009:SHM852010 SRI852009:SRI852010 TBE852009:TBE852010 TLA852009:TLA852010 TUW852009:TUW852010 UES852009:UES852010 UOO852009:UOO852010 UYK852009:UYK852010 VIG852009:VIG852010 VSC852009:VSC852010 WBY852009:WBY852010 WLU852009:WLU852010 WVQ852009:WVQ852010 I917545:I917546 JE917545:JE917546 TA917545:TA917546 ACW917545:ACW917546 AMS917545:AMS917546 AWO917545:AWO917546 BGK917545:BGK917546 BQG917545:BQG917546 CAC917545:CAC917546 CJY917545:CJY917546 CTU917545:CTU917546 DDQ917545:DDQ917546 DNM917545:DNM917546 DXI917545:DXI917546 EHE917545:EHE917546 ERA917545:ERA917546 FAW917545:FAW917546 FKS917545:FKS917546 FUO917545:FUO917546 GEK917545:GEK917546 GOG917545:GOG917546 GYC917545:GYC917546 HHY917545:HHY917546 HRU917545:HRU917546 IBQ917545:IBQ917546 ILM917545:ILM917546 IVI917545:IVI917546 JFE917545:JFE917546 JPA917545:JPA917546 JYW917545:JYW917546 KIS917545:KIS917546 KSO917545:KSO917546 LCK917545:LCK917546 LMG917545:LMG917546 LWC917545:LWC917546 MFY917545:MFY917546 MPU917545:MPU917546 MZQ917545:MZQ917546 NJM917545:NJM917546 NTI917545:NTI917546 ODE917545:ODE917546 ONA917545:ONA917546 OWW917545:OWW917546 PGS917545:PGS917546 PQO917545:PQO917546 QAK917545:QAK917546 QKG917545:QKG917546 QUC917545:QUC917546 RDY917545:RDY917546 RNU917545:RNU917546 RXQ917545:RXQ917546 SHM917545:SHM917546 SRI917545:SRI917546 TBE917545:TBE917546 TLA917545:TLA917546 TUW917545:TUW917546 UES917545:UES917546 UOO917545:UOO917546 UYK917545:UYK917546 VIG917545:VIG917546 VSC917545:VSC917546 WBY917545:WBY917546 WLU917545:WLU917546 WVQ917545:WVQ917546 I983081:I983082 JE983081:JE983082 TA983081:TA983082 ACW983081:ACW983082 AMS983081:AMS983082 AWO983081:AWO983082 BGK983081:BGK983082 BQG983081:BQG983082 CAC983081:CAC983082 CJY983081:CJY983082 CTU983081:CTU983082 DDQ983081:DDQ983082 DNM983081:DNM983082 DXI983081:DXI983082 EHE983081:EHE983082 ERA983081:ERA983082 FAW983081:FAW983082 FKS983081:FKS983082 FUO983081:FUO983082 GEK983081:GEK983082 GOG983081:GOG983082 GYC983081:GYC983082 HHY983081:HHY983082 HRU983081:HRU983082 IBQ983081:IBQ983082 ILM983081:ILM983082 IVI983081:IVI983082 JFE983081:JFE983082 JPA983081:JPA983082 JYW983081:JYW983082 KIS983081:KIS983082 KSO983081:KSO983082 LCK983081:LCK983082 LMG983081:LMG983082 LWC983081:LWC983082 MFY983081:MFY983082 MPU983081:MPU983082 MZQ983081:MZQ983082 NJM983081:NJM983082 NTI983081:NTI983082 ODE983081:ODE983082 ONA983081:ONA983082 OWW983081:OWW983082 PGS983081:PGS983082 PQO983081:PQO983082 QAK983081:QAK983082 QKG983081:QKG983082 QUC983081:QUC983082 RDY983081:RDY983082 RNU983081:RNU983082 RXQ983081:RXQ983082 SHM983081:SHM983082 SRI983081:SRI983082 TBE983081:TBE983082 TLA983081:TLA983082 TUW983081:TUW983082 UES983081:UES983082 UOO983081:UOO983082 UYK983081:UYK983082 VIG983081:VIG983082 VSC983081:VSC983082 WBY983081:WBY983082 WLU983081:WLU983082 WVQ983081:WVQ983082 I65582:I65584 JE65582:JE65584 TA65582:TA65584 ACW65582:ACW65584 AMS65582:AMS65584 AWO65582:AWO65584 BGK65582:BGK65584 BQG65582:BQG65584 CAC65582:CAC65584 CJY65582:CJY65584 CTU65582:CTU65584 DDQ65582:DDQ65584 DNM65582:DNM65584 DXI65582:DXI65584 EHE65582:EHE65584 ERA65582:ERA65584 FAW65582:FAW65584 FKS65582:FKS65584 FUO65582:FUO65584 GEK65582:GEK65584 GOG65582:GOG65584 GYC65582:GYC65584 HHY65582:HHY65584 HRU65582:HRU65584 IBQ65582:IBQ65584 ILM65582:ILM65584 IVI65582:IVI65584 JFE65582:JFE65584 JPA65582:JPA65584 JYW65582:JYW65584 KIS65582:KIS65584 KSO65582:KSO65584 LCK65582:LCK65584 LMG65582:LMG65584 LWC65582:LWC65584 MFY65582:MFY65584 MPU65582:MPU65584 MZQ65582:MZQ65584 NJM65582:NJM65584 NTI65582:NTI65584 ODE65582:ODE65584 ONA65582:ONA65584 OWW65582:OWW65584 PGS65582:PGS65584 PQO65582:PQO65584 QAK65582:QAK65584 QKG65582:QKG65584 QUC65582:QUC65584 RDY65582:RDY65584 RNU65582:RNU65584 RXQ65582:RXQ65584 SHM65582:SHM65584 SRI65582:SRI65584 TBE65582:TBE65584 TLA65582:TLA65584 TUW65582:TUW65584 UES65582:UES65584 UOO65582:UOO65584 UYK65582:UYK65584 VIG65582:VIG65584 VSC65582:VSC65584 WBY65582:WBY65584 WLU65582:WLU65584 WVQ65582:WVQ65584 I131118:I131120 JE131118:JE131120 TA131118:TA131120 ACW131118:ACW131120 AMS131118:AMS131120 AWO131118:AWO131120 BGK131118:BGK131120 BQG131118:BQG131120 CAC131118:CAC131120 CJY131118:CJY131120 CTU131118:CTU131120 DDQ131118:DDQ131120 DNM131118:DNM131120 DXI131118:DXI131120 EHE131118:EHE131120 ERA131118:ERA131120 FAW131118:FAW131120 FKS131118:FKS131120 FUO131118:FUO131120 GEK131118:GEK131120 GOG131118:GOG131120 GYC131118:GYC131120 HHY131118:HHY131120 HRU131118:HRU131120 IBQ131118:IBQ131120 ILM131118:ILM131120 IVI131118:IVI131120 JFE131118:JFE131120 JPA131118:JPA131120 JYW131118:JYW131120 KIS131118:KIS131120 KSO131118:KSO131120 LCK131118:LCK131120 LMG131118:LMG131120 LWC131118:LWC131120 MFY131118:MFY131120 MPU131118:MPU131120 MZQ131118:MZQ131120 NJM131118:NJM131120 NTI131118:NTI131120 ODE131118:ODE131120 ONA131118:ONA131120 OWW131118:OWW131120 PGS131118:PGS131120 PQO131118:PQO131120 QAK131118:QAK131120 QKG131118:QKG131120 QUC131118:QUC131120 RDY131118:RDY131120 RNU131118:RNU131120 RXQ131118:RXQ131120 SHM131118:SHM131120 SRI131118:SRI131120 TBE131118:TBE131120 TLA131118:TLA131120 TUW131118:TUW131120 UES131118:UES131120 UOO131118:UOO131120 UYK131118:UYK131120 VIG131118:VIG131120 VSC131118:VSC131120 WBY131118:WBY131120 WLU131118:WLU131120 WVQ131118:WVQ131120 I196654:I196656 JE196654:JE196656 TA196654:TA196656 ACW196654:ACW196656 AMS196654:AMS196656 AWO196654:AWO196656 BGK196654:BGK196656 BQG196654:BQG196656 CAC196654:CAC196656 CJY196654:CJY196656 CTU196654:CTU196656 DDQ196654:DDQ196656 DNM196654:DNM196656 DXI196654:DXI196656 EHE196654:EHE196656 ERA196654:ERA196656 FAW196654:FAW196656 FKS196654:FKS196656 FUO196654:FUO196656 GEK196654:GEK196656 GOG196654:GOG196656 GYC196654:GYC196656 HHY196654:HHY196656 HRU196654:HRU196656 IBQ196654:IBQ196656 ILM196654:ILM196656 IVI196654:IVI196656 JFE196654:JFE196656 JPA196654:JPA196656 JYW196654:JYW196656 KIS196654:KIS196656 KSO196654:KSO196656 LCK196654:LCK196656 LMG196654:LMG196656 LWC196654:LWC196656 MFY196654:MFY196656 MPU196654:MPU196656 MZQ196654:MZQ196656 NJM196654:NJM196656 NTI196654:NTI196656 ODE196654:ODE196656 ONA196654:ONA196656 OWW196654:OWW196656 PGS196654:PGS196656 PQO196654:PQO196656 QAK196654:QAK196656 QKG196654:QKG196656 QUC196654:QUC196656 RDY196654:RDY196656 RNU196654:RNU196656 RXQ196654:RXQ196656 SHM196654:SHM196656 SRI196654:SRI196656 TBE196654:TBE196656 TLA196654:TLA196656 TUW196654:TUW196656 UES196654:UES196656 UOO196654:UOO196656 UYK196654:UYK196656 VIG196654:VIG196656 VSC196654:VSC196656 WBY196654:WBY196656 WLU196654:WLU196656 WVQ196654:WVQ196656 I262190:I262192 JE262190:JE262192 TA262190:TA262192 ACW262190:ACW262192 AMS262190:AMS262192 AWO262190:AWO262192 BGK262190:BGK262192 BQG262190:BQG262192 CAC262190:CAC262192 CJY262190:CJY262192 CTU262190:CTU262192 DDQ262190:DDQ262192 DNM262190:DNM262192 DXI262190:DXI262192 EHE262190:EHE262192 ERA262190:ERA262192 FAW262190:FAW262192 FKS262190:FKS262192 FUO262190:FUO262192 GEK262190:GEK262192 GOG262190:GOG262192 GYC262190:GYC262192 HHY262190:HHY262192 HRU262190:HRU262192 IBQ262190:IBQ262192 ILM262190:ILM262192 IVI262190:IVI262192 JFE262190:JFE262192 JPA262190:JPA262192 JYW262190:JYW262192 KIS262190:KIS262192 KSO262190:KSO262192 LCK262190:LCK262192 LMG262190:LMG262192 LWC262190:LWC262192 MFY262190:MFY262192 MPU262190:MPU262192 MZQ262190:MZQ262192 NJM262190:NJM262192 NTI262190:NTI262192 ODE262190:ODE262192 ONA262190:ONA262192 OWW262190:OWW262192 PGS262190:PGS262192 PQO262190:PQO262192 QAK262190:QAK262192 QKG262190:QKG262192 QUC262190:QUC262192 RDY262190:RDY262192 RNU262190:RNU262192 RXQ262190:RXQ262192 SHM262190:SHM262192 SRI262190:SRI262192 TBE262190:TBE262192 TLA262190:TLA262192 TUW262190:TUW262192 UES262190:UES262192 UOO262190:UOO262192 UYK262190:UYK262192 VIG262190:VIG262192 VSC262190:VSC262192 WBY262190:WBY262192 WLU262190:WLU262192 WVQ262190:WVQ262192 I327726:I327728 JE327726:JE327728 TA327726:TA327728 ACW327726:ACW327728 AMS327726:AMS327728 AWO327726:AWO327728 BGK327726:BGK327728 BQG327726:BQG327728 CAC327726:CAC327728 CJY327726:CJY327728 CTU327726:CTU327728 DDQ327726:DDQ327728 DNM327726:DNM327728 DXI327726:DXI327728 EHE327726:EHE327728 ERA327726:ERA327728 FAW327726:FAW327728 FKS327726:FKS327728 FUO327726:FUO327728 GEK327726:GEK327728 GOG327726:GOG327728 GYC327726:GYC327728 HHY327726:HHY327728 HRU327726:HRU327728 IBQ327726:IBQ327728 ILM327726:ILM327728 IVI327726:IVI327728 JFE327726:JFE327728 JPA327726:JPA327728 JYW327726:JYW327728 KIS327726:KIS327728 KSO327726:KSO327728 LCK327726:LCK327728 LMG327726:LMG327728 LWC327726:LWC327728 MFY327726:MFY327728 MPU327726:MPU327728 MZQ327726:MZQ327728 NJM327726:NJM327728 NTI327726:NTI327728 ODE327726:ODE327728 ONA327726:ONA327728 OWW327726:OWW327728 PGS327726:PGS327728 PQO327726:PQO327728 QAK327726:QAK327728 QKG327726:QKG327728 QUC327726:QUC327728 RDY327726:RDY327728 RNU327726:RNU327728 RXQ327726:RXQ327728 SHM327726:SHM327728 SRI327726:SRI327728 TBE327726:TBE327728 TLA327726:TLA327728 TUW327726:TUW327728 UES327726:UES327728 UOO327726:UOO327728 UYK327726:UYK327728 VIG327726:VIG327728 VSC327726:VSC327728 WBY327726:WBY327728 WLU327726:WLU327728 WVQ327726:WVQ327728 I393262:I393264 JE393262:JE393264 TA393262:TA393264 ACW393262:ACW393264 AMS393262:AMS393264 AWO393262:AWO393264 BGK393262:BGK393264 BQG393262:BQG393264 CAC393262:CAC393264 CJY393262:CJY393264 CTU393262:CTU393264 DDQ393262:DDQ393264 DNM393262:DNM393264 DXI393262:DXI393264 EHE393262:EHE393264 ERA393262:ERA393264 FAW393262:FAW393264 FKS393262:FKS393264 FUO393262:FUO393264 GEK393262:GEK393264 GOG393262:GOG393264 GYC393262:GYC393264 HHY393262:HHY393264 HRU393262:HRU393264 IBQ393262:IBQ393264 ILM393262:ILM393264 IVI393262:IVI393264 JFE393262:JFE393264 JPA393262:JPA393264 JYW393262:JYW393264 KIS393262:KIS393264 KSO393262:KSO393264 LCK393262:LCK393264 LMG393262:LMG393264 LWC393262:LWC393264 MFY393262:MFY393264 MPU393262:MPU393264 MZQ393262:MZQ393264 NJM393262:NJM393264 NTI393262:NTI393264 ODE393262:ODE393264 ONA393262:ONA393264 OWW393262:OWW393264 PGS393262:PGS393264 PQO393262:PQO393264 QAK393262:QAK393264 QKG393262:QKG393264 QUC393262:QUC393264 RDY393262:RDY393264 RNU393262:RNU393264 RXQ393262:RXQ393264 SHM393262:SHM393264 SRI393262:SRI393264 TBE393262:TBE393264 TLA393262:TLA393264 TUW393262:TUW393264 UES393262:UES393264 UOO393262:UOO393264 UYK393262:UYK393264 VIG393262:VIG393264 VSC393262:VSC393264 WBY393262:WBY393264 WLU393262:WLU393264 WVQ393262:WVQ393264 I458798:I458800 JE458798:JE458800 TA458798:TA458800 ACW458798:ACW458800 AMS458798:AMS458800 AWO458798:AWO458800 BGK458798:BGK458800 BQG458798:BQG458800 CAC458798:CAC458800 CJY458798:CJY458800 CTU458798:CTU458800 DDQ458798:DDQ458800 DNM458798:DNM458800 DXI458798:DXI458800 EHE458798:EHE458800 ERA458798:ERA458800 FAW458798:FAW458800 FKS458798:FKS458800 FUO458798:FUO458800 GEK458798:GEK458800 GOG458798:GOG458800 GYC458798:GYC458800 HHY458798:HHY458800 HRU458798:HRU458800 IBQ458798:IBQ458800 ILM458798:ILM458800 IVI458798:IVI458800 JFE458798:JFE458800 JPA458798:JPA458800 JYW458798:JYW458800 KIS458798:KIS458800 KSO458798:KSO458800 LCK458798:LCK458800 LMG458798:LMG458800 LWC458798:LWC458800 MFY458798:MFY458800 MPU458798:MPU458800 MZQ458798:MZQ458800 NJM458798:NJM458800 NTI458798:NTI458800 ODE458798:ODE458800 ONA458798:ONA458800 OWW458798:OWW458800 PGS458798:PGS458800 PQO458798:PQO458800 QAK458798:QAK458800 QKG458798:QKG458800 QUC458798:QUC458800 RDY458798:RDY458800 RNU458798:RNU458800 RXQ458798:RXQ458800 SHM458798:SHM458800 SRI458798:SRI458800 TBE458798:TBE458800 TLA458798:TLA458800 TUW458798:TUW458800 UES458798:UES458800 UOO458798:UOO458800 UYK458798:UYK458800 VIG458798:VIG458800 VSC458798:VSC458800 WBY458798:WBY458800 WLU458798:WLU458800 WVQ458798:WVQ458800 I524334:I524336 JE524334:JE524336 TA524334:TA524336 ACW524334:ACW524336 AMS524334:AMS524336 AWO524334:AWO524336 BGK524334:BGK524336 BQG524334:BQG524336 CAC524334:CAC524336 CJY524334:CJY524336 CTU524334:CTU524336 DDQ524334:DDQ524336 DNM524334:DNM524336 DXI524334:DXI524336 EHE524334:EHE524336 ERA524334:ERA524336 FAW524334:FAW524336 FKS524334:FKS524336 FUO524334:FUO524336 GEK524334:GEK524336 GOG524334:GOG524336 GYC524334:GYC524336 HHY524334:HHY524336 HRU524334:HRU524336 IBQ524334:IBQ524336 ILM524334:ILM524336 IVI524334:IVI524336 JFE524334:JFE524336 JPA524334:JPA524336 JYW524334:JYW524336 KIS524334:KIS524336 KSO524334:KSO524336 LCK524334:LCK524336 LMG524334:LMG524336 LWC524334:LWC524336 MFY524334:MFY524336 MPU524334:MPU524336 MZQ524334:MZQ524336 NJM524334:NJM524336 NTI524334:NTI524336 ODE524334:ODE524336 ONA524334:ONA524336 OWW524334:OWW524336 PGS524334:PGS524336 PQO524334:PQO524336 QAK524334:QAK524336 QKG524334:QKG524336 QUC524334:QUC524336 RDY524334:RDY524336 RNU524334:RNU524336 RXQ524334:RXQ524336 SHM524334:SHM524336 SRI524334:SRI524336 TBE524334:TBE524336 TLA524334:TLA524336 TUW524334:TUW524336 UES524334:UES524336 UOO524334:UOO524336 UYK524334:UYK524336 VIG524334:VIG524336 VSC524334:VSC524336 WBY524334:WBY524336 WLU524334:WLU524336 WVQ524334:WVQ524336 I589870:I589872 JE589870:JE589872 TA589870:TA589872 ACW589870:ACW589872 AMS589870:AMS589872 AWO589870:AWO589872 BGK589870:BGK589872 BQG589870:BQG589872 CAC589870:CAC589872 CJY589870:CJY589872 CTU589870:CTU589872 DDQ589870:DDQ589872 DNM589870:DNM589872 DXI589870:DXI589872 EHE589870:EHE589872 ERA589870:ERA589872 FAW589870:FAW589872 FKS589870:FKS589872 FUO589870:FUO589872 GEK589870:GEK589872 GOG589870:GOG589872 GYC589870:GYC589872 HHY589870:HHY589872 HRU589870:HRU589872 IBQ589870:IBQ589872 ILM589870:ILM589872 IVI589870:IVI589872 JFE589870:JFE589872 JPA589870:JPA589872 JYW589870:JYW589872 KIS589870:KIS589872 KSO589870:KSO589872 LCK589870:LCK589872 LMG589870:LMG589872 LWC589870:LWC589872 MFY589870:MFY589872 MPU589870:MPU589872 MZQ589870:MZQ589872 NJM589870:NJM589872 NTI589870:NTI589872 ODE589870:ODE589872 ONA589870:ONA589872 OWW589870:OWW589872 PGS589870:PGS589872 PQO589870:PQO589872 QAK589870:QAK589872 QKG589870:QKG589872 QUC589870:QUC589872 RDY589870:RDY589872 RNU589870:RNU589872 RXQ589870:RXQ589872 SHM589870:SHM589872 SRI589870:SRI589872 TBE589870:TBE589872 TLA589870:TLA589872 TUW589870:TUW589872 UES589870:UES589872 UOO589870:UOO589872 UYK589870:UYK589872 VIG589870:VIG589872 VSC589870:VSC589872 WBY589870:WBY589872 WLU589870:WLU589872 WVQ589870:WVQ589872 I655406:I655408 JE655406:JE655408 TA655406:TA655408 ACW655406:ACW655408 AMS655406:AMS655408 AWO655406:AWO655408 BGK655406:BGK655408 BQG655406:BQG655408 CAC655406:CAC655408 CJY655406:CJY655408 CTU655406:CTU655408 DDQ655406:DDQ655408 DNM655406:DNM655408 DXI655406:DXI655408 EHE655406:EHE655408 ERA655406:ERA655408 FAW655406:FAW655408 FKS655406:FKS655408 FUO655406:FUO655408 GEK655406:GEK655408 GOG655406:GOG655408 GYC655406:GYC655408 HHY655406:HHY655408 HRU655406:HRU655408 IBQ655406:IBQ655408 ILM655406:ILM655408 IVI655406:IVI655408 JFE655406:JFE655408 JPA655406:JPA655408 JYW655406:JYW655408 KIS655406:KIS655408 KSO655406:KSO655408 LCK655406:LCK655408 LMG655406:LMG655408 LWC655406:LWC655408 MFY655406:MFY655408 MPU655406:MPU655408 MZQ655406:MZQ655408 NJM655406:NJM655408 NTI655406:NTI655408 ODE655406:ODE655408 ONA655406:ONA655408 OWW655406:OWW655408 PGS655406:PGS655408 PQO655406:PQO655408 QAK655406:QAK655408 QKG655406:QKG655408 QUC655406:QUC655408 RDY655406:RDY655408 RNU655406:RNU655408 RXQ655406:RXQ655408 SHM655406:SHM655408 SRI655406:SRI655408 TBE655406:TBE655408 TLA655406:TLA655408 TUW655406:TUW655408 UES655406:UES655408 UOO655406:UOO655408 UYK655406:UYK655408 VIG655406:VIG655408 VSC655406:VSC655408 WBY655406:WBY655408 WLU655406:WLU655408 WVQ655406:WVQ655408 I720942:I720944 JE720942:JE720944 TA720942:TA720944 ACW720942:ACW720944 AMS720942:AMS720944 AWO720942:AWO720944 BGK720942:BGK720944 BQG720942:BQG720944 CAC720942:CAC720944 CJY720942:CJY720944 CTU720942:CTU720944 DDQ720942:DDQ720944 DNM720942:DNM720944 DXI720942:DXI720944 EHE720942:EHE720944 ERA720942:ERA720944 FAW720942:FAW720944 FKS720942:FKS720944 FUO720942:FUO720944 GEK720942:GEK720944 GOG720942:GOG720944 GYC720942:GYC720944 HHY720942:HHY720944 HRU720942:HRU720944 IBQ720942:IBQ720944 ILM720942:ILM720944 IVI720942:IVI720944 JFE720942:JFE720944 JPA720942:JPA720944 JYW720942:JYW720944 KIS720942:KIS720944 KSO720942:KSO720944 LCK720942:LCK720944 LMG720942:LMG720944 LWC720942:LWC720944 MFY720942:MFY720944 MPU720942:MPU720944 MZQ720942:MZQ720944 NJM720942:NJM720944 NTI720942:NTI720944 ODE720942:ODE720944 ONA720942:ONA720944 OWW720942:OWW720944 PGS720942:PGS720944 PQO720942:PQO720944 QAK720942:QAK720944 QKG720942:QKG720944 QUC720942:QUC720944 RDY720942:RDY720944 RNU720942:RNU720944 RXQ720942:RXQ720944 SHM720942:SHM720944 SRI720942:SRI720944 TBE720942:TBE720944 TLA720942:TLA720944 TUW720942:TUW720944 UES720942:UES720944 UOO720942:UOO720944 UYK720942:UYK720944 VIG720942:VIG720944 VSC720942:VSC720944 WBY720942:WBY720944 WLU720942:WLU720944 WVQ720942:WVQ720944 I786478:I786480 JE786478:JE786480 TA786478:TA786480 ACW786478:ACW786480 AMS786478:AMS786480 AWO786478:AWO786480 BGK786478:BGK786480 BQG786478:BQG786480 CAC786478:CAC786480 CJY786478:CJY786480 CTU786478:CTU786480 DDQ786478:DDQ786480 DNM786478:DNM786480 DXI786478:DXI786480 EHE786478:EHE786480 ERA786478:ERA786480 FAW786478:FAW786480 FKS786478:FKS786480 FUO786478:FUO786480 GEK786478:GEK786480 GOG786478:GOG786480 GYC786478:GYC786480 HHY786478:HHY786480 HRU786478:HRU786480 IBQ786478:IBQ786480 ILM786478:ILM786480 IVI786478:IVI786480 JFE786478:JFE786480 JPA786478:JPA786480 JYW786478:JYW786480 KIS786478:KIS786480 KSO786478:KSO786480 LCK786478:LCK786480 LMG786478:LMG786480 LWC786478:LWC786480 MFY786478:MFY786480 MPU786478:MPU786480 MZQ786478:MZQ786480 NJM786478:NJM786480 NTI786478:NTI786480 ODE786478:ODE786480 ONA786478:ONA786480 OWW786478:OWW786480 PGS786478:PGS786480 PQO786478:PQO786480 QAK786478:QAK786480 QKG786478:QKG786480 QUC786478:QUC786480 RDY786478:RDY786480 RNU786478:RNU786480 RXQ786478:RXQ786480 SHM786478:SHM786480 SRI786478:SRI786480 TBE786478:TBE786480 TLA786478:TLA786480 TUW786478:TUW786480 UES786478:UES786480 UOO786478:UOO786480 UYK786478:UYK786480 VIG786478:VIG786480 VSC786478:VSC786480 WBY786478:WBY786480 WLU786478:WLU786480 WVQ786478:WVQ786480 I852014:I852016 JE852014:JE852016 TA852014:TA852016 ACW852014:ACW852016 AMS852014:AMS852016 AWO852014:AWO852016 BGK852014:BGK852016 BQG852014:BQG852016 CAC852014:CAC852016 CJY852014:CJY852016 CTU852014:CTU852016 DDQ852014:DDQ852016 DNM852014:DNM852016 DXI852014:DXI852016 EHE852014:EHE852016 ERA852014:ERA852016 FAW852014:FAW852016 FKS852014:FKS852016 FUO852014:FUO852016 GEK852014:GEK852016 GOG852014:GOG852016 GYC852014:GYC852016 HHY852014:HHY852016 HRU852014:HRU852016 IBQ852014:IBQ852016 ILM852014:ILM852016 IVI852014:IVI852016 JFE852014:JFE852016 JPA852014:JPA852016 JYW852014:JYW852016 KIS852014:KIS852016 KSO852014:KSO852016 LCK852014:LCK852016 LMG852014:LMG852016 LWC852014:LWC852016 MFY852014:MFY852016 MPU852014:MPU852016 MZQ852014:MZQ852016 NJM852014:NJM852016 NTI852014:NTI852016 ODE852014:ODE852016 ONA852014:ONA852016 OWW852014:OWW852016 PGS852014:PGS852016 PQO852014:PQO852016 QAK852014:QAK852016 QKG852014:QKG852016 QUC852014:QUC852016 RDY852014:RDY852016 RNU852014:RNU852016 RXQ852014:RXQ852016 SHM852014:SHM852016 SRI852014:SRI852016 TBE852014:TBE852016 TLA852014:TLA852016 TUW852014:TUW852016 UES852014:UES852016 UOO852014:UOO852016 UYK852014:UYK852016 VIG852014:VIG852016 VSC852014:VSC852016 WBY852014:WBY852016 WLU852014:WLU852016 WVQ852014:WVQ852016 I917550:I917552 JE917550:JE917552 TA917550:TA917552 ACW917550:ACW917552 AMS917550:AMS917552 AWO917550:AWO917552 BGK917550:BGK917552 BQG917550:BQG917552 CAC917550:CAC917552 CJY917550:CJY917552 CTU917550:CTU917552 DDQ917550:DDQ917552 DNM917550:DNM917552 DXI917550:DXI917552 EHE917550:EHE917552 ERA917550:ERA917552 FAW917550:FAW917552 FKS917550:FKS917552 FUO917550:FUO917552 GEK917550:GEK917552 GOG917550:GOG917552 GYC917550:GYC917552 HHY917550:HHY917552 HRU917550:HRU917552 IBQ917550:IBQ917552 ILM917550:ILM917552 IVI917550:IVI917552 JFE917550:JFE917552 JPA917550:JPA917552 JYW917550:JYW917552 KIS917550:KIS917552 KSO917550:KSO917552 LCK917550:LCK917552 LMG917550:LMG917552 LWC917550:LWC917552 MFY917550:MFY917552 MPU917550:MPU917552 MZQ917550:MZQ917552 NJM917550:NJM917552 NTI917550:NTI917552 ODE917550:ODE917552 ONA917550:ONA917552 OWW917550:OWW917552 PGS917550:PGS917552 PQO917550:PQO917552 QAK917550:QAK917552 QKG917550:QKG917552 QUC917550:QUC917552 RDY917550:RDY917552 RNU917550:RNU917552 RXQ917550:RXQ917552 SHM917550:SHM917552 SRI917550:SRI917552 TBE917550:TBE917552 TLA917550:TLA917552 TUW917550:TUW917552 UES917550:UES917552 UOO917550:UOO917552 UYK917550:UYK917552 VIG917550:VIG917552 VSC917550:VSC917552 WBY917550:WBY917552 WLU917550:WLU917552 WVQ917550:WVQ917552 I983086:I983088 JE983086:JE983088 TA983086:TA983088 ACW983086:ACW983088 AMS983086:AMS983088 AWO983086:AWO983088 BGK983086:BGK983088 BQG983086:BQG983088 CAC983086:CAC983088 CJY983086:CJY983088 CTU983086:CTU983088 DDQ983086:DDQ983088 DNM983086:DNM983088 DXI983086:DXI983088 EHE983086:EHE983088 ERA983086:ERA983088 FAW983086:FAW983088 FKS983086:FKS983088 FUO983086:FUO983088 GEK983086:GEK983088 GOG983086:GOG983088 GYC983086:GYC983088 HHY983086:HHY983088 HRU983086:HRU983088 IBQ983086:IBQ983088 ILM983086:ILM983088 IVI983086:IVI983088 JFE983086:JFE983088 JPA983086:JPA983088 JYW983086:JYW983088 KIS983086:KIS983088 KSO983086:KSO983088 LCK983086:LCK983088 LMG983086:LMG983088 LWC983086:LWC983088 MFY983086:MFY983088 MPU983086:MPU983088 MZQ983086:MZQ983088 NJM983086:NJM983088 NTI983086:NTI983088 ODE983086:ODE983088 ONA983086:ONA983088 OWW983086:OWW983088 PGS983086:PGS983088 PQO983086:PQO983088 QAK983086:QAK983088 QKG983086:QKG983088 QUC983086:QUC983088 RDY983086:RDY983088 RNU983086:RNU983088 RXQ983086:RXQ983088 SHM983086:SHM983088 SRI983086:SRI983088 TBE983086:TBE983088 TLA983086:TLA983088 TUW983086:TUW983088 UES983086:UES983088 UOO983086:UOO983088 UYK983086:UYK983088 VIG983086:VIG983088 VSC983086:VSC983088 WBY983086:WBY983088 WLU983086:WLU983088 WVQ983086:WVQ983088 I65593 JE65593 TA65593 ACW65593 AMS65593 AWO65593 BGK65593 BQG65593 CAC65593 CJY65593 CTU65593 DDQ65593 DNM65593 DXI65593 EHE65593 ERA65593 FAW65593 FKS65593 FUO65593 GEK65593 GOG65593 GYC65593 HHY65593 HRU65593 IBQ65593 ILM65593 IVI65593 JFE65593 JPA65593 JYW65593 KIS65593 KSO65593 LCK65593 LMG65593 LWC65593 MFY65593 MPU65593 MZQ65593 NJM65593 NTI65593 ODE65593 ONA65593 OWW65593 PGS65593 PQO65593 QAK65593 QKG65593 QUC65593 RDY65593 RNU65593 RXQ65593 SHM65593 SRI65593 TBE65593 TLA65593 TUW65593 UES65593 UOO65593 UYK65593 VIG65593 VSC65593 WBY65593 WLU65593 WVQ65593 I131129 JE131129 TA131129 ACW131129 AMS131129 AWO131129 BGK131129 BQG131129 CAC131129 CJY131129 CTU131129 DDQ131129 DNM131129 DXI131129 EHE131129 ERA131129 FAW131129 FKS131129 FUO131129 GEK131129 GOG131129 GYC131129 HHY131129 HRU131129 IBQ131129 ILM131129 IVI131129 JFE131129 JPA131129 JYW131129 KIS131129 KSO131129 LCK131129 LMG131129 LWC131129 MFY131129 MPU131129 MZQ131129 NJM131129 NTI131129 ODE131129 ONA131129 OWW131129 PGS131129 PQO131129 QAK131129 QKG131129 QUC131129 RDY131129 RNU131129 RXQ131129 SHM131129 SRI131129 TBE131129 TLA131129 TUW131129 UES131129 UOO131129 UYK131129 VIG131129 VSC131129 WBY131129 WLU131129 WVQ131129 I196665 JE196665 TA196665 ACW196665 AMS196665 AWO196665 BGK196665 BQG196665 CAC196665 CJY196665 CTU196665 DDQ196665 DNM196665 DXI196665 EHE196665 ERA196665 FAW196665 FKS196665 FUO196665 GEK196665 GOG196665 GYC196665 HHY196665 HRU196665 IBQ196665 ILM196665 IVI196665 JFE196665 JPA196665 JYW196665 KIS196665 KSO196665 LCK196665 LMG196665 LWC196665 MFY196665 MPU196665 MZQ196665 NJM196665 NTI196665 ODE196665 ONA196665 OWW196665 PGS196665 PQO196665 QAK196665 QKG196665 QUC196665 RDY196665 RNU196665 RXQ196665 SHM196665 SRI196665 TBE196665 TLA196665 TUW196665 UES196665 UOO196665 UYK196665 VIG196665 VSC196665 WBY196665 WLU196665 WVQ196665 I262201 JE262201 TA262201 ACW262201 AMS262201 AWO262201 BGK262201 BQG262201 CAC262201 CJY262201 CTU262201 DDQ262201 DNM262201 DXI262201 EHE262201 ERA262201 FAW262201 FKS262201 FUO262201 GEK262201 GOG262201 GYC262201 HHY262201 HRU262201 IBQ262201 ILM262201 IVI262201 JFE262201 JPA262201 JYW262201 KIS262201 KSO262201 LCK262201 LMG262201 LWC262201 MFY262201 MPU262201 MZQ262201 NJM262201 NTI262201 ODE262201 ONA262201 OWW262201 PGS262201 PQO262201 QAK262201 QKG262201 QUC262201 RDY262201 RNU262201 RXQ262201 SHM262201 SRI262201 TBE262201 TLA262201 TUW262201 UES262201 UOO262201 UYK262201 VIG262201 VSC262201 WBY262201 WLU262201 WVQ262201 I327737 JE327737 TA327737 ACW327737 AMS327737 AWO327737 BGK327737 BQG327737 CAC327737 CJY327737 CTU327737 DDQ327737 DNM327737 DXI327737 EHE327737 ERA327737 FAW327737 FKS327737 FUO327737 GEK327737 GOG327737 GYC327737 HHY327737 HRU327737 IBQ327737 ILM327737 IVI327737 JFE327737 JPA327737 JYW327737 KIS327737 KSO327737 LCK327737 LMG327737 LWC327737 MFY327737 MPU327737 MZQ327737 NJM327737 NTI327737 ODE327737 ONA327737 OWW327737 PGS327737 PQO327737 QAK327737 QKG327737 QUC327737 RDY327737 RNU327737 RXQ327737 SHM327737 SRI327737 TBE327737 TLA327737 TUW327737 UES327737 UOO327737 UYK327737 VIG327737 VSC327737 WBY327737 WLU327737 WVQ327737 I393273 JE393273 TA393273 ACW393273 AMS393273 AWO393273 BGK393273 BQG393273 CAC393273 CJY393273 CTU393273 DDQ393273 DNM393273 DXI393273 EHE393273 ERA393273 FAW393273 FKS393273 FUO393273 GEK393273 GOG393273 GYC393273 HHY393273 HRU393273 IBQ393273 ILM393273 IVI393273 JFE393273 JPA393273 JYW393273 KIS393273 KSO393273 LCK393273 LMG393273 LWC393273 MFY393273 MPU393273 MZQ393273 NJM393273 NTI393273 ODE393273 ONA393273 OWW393273 PGS393273 PQO393273 QAK393273 QKG393273 QUC393273 RDY393273 RNU393273 RXQ393273 SHM393273 SRI393273 TBE393273 TLA393273 TUW393273 UES393273 UOO393273 UYK393273 VIG393273 VSC393273 WBY393273 WLU393273 WVQ393273 I458809 JE458809 TA458809 ACW458809 AMS458809 AWO458809 BGK458809 BQG458809 CAC458809 CJY458809 CTU458809 DDQ458809 DNM458809 DXI458809 EHE458809 ERA458809 FAW458809 FKS458809 FUO458809 GEK458809 GOG458809 GYC458809 HHY458809 HRU458809 IBQ458809 ILM458809 IVI458809 JFE458809 JPA458809 JYW458809 KIS458809 KSO458809 LCK458809 LMG458809 LWC458809 MFY458809 MPU458809 MZQ458809 NJM458809 NTI458809 ODE458809 ONA458809 OWW458809 PGS458809 PQO458809 QAK458809 QKG458809 QUC458809 RDY458809 RNU458809 RXQ458809 SHM458809 SRI458809 TBE458809 TLA458809 TUW458809 UES458809 UOO458809 UYK458809 VIG458809 VSC458809 WBY458809 WLU458809 WVQ458809 I524345 JE524345 TA524345 ACW524345 AMS524345 AWO524345 BGK524345 BQG524345 CAC524345 CJY524345 CTU524345 DDQ524345 DNM524345 DXI524345 EHE524345 ERA524345 FAW524345 FKS524345 FUO524345 GEK524345 GOG524345 GYC524345 HHY524345 HRU524345 IBQ524345 ILM524345 IVI524345 JFE524345 JPA524345 JYW524345 KIS524345 KSO524345 LCK524345 LMG524345 LWC524345 MFY524345 MPU524345 MZQ524345 NJM524345 NTI524345 ODE524345 ONA524345 OWW524345 PGS524345 PQO524345 QAK524345 QKG524345 QUC524345 RDY524345 RNU524345 RXQ524345 SHM524345 SRI524345 TBE524345 TLA524345 TUW524345 UES524345 UOO524345 UYK524345 VIG524345 VSC524345 WBY524345 WLU524345 WVQ524345 I589881 JE589881 TA589881 ACW589881 AMS589881 AWO589881 BGK589881 BQG589881 CAC589881 CJY589881 CTU589881 DDQ589881 DNM589881 DXI589881 EHE589881 ERA589881 FAW589881 FKS589881 FUO589881 GEK589881 GOG589881 GYC589881 HHY589881 HRU589881 IBQ589881 ILM589881 IVI589881 JFE589881 JPA589881 JYW589881 KIS589881 KSO589881 LCK589881 LMG589881 LWC589881 MFY589881 MPU589881 MZQ589881 NJM589881 NTI589881 ODE589881 ONA589881 OWW589881 PGS589881 PQO589881 QAK589881 QKG589881 QUC589881 RDY589881 RNU589881 RXQ589881 SHM589881 SRI589881 TBE589881 TLA589881 TUW589881 UES589881 UOO589881 UYK589881 VIG589881 VSC589881 WBY589881 WLU589881 WVQ589881 I655417 JE655417 TA655417 ACW655417 AMS655417 AWO655417 BGK655417 BQG655417 CAC655417 CJY655417 CTU655417 DDQ655417 DNM655417 DXI655417 EHE655417 ERA655417 FAW655417 FKS655417 FUO655417 GEK655417 GOG655417 GYC655417 HHY655417 HRU655417 IBQ655417 ILM655417 IVI655417 JFE655417 JPA655417 JYW655417 KIS655417 KSO655417 LCK655417 LMG655417 LWC655417 MFY655417 MPU655417 MZQ655417 NJM655417 NTI655417 ODE655417 ONA655417 OWW655417 PGS655417 PQO655417 QAK655417 QKG655417 QUC655417 RDY655417 RNU655417 RXQ655417 SHM655417 SRI655417 TBE655417 TLA655417 TUW655417 UES655417 UOO655417 UYK655417 VIG655417 VSC655417 WBY655417 WLU655417 WVQ655417 I720953 JE720953 TA720953 ACW720953 AMS720953 AWO720953 BGK720953 BQG720953 CAC720953 CJY720953 CTU720953 DDQ720953 DNM720953 DXI720953 EHE720953 ERA720953 FAW720953 FKS720953 FUO720953 GEK720953 GOG720953 GYC720953 HHY720953 HRU720953 IBQ720953 ILM720953 IVI720953 JFE720953 JPA720953 JYW720953 KIS720953 KSO720953 LCK720953 LMG720953 LWC720953 MFY720953 MPU720953 MZQ720953 NJM720953 NTI720953 ODE720953 ONA720953 OWW720953 PGS720953 PQO720953 QAK720953 QKG720953 QUC720953 RDY720953 RNU720953 RXQ720953 SHM720953 SRI720953 TBE720953 TLA720953 TUW720953 UES720953 UOO720953 UYK720953 VIG720953 VSC720953 WBY720953 WLU720953 WVQ720953 I786489 JE786489 TA786489 ACW786489 AMS786489 AWO786489 BGK786489 BQG786489 CAC786489 CJY786489 CTU786489 DDQ786489 DNM786489 DXI786489 EHE786489 ERA786489 FAW786489 FKS786489 FUO786489 GEK786489 GOG786489 GYC786489 HHY786489 HRU786489 IBQ786489 ILM786489 IVI786489 JFE786489 JPA786489 JYW786489 KIS786489 KSO786489 LCK786489 LMG786489 LWC786489 MFY786489 MPU786489 MZQ786489 NJM786489 NTI786489 ODE786489 ONA786489 OWW786489 PGS786489 PQO786489 QAK786489 QKG786489 QUC786489 RDY786489 RNU786489 RXQ786489 SHM786489 SRI786489 TBE786489 TLA786489 TUW786489 UES786489 UOO786489 UYK786489 VIG786489 VSC786489 WBY786489 WLU786489 WVQ786489 I852025 JE852025 TA852025 ACW852025 AMS852025 AWO852025 BGK852025 BQG852025 CAC852025 CJY852025 CTU852025 DDQ852025 DNM852025 DXI852025 EHE852025 ERA852025 FAW852025 FKS852025 FUO852025 GEK852025 GOG852025 GYC852025 HHY852025 HRU852025 IBQ852025 ILM852025 IVI852025 JFE852025 JPA852025 JYW852025 KIS852025 KSO852025 LCK852025 LMG852025 LWC852025 MFY852025 MPU852025 MZQ852025 NJM852025 NTI852025 ODE852025 ONA852025 OWW852025 PGS852025 PQO852025 QAK852025 QKG852025 QUC852025 RDY852025 RNU852025 RXQ852025 SHM852025 SRI852025 TBE852025 TLA852025 TUW852025 UES852025 UOO852025 UYK852025 VIG852025 VSC852025 WBY852025 WLU852025 WVQ852025 I917561 JE917561 TA917561 ACW917561 AMS917561 AWO917561 BGK917561 BQG917561 CAC917561 CJY917561 CTU917561 DDQ917561 DNM917561 DXI917561 EHE917561 ERA917561 FAW917561 FKS917561 FUO917561 GEK917561 GOG917561 GYC917561 HHY917561 HRU917561 IBQ917561 ILM917561 IVI917561 JFE917561 JPA917561 JYW917561 KIS917561 KSO917561 LCK917561 LMG917561 LWC917561 MFY917561 MPU917561 MZQ917561 NJM917561 NTI917561 ODE917561 ONA917561 OWW917561 PGS917561 PQO917561 QAK917561 QKG917561 QUC917561 RDY917561 RNU917561 RXQ917561 SHM917561 SRI917561 TBE917561 TLA917561 TUW917561 UES917561 UOO917561 UYK917561 VIG917561 VSC917561 WBY917561 WLU917561 WVQ917561 I983097 JE983097 TA983097 ACW983097 AMS983097 AWO983097 BGK983097 BQG983097 CAC983097 CJY983097 CTU983097 DDQ983097 DNM983097 DXI983097 EHE983097 ERA983097 FAW983097 FKS983097 FUO983097 GEK983097 GOG983097 GYC983097 HHY983097 HRU983097 IBQ983097 ILM983097 IVI983097 JFE983097 JPA983097 JYW983097 KIS983097 KSO983097 LCK983097 LMG983097 LWC983097 MFY983097 MPU983097 MZQ983097 NJM983097 NTI983097 ODE983097 ONA983097 OWW983097 PGS983097 PQO983097 QAK983097 QKG983097 QUC983097 RDY983097 RNU983097 RXQ983097 SHM983097 SRI983097 TBE983097 TLA983097 TUW983097 UES983097 UOO983097 UYK983097 VIG983097 VSC983097 WBY983097 WLU983097 TA32:TA34 JE38:JE39 I38:I39 WVQ38:WVQ39 WLU38:WLU39 WBY38:WBY39 VSC38:VSC39 VIG38:VIG39 UYK38:UYK39 UOO38:UOO39 UES38:UES39 TUW38:TUW39 TLA38:TLA39 TBE38:TBE39 SRI38:SRI39 SHM38:SHM39 RXQ38:RXQ39 RNU38:RNU39 RDY38:RDY39 QUC38:QUC39 QKG38:QKG39 QAK38:QAK39 PQO38:PQO39 PGS38:PGS39 OWW38:OWW39 ONA38:ONA39 ODE38:ODE39 NTI38:NTI39 NJM38:NJM39 MZQ38:MZQ39 MPU38:MPU39 MFY38:MFY39 LWC38:LWC39 LMG38:LMG39 LCK38:LCK39 KSO38:KSO39 KIS38:KIS39 JYW38:JYW39 JPA38:JPA39 JFE38:JFE39 IVI38:IVI39 ILM38:ILM39 IBQ38:IBQ39 HRU38:HRU39 HHY38:HHY39 GYC38:GYC39 GOG38:GOG39 GEK38:GEK39 FUO38:FUO39 FKS38:FKS39 FAW38:FAW39 ERA38:ERA39 EHE38:EHE39 DXI38:DXI39 DNM38:DNM39 DDQ38:DDQ39 CTU38:CTU39 CJY38:CJY39 CAC38:CAC39 BQG38:BQG39 BGK38:BGK39 AWO38:AWO39 AMS38:AMS39 ACW38:ACW39 JE58:JE60 ACW32:ACW34 AMS32:AMS34 AWO32:AWO34 BGK32:BGK34 BQG32:BQG34 CAC32:CAC34 CJY32:CJY34 CTU32:CTU34 DDQ32:DDQ34 DNM32:DNM34 DXI32:DXI34 EHE32:EHE34 ERA32:ERA34 FAW32:FAW34 FKS32:FKS34 FUO32:FUO34 GEK32:GEK34 GOG32:GOG34 GYC32:GYC34 HHY32:HHY34 HRU32:HRU34 IBQ32:IBQ34 ILM32:ILM34 IVI32:IVI34 JFE32:JFE34 JPA32:JPA34 JYW32:JYW34 KIS32:KIS34 KSO32:KSO34 LCK32:LCK34 LMG32:LMG34 LWC32:LWC34 MFY32:MFY34 MPU32:MPU34 MZQ32:MZQ34 NJM32:NJM34 NTI32:NTI34 ODE32:ODE34 ONA32:ONA34 OWW32:OWW34 PGS32:PGS34 PQO32:PQO34 QAK32:QAK34 QKG32:QKG34 QUC32:QUC34 RDY32:RDY34 RNU32:RNU34 RXQ32:RXQ34 SHM32:SHM34 SRI32:SRI34 TBE32:TBE34 TLA32:TLA34 TUW32:TUW34 UES32:UES34 UOO32:UOO34 UYK32:UYK34 VIG32:VIG34 VSC32:VSC34 WBY32:WBY34 WLU32:WLU34 WVQ32:WVQ34 JE32:JE34 TA38:TA39 I21:I28 JE21:JE28 TA21:TA28 ACW21:ACW28 AMS21:AMS28 AWO21:AWO28 BGK21:BGK28 BQG21:BQG28 CAC21:CAC28 CJY21:CJY28 CTU21:CTU28 DDQ21:DDQ28 DNM21:DNM28 DXI21:DXI28 EHE21:EHE28 ERA21:ERA28 FAW21:FAW28 FKS21:FKS28 FUO21:FUO28 GEK21:GEK28 GOG21:GOG28 GYC21:GYC28 HHY21:HHY28 HRU21:HRU28 IBQ21:IBQ28 ILM21:ILM28 IVI21:IVI28 JFE21:JFE28 JPA21:JPA28 JYW21:JYW28 KIS21:KIS28 KSO21:KSO28 LCK21:LCK28 LMG21:LMG28 LWC21:LWC28 MFY21:MFY28 MPU21:MPU28 MZQ21:MZQ28 NJM21:NJM28 NTI21:NTI28 ODE21:ODE28 ONA21:ONA28 OWW21:OWW28 PGS21:PGS28 PQO21:PQO28 QAK21:QAK28 QKG21:QKG28 QUC21:QUC28 RDY21:RDY28 RNU21:RNU28 RXQ21:RXQ28 SHM21:SHM28 SRI21:SRI28 TBE21:TBE28 TLA21:TLA28 TUW21:TUW28 UES21:UES28 UOO21:UOO28 UYK21:UYK28 VIG21:VIG28 VSC21:VSC28 WBY21:WBY28 WLU21:WLU28 WVQ21:WVQ28 I32:I34 I73:I78 WVQ73:WVQ78 WLU73:WLU78 WBY73:WBY78 VSC73:VSC78 VIG73:VIG78 UYK73:UYK78 UOO73:UOO78 UES73:UES78 TUW73:TUW78 TLA73:TLA78 TBE73:TBE78 SRI73:SRI78 SHM73:SHM78 RXQ73:RXQ78 RNU73:RNU78 RDY73:RDY78 QUC73:QUC78 QKG73:QKG78 QAK73:QAK78 PQO73:PQO78 PGS73:PGS78 OWW73:OWW78 ONA73:ONA78 ODE73:ODE78 NTI73:NTI78 NJM73:NJM78 MZQ73:MZQ78 MPU73:MPU78 MFY73:MFY78 LWC73:LWC78 LMG73:LMG78 LCK73:LCK78 KSO73:KSO78 KIS73:KIS78 JYW73:JYW78 JPA73:JPA78 JFE73:JFE78 IVI73:IVI78 ILM73:ILM78 IBQ73:IBQ78 HRU73:HRU78 HHY73:HHY78 GYC73:GYC78 GOG73:GOG78 GEK73:GEK78 FUO73:FUO78 FKS73:FKS78 FAW73:FAW78 ERA73:ERA78 EHE73:EHE78 DXI73:DXI78 DNM73:DNM78 DDQ73:DDQ78 CTU73:CTU78 CJY73:CJY78 CAC73:CAC78 BQG73:BQG78 BGK73:BGK78 AWO73:AWO78 AMS73:AMS78 ACW73:ACW78 TA73:TA78 JE73:JE78 JE48:JE54 TA48:TA54 ACW48:ACW54 AMS48:AMS54 AWO48:AWO54 BGK48:BGK54 BQG48:BQG54 CAC48:CAC54 CJY48:CJY54 CTU48:CTU54 DDQ48:DDQ54 DNM48:DNM54 DXI48:DXI54 EHE48:EHE54 ERA48:ERA54 FAW48:FAW54 FKS48:FKS54 FUO48:FUO54 GEK48:GEK54 GOG48:GOG54 GYC48:GYC54 HHY48:HHY54 HRU48:HRU54 IBQ48:IBQ54 ILM48:ILM54 IVI48:IVI54 JFE48:JFE54 JPA48:JPA54 JYW48:JYW54 KIS48:KIS54 KSO48:KSO54 LCK48:LCK54 LMG48:LMG54 LWC48:LWC54 MFY48:MFY54 MPU48:MPU54 MZQ48:MZQ54 NJM48:NJM54 NTI48:NTI54 ODE48:ODE54 ONA48:ONA54 OWW48:OWW54 PGS48:PGS54 PQO48:PQO54 QAK48:QAK54 QKG48:QKG54 QUC48:QUC54 RDY48:RDY54 RNU48:RNU54 RXQ48:RXQ54 SHM48:SHM54 SRI48:SRI54 TBE48:TBE54 TLA48:TLA54 TUW48:TUW54 UES48:UES54 UOO48:UOO54 UYK48:UYK54 VIG48:VIG54 VSC48:VSC54 WBY48:WBY54 WLU48:WLU54 WVQ48:WVQ54 I48:I54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Home Page</vt:lpstr>
      <vt:lpstr>Implementation Plan</vt:lpstr>
      <vt:lpstr>Parallel Run Tollgate</vt:lpstr>
      <vt:lpstr>Risk Log</vt:lpstr>
      <vt:lpstr>Action Log</vt:lpstr>
      <vt:lpstr>Application Status </vt:lpstr>
      <vt:lpstr>Project Summary</vt:lpstr>
      <vt:lpstr>Sheet1</vt:lpstr>
      <vt:lpstr>DD Tollgate</vt:lpstr>
      <vt:lpstr>Issue Log </vt:lpstr>
      <vt:lpstr>Dependencies </vt:lpstr>
      <vt:lpstr>Process map status</vt:lpstr>
      <vt:lpstr>Process Risk Log</vt:lpstr>
      <vt:lpstr>Governance &amp; Comm. Plan</vt:lpstr>
    </vt:vector>
  </TitlesOfParts>
  <Company>EXL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Bhoi</dc:creator>
  <cp:lastModifiedBy>Santosh B</cp:lastModifiedBy>
  <dcterms:created xsi:type="dcterms:W3CDTF">2018-03-26T18:00:43Z</dcterms:created>
  <dcterms:modified xsi:type="dcterms:W3CDTF">2022-01-18T17:49:42Z</dcterms:modified>
</cp:coreProperties>
</file>