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ntosh166786\Desktop\Western Union Convera\"/>
    </mc:Choice>
  </mc:AlternateContent>
  <bookViews>
    <workbookView xWindow="0" yWindow="0" windowWidth="15360" windowHeight="7760" tabRatio="983" activeTab="1"/>
  </bookViews>
  <sheets>
    <sheet name="Implementation Plan" sheetId="19" r:id="rId1"/>
    <sheet name="Action Log" sheetId="55" r:id="rId2"/>
    <sheet name="Risk Log" sheetId="56" r:id="rId3"/>
    <sheet name="Application Status " sheetId="64" r:id="rId4"/>
    <sheet name="Project Summary" sheetId="5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d1" localSheetId="1" hidden="1">{#N/A,#N/A,FALSE,"Sales"}</definedName>
    <definedName name="___d1" localSheetId="3" hidden="1">{#N/A,#N/A,FALSE,"Sales"}</definedName>
    <definedName name="___d1" localSheetId="4" hidden="1">{#N/A,#N/A,FALSE,"Sales"}</definedName>
    <definedName name="___d1" hidden="1">{#N/A,#N/A,FALSE,"Sales"}</definedName>
    <definedName name="___d116" localSheetId="1" hidden="1">{#N/A,#N/A,FALSE,"Sales"}</definedName>
    <definedName name="___d116" localSheetId="3" hidden="1">{#N/A,#N/A,FALSE,"Sales"}</definedName>
    <definedName name="___d116" localSheetId="4" hidden="1">{#N/A,#N/A,FALSE,"Sales"}</definedName>
    <definedName name="___d116" hidden="1">{#N/A,#N/A,FALSE,"Sales"}</definedName>
    <definedName name="___d16" localSheetId="1" hidden="1">{"Annual",#N/A,FALSE,"Sales &amp; Market";"Quarterly",#N/A,FALSE,"Sales &amp; Market"}</definedName>
    <definedName name="___d16" localSheetId="3" hidden="1">{"Annual",#N/A,FALSE,"Sales &amp; Market";"Quarterly",#N/A,FALSE,"Sales &amp; Market"}</definedName>
    <definedName name="___d16" localSheetId="4" hidden="1">{"Annual",#N/A,FALSE,"Sales &amp; Market";"Quarterly",#N/A,FALSE,"Sales &amp; Market"}</definedName>
    <definedName name="___d16" hidden="1">{"Annual",#N/A,FALSE,"Sales &amp; Market";"Quarterly",#N/A,FALSE,"Sales &amp; Market"}</definedName>
    <definedName name="___d2" localSheetId="1" hidden="1">{#N/A,#N/A,FALSE,"Sales"}</definedName>
    <definedName name="___d2" localSheetId="3" hidden="1">{#N/A,#N/A,FALSE,"Sales"}</definedName>
    <definedName name="___d2" localSheetId="4" hidden="1">{#N/A,#N/A,FALSE,"Sales"}</definedName>
    <definedName name="___d2" hidden="1">{#N/A,#N/A,FALSE,"Sales"}</definedName>
    <definedName name="___d216" localSheetId="1" hidden="1">{#N/A,#N/A,FALSE,"Sales"}</definedName>
    <definedName name="___d216" localSheetId="3" hidden="1">{#N/A,#N/A,FALSE,"Sales"}</definedName>
    <definedName name="___d216" localSheetId="4" hidden="1">{#N/A,#N/A,FALSE,"Sales"}</definedName>
    <definedName name="___d216" hidden="1">{#N/A,#N/A,FALSE,"Sales"}</definedName>
    <definedName name="___fff1" localSheetId="1" hidden="1">{"Annual",#N/A,FALSE,"Sales &amp; Market";"Quarterly",#N/A,FALSE,"Sales &amp; Market"}</definedName>
    <definedName name="___fff1" localSheetId="3" hidden="1">{"Annual",#N/A,FALSE,"Sales &amp; Market";"Quarterly",#N/A,FALSE,"Sales &amp; Market"}</definedName>
    <definedName name="___fff1" localSheetId="4" hidden="1">{"Annual",#N/A,FALSE,"Sales &amp; Market";"Quarterly",#N/A,FALSE,"Sales &amp; Market"}</definedName>
    <definedName name="___fff1" hidden="1">{"Annual",#N/A,FALSE,"Sales &amp; Market";"Quarterly",#N/A,FALSE,"Sales &amp; Market"}</definedName>
    <definedName name="___gc1" localSheetId="1" hidden="1">{"Annual",#N/A,FALSE,"Sales &amp; Market";"Quarterly",#N/A,FALSE,"Sales &amp; Market"}</definedName>
    <definedName name="___gc1" localSheetId="3" hidden="1">{"Annual",#N/A,FALSE,"Sales &amp; Market";"Quarterly",#N/A,FALSE,"Sales &amp; Market"}</definedName>
    <definedName name="___gc1" localSheetId="4" hidden="1">{"Annual",#N/A,FALSE,"Sales &amp; Market";"Quarterly",#N/A,FALSE,"Sales &amp; Market"}</definedName>
    <definedName name="___gc1" hidden="1">{"Annual",#N/A,FALSE,"Sales &amp; Market";"Quarterly",#N/A,FALSE,"Sales &amp; Market"}</definedName>
    <definedName name="___ok1" localSheetId="1" hidden="1">{"Annual",#N/A,FALSE,"Sales &amp; Market";"Quarterly",#N/A,FALSE,"Sales &amp; Market"}</definedName>
    <definedName name="___ok1" localSheetId="3" hidden="1">{"Annual",#N/A,FALSE,"Sales &amp; Market";"Quarterly",#N/A,FALSE,"Sales &amp; Market"}</definedName>
    <definedName name="___ok1" localSheetId="4" hidden="1">{"Annual",#N/A,FALSE,"Sales &amp; Market";"Quarterly",#N/A,FALSE,"Sales &amp; Market"}</definedName>
    <definedName name="___ok1" hidden="1">{"Annual",#N/A,FALSE,"Sales &amp; Market";"Quarterly",#N/A,FALSE,"Sales &amp; Market"}</definedName>
    <definedName name="___tax1"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hinkcell0u0.TJmcn0OedV0_agDZKQ" localSheetId="1" hidden="1">#REF!</definedName>
    <definedName name="___thinkcell0u0.TJmcn0OedV0_agDZKQ" localSheetId="3" hidden="1">#REF!</definedName>
    <definedName name="___thinkcell0u0.TJmcn0OedV0_agDZKQ" localSheetId="0" hidden="1">#REF!</definedName>
    <definedName name="___thinkcell0u0.TJmcn0OedV0_agDZKQ" localSheetId="4" hidden="1">#REF!</definedName>
    <definedName name="___thinkcell0u0.TJmcn0OedV0_agDZKQ" hidden="1">#REF!</definedName>
    <definedName name="___thinkcell38WR1ZZJNUa_HDq9GsVoSw" localSheetId="1" hidden="1">#REF!</definedName>
    <definedName name="___thinkcell38WR1ZZJNUa_HDq9GsVoSw" localSheetId="3" hidden="1">#REF!</definedName>
    <definedName name="___thinkcell38WR1ZZJNUa_HDq9GsVoSw" localSheetId="0" hidden="1">#REF!</definedName>
    <definedName name="___thinkcell38WR1ZZJNUa_HDq9GsVoSw" localSheetId="4" hidden="1">#REF!</definedName>
    <definedName name="___thinkcell38WR1ZZJNUa_HDq9GsVoSw" hidden="1">#REF!</definedName>
    <definedName name="___thinkcell6_u01zxsAEOnrovo8BE6hw" localSheetId="1" hidden="1">#REF!</definedName>
    <definedName name="___thinkcell6_u01zxsAEOnrovo8BE6hw" localSheetId="3" hidden="1">#REF!</definedName>
    <definedName name="___thinkcell6_u01zxsAEOnrovo8BE6hw" localSheetId="0" hidden="1">#REF!</definedName>
    <definedName name="___thinkcell6_u01zxsAEOnrovo8BE6hw" localSheetId="4" hidden="1">#REF!</definedName>
    <definedName name="___thinkcell6_u01zxsAEOnrovo8BE6hw" hidden="1">#REF!</definedName>
    <definedName name="___thinkcellah0TNfMeYUuKzh1Yf2vXzg" localSheetId="1" hidden="1">#REF!</definedName>
    <definedName name="___thinkcellah0TNfMeYUuKzh1Yf2vXzg" localSheetId="3" hidden="1">#REF!</definedName>
    <definedName name="___thinkcellah0TNfMeYUuKzh1Yf2vXzg" localSheetId="0" hidden="1">#REF!</definedName>
    <definedName name="___thinkcellah0TNfMeYUuKzh1Yf2vXzg" localSheetId="4" hidden="1">#REF!</definedName>
    <definedName name="___thinkcellah0TNfMeYUuKzh1Yf2vXzg" hidden="1">#REF!</definedName>
    <definedName name="___thinkcellDC83BnL_TkCXZMrlTUJAhQ" localSheetId="1" hidden="1">#REF!</definedName>
    <definedName name="___thinkcellDC83BnL_TkCXZMrlTUJAhQ" localSheetId="3" hidden="1">#REF!</definedName>
    <definedName name="___thinkcellDC83BnL_TkCXZMrlTUJAhQ" localSheetId="0" hidden="1">#REF!</definedName>
    <definedName name="___thinkcellDC83BnL_TkCXZMrlTUJAhQ" localSheetId="4" hidden="1">#REF!</definedName>
    <definedName name="___thinkcellDC83BnL_TkCXZMrlTUJAhQ" hidden="1">#REF!</definedName>
    <definedName name="___thinkcellDiTd8DWJF0GWXLQvN4p1dg" localSheetId="1" hidden="1">#REF!</definedName>
    <definedName name="___thinkcellDiTd8DWJF0GWXLQvN4p1dg" localSheetId="3" hidden="1">#REF!</definedName>
    <definedName name="___thinkcellDiTd8DWJF0GWXLQvN4p1dg" localSheetId="0" hidden="1">#REF!</definedName>
    <definedName name="___thinkcellDiTd8DWJF0GWXLQvN4p1dg" localSheetId="4" hidden="1">#REF!</definedName>
    <definedName name="___thinkcellDiTd8DWJF0GWXLQvN4p1dg" hidden="1">#REF!</definedName>
    <definedName name="___thinkcellFKW0gXJAz0im0SoAnOE2QA" localSheetId="1" hidden="1">#REF!</definedName>
    <definedName name="___thinkcellFKW0gXJAz0im0SoAnOE2QA" localSheetId="3" hidden="1">#REF!</definedName>
    <definedName name="___thinkcellFKW0gXJAz0im0SoAnOE2QA" localSheetId="0" hidden="1">#REF!</definedName>
    <definedName name="___thinkcellFKW0gXJAz0im0SoAnOE2QA" localSheetId="4" hidden="1">#REF!</definedName>
    <definedName name="___thinkcellFKW0gXJAz0im0SoAnOE2QA" hidden="1">#REF!</definedName>
    <definedName name="___thinkcellFvGH.R2duEuipYwbz7Bb1g" localSheetId="1" hidden="1">#REF!</definedName>
    <definedName name="___thinkcellFvGH.R2duEuipYwbz7Bb1g" localSheetId="3" hidden="1">#REF!</definedName>
    <definedName name="___thinkcellFvGH.R2duEuipYwbz7Bb1g" localSheetId="0" hidden="1">#REF!</definedName>
    <definedName name="___thinkcellFvGH.R2duEuipYwbz7Bb1g" localSheetId="4" hidden="1">#REF!</definedName>
    <definedName name="___thinkcellFvGH.R2duEuipYwbz7Bb1g" hidden="1">#REF!</definedName>
    <definedName name="___thinkcellfYYgjXivJ06vcvSvMNYo1g" localSheetId="1" hidden="1">#REF!</definedName>
    <definedName name="___thinkcellfYYgjXivJ06vcvSvMNYo1g" localSheetId="3" hidden="1">#REF!</definedName>
    <definedName name="___thinkcellfYYgjXivJ06vcvSvMNYo1g" localSheetId="0" hidden="1">#REF!</definedName>
    <definedName name="___thinkcellfYYgjXivJ06vcvSvMNYo1g" localSheetId="4" hidden="1">#REF!</definedName>
    <definedName name="___thinkcellfYYgjXivJ06vcvSvMNYo1g" hidden="1">#REF!</definedName>
    <definedName name="___thinkcellHXa_grRJHUO_g1hp8XCoJQ" localSheetId="1" hidden="1">#REF!</definedName>
    <definedName name="___thinkcellHXa_grRJHUO_g1hp8XCoJQ" localSheetId="3" hidden="1">#REF!</definedName>
    <definedName name="___thinkcellHXa_grRJHUO_g1hp8XCoJQ" localSheetId="0" hidden="1">#REF!</definedName>
    <definedName name="___thinkcellHXa_grRJHUO_g1hp8XCoJQ" localSheetId="4" hidden="1">#REF!</definedName>
    <definedName name="___thinkcellHXa_grRJHUO_g1hp8XCoJQ" hidden="1">#REF!</definedName>
    <definedName name="___thinkcelliaVwqQRE90WJ3pERqaBAaQ" localSheetId="1" hidden="1">#REF!</definedName>
    <definedName name="___thinkcelliaVwqQRE90WJ3pERqaBAaQ" localSheetId="3" hidden="1">#REF!</definedName>
    <definedName name="___thinkcelliaVwqQRE90WJ3pERqaBAaQ" localSheetId="0" hidden="1">#REF!</definedName>
    <definedName name="___thinkcelliaVwqQRE90WJ3pERqaBAaQ" localSheetId="4" hidden="1">#REF!</definedName>
    <definedName name="___thinkcelliaVwqQRE90WJ3pERqaBAaQ" hidden="1">#REF!</definedName>
    <definedName name="___thinkcelllDh7d7HbsUKtrJWmAAvlZg" localSheetId="1" hidden="1">#REF!</definedName>
    <definedName name="___thinkcelllDh7d7HbsUKtrJWmAAvlZg" localSheetId="3" hidden="1">#REF!</definedName>
    <definedName name="___thinkcelllDh7d7HbsUKtrJWmAAvlZg" localSheetId="0" hidden="1">#REF!</definedName>
    <definedName name="___thinkcelllDh7d7HbsUKtrJWmAAvlZg" localSheetId="4" hidden="1">#REF!</definedName>
    <definedName name="___thinkcelllDh7d7HbsUKtrJWmAAvlZg" hidden="1">#REF!</definedName>
    <definedName name="___thinkcellLYPW_mPEOEKPAfTDpTijWg" localSheetId="1" hidden="1">#REF!</definedName>
    <definedName name="___thinkcellLYPW_mPEOEKPAfTDpTijWg" localSheetId="3" hidden="1">#REF!</definedName>
    <definedName name="___thinkcellLYPW_mPEOEKPAfTDpTijWg" localSheetId="0" hidden="1">#REF!</definedName>
    <definedName name="___thinkcellLYPW_mPEOEKPAfTDpTijWg" localSheetId="4" hidden="1">#REF!</definedName>
    <definedName name="___thinkcellLYPW_mPEOEKPAfTDpTijWg" hidden="1">#REF!</definedName>
    <definedName name="___thinkcellm2.A47Ldt0GgiwpExbFZ3w" localSheetId="1" hidden="1">#REF!</definedName>
    <definedName name="___thinkcellm2.A47Ldt0GgiwpExbFZ3w" localSheetId="3" hidden="1">#REF!</definedName>
    <definedName name="___thinkcellm2.A47Ldt0GgiwpExbFZ3w" localSheetId="0" hidden="1">#REF!</definedName>
    <definedName name="___thinkcellm2.A47Ldt0GgiwpExbFZ3w" localSheetId="4" hidden="1">#REF!</definedName>
    <definedName name="___thinkcellm2.A47Ldt0GgiwpExbFZ3w" hidden="1">#REF!</definedName>
    <definedName name="___thinkcellMFWafqQldEGzBDZi2tUq1w" localSheetId="1" hidden="1">#REF!</definedName>
    <definedName name="___thinkcellMFWafqQldEGzBDZi2tUq1w" localSheetId="3" hidden="1">#REF!</definedName>
    <definedName name="___thinkcellMFWafqQldEGzBDZi2tUq1w" localSheetId="0" hidden="1">#REF!</definedName>
    <definedName name="___thinkcellMFWafqQldEGzBDZi2tUq1w" localSheetId="4" hidden="1">#REF!</definedName>
    <definedName name="___thinkcellMFWafqQldEGzBDZi2tUq1w" hidden="1">#REF!</definedName>
    <definedName name="___thinkcellMsN7shp51kKClyiZp_hnog" localSheetId="1" hidden="1">#REF!</definedName>
    <definedName name="___thinkcellMsN7shp51kKClyiZp_hnog" localSheetId="3" hidden="1">#REF!</definedName>
    <definedName name="___thinkcellMsN7shp51kKClyiZp_hnog" localSheetId="0" hidden="1">#REF!</definedName>
    <definedName name="___thinkcellMsN7shp51kKClyiZp_hnog" localSheetId="4" hidden="1">#REF!</definedName>
    <definedName name="___thinkcellMsN7shp51kKClyiZp_hnog" hidden="1">#REF!</definedName>
    <definedName name="___thinkcellN20_27cVEkiQqFnZmJm_9w" localSheetId="1" hidden="1">#REF!</definedName>
    <definedName name="___thinkcellN20_27cVEkiQqFnZmJm_9w" localSheetId="3" hidden="1">#REF!</definedName>
    <definedName name="___thinkcellN20_27cVEkiQqFnZmJm_9w" localSheetId="0" hidden="1">#REF!</definedName>
    <definedName name="___thinkcellN20_27cVEkiQqFnZmJm_9w" localSheetId="4" hidden="1">#REF!</definedName>
    <definedName name="___thinkcellN20_27cVEkiQqFnZmJm_9w" hidden="1">#REF!</definedName>
    <definedName name="___thinkcellnLkn7NzrH06JzHmjnDGS9g" localSheetId="1" hidden="1">#REF!</definedName>
    <definedName name="___thinkcellnLkn7NzrH06JzHmjnDGS9g" localSheetId="3" hidden="1">#REF!</definedName>
    <definedName name="___thinkcellnLkn7NzrH06JzHmjnDGS9g" localSheetId="0" hidden="1">#REF!</definedName>
    <definedName name="___thinkcellnLkn7NzrH06JzHmjnDGS9g" localSheetId="4" hidden="1">#REF!</definedName>
    <definedName name="___thinkcellnLkn7NzrH06JzHmjnDGS9g" hidden="1">#REF!</definedName>
    <definedName name="___thinkcellOfeEA6xeZEqQoEZytftiVw" localSheetId="1" hidden="1">#REF!</definedName>
    <definedName name="___thinkcellOfeEA6xeZEqQoEZytftiVw" localSheetId="3" hidden="1">#REF!</definedName>
    <definedName name="___thinkcellOfeEA6xeZEqQoEZytftiVw" localSheetId="0" hidden="1">#REF!</definedName>
    <definedName name="___thinkcellOfeEA6xeZEqQoEZytftiVw" localSheetId="4" hidden="1">#REF!</definedName>
    <definedName name="___thinkcellOfeEA6xeZEqQoEZytftiVw" hidden="1">#REF!</definedName>
    <definedName name="___thinkcellOui2CtgqJUa.vQMbRDp0_Q" localSheetId="1" hidden="1">#REF!</definedName>
    <definedName name="___thinkcellOui2CtgqJUa.vQMbRDp0_Q" localSheetId="3" hidden="1">#REF!</definedName>
    <definedName name="___thinkcellOui2CtgqJUa.vQMbRDp0_Q" localSheetId="0" hidden="1">#REF!</definedName>
    <definedName name="___thinkcellOui2CtgqJUa.vQMbRDp0_Q" localSheetId="4" hidden="1">#REF!</definedName>
    <definedName name="___thinkcellOui2CtgqJUa.vQMbRDp0_Q" hidden="1">#REF!</definedName>
    <definedName name="___thinkcellQFsFnydMRUSR4Sjnvc00ng" localSheetId="1" hidden="1">#REF!</definedName>
    <definedName name="___thinkcellQFsFnydMRUSR4Sjnvc00ng" localSheetId="3" hidden="1">#REF!</definedName>
    <definedName name="___thinkcellQFsFnydMRUSR4Sjnvc00ng" localSheetId="0" hidden="1">#REF!</definedName>
    <definedName name="___thinkcellQFsFnydMRUSR4Sjnvc00ng" localSheetId="4" hidden="1">#REF!</definedName>
    <definedName name="___thinkcellQFsFnydMRUSR4Sjnvc00ng" hidden="1">#REF!</definedName>
    <definedName name="___thinkcellQkGxpZhKdkKAzBygqdWXfw" localSheetId="1" hidden="1">#REF!</definedName>
    <definedName name="___thinkcellQkGxpZhKdkKAzBygqdWXfw" localSheetId="3" hidden="1">#REF!</definedName>
    <definedName name="___thinkcellQkGxpZhKdkKAzBygqdWXfw" localSheetId="0" hidden="1">#REF!</definedName>
    <definedName name="___thinkcellQkGxpZhKdkKAzBygqdWXfw" localSheetId="4" hidden="1">#REF!</definedName>
    <definedName name="___thinkcellQkGxpZhKdkKAzBygqdWXfw" hidden="1">#REF!</definedName>
    <definedName name="___thinkcellqm6dXwfceEKMnIR2JVPhbw" localSheetId="1" hidden="1">#REF!</definedName>
    <definedName name="___thinkcellqm6dXwfceEKMnIR2JVPhbw" localSheetId="3" hidden="1">#REF!</definedName>
    <definedName name="___thinkcellqm6dXwfceEKMnIR2JVPhbw" localSheetId="0" hidden="1">#REF!</definedName>
    <definedName name="___thinkcellqm6dXwfceEKMnIR2JVPhbw" localSheetId="4" hidden="1">#REF!</definedName>
    <definedName name="___thinkcellqm6dXwfceEKMnIR2JVPhbw" hidden="1">#REF!</definedName>
    <definedName name="___thinkcellQqFRwhscXkSnAjYrc4Y0lQ" localSheetId="1" hidden="1">#REF!</definedName>
    <definedName name="___thinkcellQqFRwhscXkSnAjYrc4Y0lQ" localSheetId="3" hidden="1">#REF!</definedName>
    <definedName name="___thinkcellQqFRwhscXkSnAjYrc4Y0lQ" localSheetId="0" hidden="1">#REF!</definedName>
    <definedName name="___thinkcellQqFRwhscXkSnAjYrc4Y0lQ" localSheetId="4" hidden="1">#REF!</definedName>
    <definedName name="___thinkcellQqFRwhscXkSnAjYrc4Y0lQ" hidden="1">#REF!</definedName>
    <definedName name="___thinkcelluDaiyDG4z02vLf3oc3zGiw" localSheetId="1" hidden="1">#REF!</definedName>
    <definedName name="___thinkcelluDaiyDG4z02vLf3oc3zGiw" localSheetId="3" hidden="1">#REF!</definedName>
    <definedName name="___thinkcelluDaiyDG4z02vLf3oc3zGiw" localSheetId="0" hidden="1">#REF!</definedName>
    <definedName name="___thinkcelluDaiyDG4z02vLf3oc3zGiw" localSheetId="4" hidden="1">#REF!</definedName>
    <definedName name="___thinkcelluDaiyDG4z02vLf3oc3zGiw" hidden="1">#REF!</definedName>
    <definedName name="___thinkcellv_3YpAEQU0W_soQU4I1DMw" localSheetId="1" hidden="1">#REF!</definedName>
    <definedName name="___thinkcellv_3YpAEQU0W_soQU4I1DMw" localSheetId="3" hidden="1">#REF!</definedName>
    <definedName name="___thinkcellv_3YpAEQU0W_soQU4I1DMw" localSheetId="0" hidden="1">#REF!</definedName>
    <definedName name="___thinkcellv_3YpAEQU0W_soQU4I1DMw" localSheetId="4" hidden="1">#REF!</definedName>
    <definedName name="___thinkcellv_3YpAEQU0W_soQU4I1DMw" hidden="1">#REF!</definedName>
    <definedName name="___thinkcellzi9Elq1U.ESmVN5tZzNBGw" localSheetId="1" hidden="1">#REF!</definedName>
    <definedName name="___thinkcellzi9Elq1U.ESmVN5tZzNBGw" localSheetId="3" hidden="1">#REF!</definedName>
    <definedName name="___thinkcellzi9Elq1U.ESmVN5tZzNBGw" localSheetId="0" hidden="1">#REF!</definedName>
    <definedName name="___thinkcellzi9Elq1U.ESmVN5tZzNBGw" localSheetId="4" hidden="1">#REF!</definedName>
    <definedName name="___thinkcellzi9Elq1U.ESmVN5tZzNBGw" hidden="1">#REF!</definedName>
    <definedName name="__123Graph_A" localSheetId="1" hidden="1">'[1]Inventory Days'!#REF!</definedName>
    <definedName name="__123Graph_A" localSheetId="3" hidden="1">'[1]Inventory Days'!#REF!</definedName>
    <definedName name="__123Graph_A" localSheetId="4" hidden="1">'[1]Inventory Days'!#REF!</definedName>
    <definedName name="__123Graph_A" hidden="1">'[1]Inventory Days'!#REF!</definedName>
    <definedName name="__123Graph_AAR" localSheetId="1" hidden="1">'[1]AR Days'!#REF!</definedName>
    <definedName name="__123Graph_AAR" localSheetId="3" hidden="1">'[1]AR Days'!#REF!</definedName>
    <definedName name="__123Graph_AAR" localSheetId="4" hidden="1">'[1]AR Days'!#REF!</definedName>
    <definedName name="__123Graph_AAR" hidden="1">'[1]AR Days'!#REF!</definedName>
    <definedName name="__123Graph_ACOMMAPP" localSheetId="1" hidden="1">'[1]Comm Exp per Day'!#REF!</definedName>
    <definedName name="__123Graph_ACOMMAPP" localSheetId="3" hidden="1">'[1]Comm Exp per Day'!#REF!</definedName>
    <definedName name="__123Graph_ACOMMAPP" localSheetId="4" hidden="1">'[1]Comm Exp per Day'!#REF!</definedName>
    <definedName name="__123Graph_ACOMMAPP" hidden="1">'[1]Comm Exp per Day'!#REF!</definedName>
    <definedName name="__123Graph_ACOMMAUT" localSheetId="1" hidden="1">'[1]Comm Exp per Day'!#REF!</definedName>
    <definedName name="__123Graph_ACOMMAUT" localSheetId="3" hidden="1">'[1]Comm Exp per Day'!#REF!</definedName>
    <definedName name="__123Graph_ACOMMAUT" localSheetId="4" hidden="1">'[1]Comm Exp per Day'!#REF!</definedName>
    <definedName name="__123Graph_ACOMMAUT" hidden="1">'[1]Comm Exp per Day'!#REF!</definedName>
    <definedName name="__123Graph_ACOMMEXP" localSheetId="1" hidden="1">'[1]Comm Exp per Day'!#REF!</definedName>
    <definedName name="__123Graph_ACOMMEXP" localSheetId="3" hidden="1">'[1]Comm Exp per Day'!#REF!</definedName>
    <definedName name="__123Graph_ACOMMEXP" localSheetId="4" hidden="1">'[1]Comm Exp per Day'!#REF!</definedName>
    <definedName name="__123Graph_ACOMMEXP" hidden="1">'[1]Comm Exp per Day'!#REF!</definedName>
    <definedName name="__123Graph_ACOMMGTS" localSheetId="1" hidden="1">'[1]Comm Exp per Day'!#REF!</definedName>
    <definedName name="__123Graph_ACOMMGTS" localSheetId="3" hidden="1">'[1]Comm Exp per Day'!#REF!</definedName>
    <definedName name="__123Graph_ACOMMGTS" localSheetId="4" hidden="1">'[1]Comm Exp per Day'!#REF!</definedName>
    <definedName name="__123Graph_ACOMMGTS" hidden="1">'[1]Comm Exp per Day'!#REF!</definedName>
    <definedName name="__123Graph_ACOMMMOT" localSheetId="1" hidden="1">'[1]Comm Exp per Day'!#REF!</definedName>
    <definedName name="__123Graph_ACOMMMOT" localSheetId="3" hidden="1">'[1]Comm Exp per Day'!#REF!</definedName>
    <definedName name="__123Graph_ACOMMMOT" localSheetId="4" hidden="1">'[1]Comm Exp per Day'!#REF!</definedName>
    <definedName name="__123Graph_ACOMMMOT" hidden="1">'[1]Comm Exp per Day'!#REF!</definedName>
    <definedName name="__123Graph_ACOMMPOW" localSheetId="1" hidden="1">'[1]Comm Exp per Day'!#REF!</definedName>
    <definedName name="__123Graph_ACOMMPOW" localSheetId="3" hidden="1">'[1]Comm Exp per Day'!#REF!</definedName>
    <definedName name="__123Graph_ACOMMPOW" localSheetId="4" hidden="1">'[1]Comm Exp per Day'!#REF!</definedName>
    <definedName name="__123Graph_ACOMMPOW" hidden="1">'[1]Comm Exp per Day'!#REF!</definedName>
    <definedName name="__123Graph_AGM" localSheetId="1" hidden="1">'[1]Gross Margin %'!#REF!</definedName>
    <definedName name="__123Graph_AGM" localSheetId="3" hidden="1">'[1]Gross Margin %'!#REF!</definedName>
    <definedName name="__123Graph_AGM" localSheetId="4" hidden="1">'[1]Gross Margin %'!#REF!</definedName>
    <definedName name="__123Graph_AGM" hidden="1">'[1]Gross Margin %'!#REF!</definedName>
    <definedName name="__123Graph_AINVENTORY" localSheetId="1" hidden="1">'[1]Inventory Days'!#REF!</definedName>
    <definedName name="__123Graph_AINVENTORY" localSheetId="3" hidden="1">'[1]Inventory Days'!#REF!</definedName>
    <definedName name="__123Graph_AINVENTORY" localSheetId="4" hidden="1">'[1]Inventory Days'!#REF!</definedName>
    <definedName name="__123Graph_AINVENTORY" hidden="1">'[1]Inventory Days'!#REF!</definedName>
    <definedName name="__123Graph_AORDERS" localSheetId="1" hidden="1">'[1]Orders per Day'!#REF!</definedName>
    <definedName name="__123Graph_AORDERS" localSheetId="3" hidden="1">'[1]Orders per Day'!#REF!</definedName>
    <definedName name="__123Graph_AORDERS" localSheetId="4" hidden="1">'[1]Orders per Day'!#REF!</definedName>
    <definedName name="__123Graph_AORDERS" hidden="1">'[1]Orders per Day'!#REF!</definedName>
    <definedName name="__123Graph_ASHIPMENTS" localSheetId="1" hidden="1">'[1]Group Ships Per Day'!#REF!</definedName>
    <definedName name="__123Graph_ASHIPMENTS" localSheetId="3" hidden="1">'[1]Group Ships Per Day'!#REF!</definedName>
    <definedName name="__123Graph_ASHIPMENTS" localSheetId="4" hidden="1">'[1]Group Ships Per Day'!#REF!</definedName>
    <definedName name="__123Graph_ASHIPMENTS" hidden="1">'[1]Group Ships Per Day'!#REF!</definedName>
    <definedName name="__123Graph_ASHIPS" localSheetId="1" hidden="1">'[1]Group Ships Per Day'!#REF!</definedName>
    <definedName name="__123Graph_ASHIPS" localSheetId="3" hidden="1">'[1]Group Ships Per Day'!#REF!</definedName>
    <definedName name="__123Graph_ASHIPS" localSheetId="4" hidden="1">'[1]Group Ships Per Day'!#REF!</definedName>
    <definedName name="__123Graph_ASHIPS" hidden="1">'[1]Group Ships Per Day'!#REF!</definedName>
    <definedName name="__123Graph_ASHIPSAPP" localSheetId="1" hidden="1">'[1]Group Ships Per Day'!#REF!</definedName>
    <definedName name="__123Graph_ASHIPSAPP" localSheetId="3" hidden="1">'[1]Group Ships Per Day'!#REF!</definedName>
    <definedName name="__123Graph_ASHIPSAPP" localSheetId="4" hidden="1">'[1]Group Ships Per Day'!#REF!</definedName>
    <definedName name="__123Graph_ASHIPSAPP" hidden="1">'[1]Group Ships Per Day'!#REF!</definedName>
    <definedName name="__123Graph_ASHIPSAUTO" localSheetId="1" hidden="1">'[1]Group Ships Per Day'!#REF!</definedName>
    <definedName name="__123Graph_ASHIPSAUTO" localSheetId="3" hidden="1">'[1]Group Ships Per Day'!#REF!</definedName>
    <definedName name="__123Graph_ASHIPSAUTO" localSheetId="4" hidden="1">'[1]Group Ships Per Day'!#REF!</definedName>
    <definedName name="__123Graph_ASHIPSAUTO" hidden="1">'[1]Group Ships Per Day'!#REF!</definedName>
    <definedName name="__123Graph_ASHIPSGTS" localSheetId="1" hidden="1">'[1]Group Ships Per Day'!#REF!</definedName>
    <definedName name="__123Graph_ASHIPSGTS" localSheetId="3" hidden="1">'[1]Group Ships Per Day'!#REF!</definedName>
    <definedName name="__123Graph_ASHIPSGTS" localSheetId="4" hidden="1">'[1]Group Ships Per Day'!#REF!</definedName>
    <definedName name="__123Graph_ASHIPSGTS" hidden="1">'[1]Group Ships Per Day'!#REF!</definedName>
    <definedName name="__123Graph_ASHIPSMOT" localSheetId="1" hidden="1">'[1]Group Ships Per Day'!#REF!</definedName>
    <definedName name="__123Graph_ASHIPSMOT" localSheetId="3" hidden="1">'[1]Group Ships Per Day'!#REF!</definedName>
    <definedName name="__123Graph_ASHIPSMOT" localSheetId="4" hidden="1">'[1]Group Ships Per Day'!#REF!</definedName>
    <definedName name="__123Graph_ASHIPSMOT" hidden="1">'[1]Group Ships Per Day'!#REF!</definedName>
    <definedName name="__123Graph_ASHIPSPER" localSheetId="1" hidden="1">'[1]Ships per Employee'!#REF!</definedName>
    <definedName name="__123Graph_ASHIPSPER" localSheetId="3" hidden="1">'[1]Ships per Employee'!#REF!</definedName>
    <definedName name="__123Graph_ASHIPSPER" localSheetId="4" hidden="1">'[1]Ships per Employee'!#REF!</definedName>
    <definedName name="__123Graph_ASHIPSPER" hidden="1">'[1]Ships per Employee'!#REF!</definedName>
    <definedName name="__123Graph_ASHIPSPOW" localSheetId="1" hidden="1">'[1]Group Ships Per Day'!#REF!</definedName>
    <definedName name="__123Graph_ASHIPSPOW" localSheetId="3" hidden="1">'[1]Group Ships Per Day'!#REF!</definedName>
    <definedName name="__123Graph_ASHIPSPOW" localSheetId="4" hidden="1">'[1]Group Ships Per Day'!#REF!</definedName>
    <definedName name="__123Graph_ASHIPSPOW" hidden="1">'[1]Group Ships Per Day'!#REF!</definedName>
    <definedName name="__123Graph_B" localSheetId="1" hidden="1">[2]Recap!#REF!</definedName>
    <definedName name="__123Graph_B" localSheetId="3" hidden="1">[2]Recap!#REF!</definedName>
    <definedName name="__123Graph_B" localSheetId="4" hidden="1">[2]Recap!#REF!</definedName>
    <definedName name="__123Graph_B" hidden="1">[2]Recap!#REF!</definedName>
    <definedName name="__123Graph_BSHIPSMOT" localSheetId="1" hidden="1">'[1]Group Ships Per Day'!#REF!</definedName>
    <definedName name="__123Graph_BSHIPSMOT" localSheetId="3" hidden="1">'[1]Group Ships Per Day'!#REF!</definedName>
    <definedName name="__123Graph_BSHIPSMOT" localSheetId="4" hidden="1">'[1]Group Ships Per Day'!#REF!</definedName>
    <definedName name="__123Graph_BSHIPSMOT" hidden="1">'[1]Group Ships Per Day'!#REF!</definedName>
    <definedName name="__123Graph_E" localSheetId="1" hidden="1">[3]Summary!#REF!</definedName>
    <definedName name="__123Graph_E" localSheetId="3" hidden="1">[3]Summary!#REF!</definedName>
    <definedName name="__123Graph_E" localSheetId="4" hidden="1">[3]Summary!#REF!</definedName>
    <definedName name="__123Graph_E" hidden="1">[3]Summary!#REF!</definedName>
    <definedName name="__123Graph_F" localSheetId="1" hidden="1">[3]Summary!#REF!</definedName>
    <definedName name="__123Graph_F" localSheetId="3" hidden="1">[3]Summary!#REF!</definedName>
    <definedName name="__123Graph_F" localSheetId="4" hidden="1">[3]Summary!#REF!</definedName>
    <definedName name="__123Graph_F" hidden="1">[3]Summary!#REF!</definedName>
    <definedName name="__123Graph_X" localSheetId="1" hidden="1">'[1]Inventory Days'!#REF!</definedName>
    <definedName name="__123Graph_X" localSheetId="3" hidden="1">'[1]Inventory Days'!#REF!</definedName>
    <definedName name="__123Graph_X" localSheetId="4" hidden="1">'[1]Inventory Days'!#REF!</definedName>
    <definedName name="__123Graph_X" hidden="1">'[1]Inventory Days'!#REF!</definedName>
    <definedName name="__123Graph_XCOMMGTS" localSheetId="1" hidden="1">'[1]Comm Exp per Day'!#REF!</definedName>
    <definedName name="__123Graph_XCOMMGTS" localSheetId="3" hidden="1">'[1]Comm Exp per Day'!#REF!</definedName>
    <definedName name="__123Graph_XCOMMGTS" localSheetId="4" hidden="1">'[1]Comm Exp per Day'!#REF!</definedName>
    <definedName name="__123Graph_XCOMMGTS" hidden="1">'[1]Comm Exp per Day'!#REF!</definedName>
    <definedName name="__123Graph_XCOMMPOW" localSheetId="1" hidden="1">'[1]Comm Exp per Day'!#REF!</definedName>
    <definedName name="__123Graph_XCOMMPOW" localSheetId="3" hidden="1">'[1]Comm Exp per Day'!#REF!</definedName>
    <definedName name="__123Graph_XCOMMPOW" localSheetId="4" hidden="1">'[1]Comm Exp per Day'!#REF!</definedName>
    <definedName name="__123Graph_XCOMMPOW" hidden="1">'[1]Comm Exp per Day'!#REF!</definedName>
    <definedName name="__123Graph_XSHIPSAPP" localSheetId="1" hidden="1">'[1]Group Ships Per Day'!#REF!</definedName>
    <definedName name="__123Graph_XSHIPSAPP" localSheetId="3" hidden="1">'[1]Group Ships Per Day'!#REF!</definedName>
    <definedName name="__123Graph_XSHIPSAPP" localSheetId="4" hidden="1">'[1]Group Ships Per Day'!#REF!</definedName>
    <definedName name="__123Graph_XSHIPSAPP" hidden="1">'[1]Group Ships Per Day'!#REF!</definedName>
    <definedName name="__123Graph_XSHIPSMOT" localSheetId="1" hidden="1">'[1]Group Ships Per Day'!#REF!</definedName>
    <definedName name="__123Graph_XSHIPSMOT" localSheetId="3" hidden="1">'[1]Group Ships Per Day'!#REF!</definedName>
    <definedName name="__123Graph_XSHIPSMOT" localSheetId="4" hidden="1">'[1]Group Ships Per Day'!#REF!</definedName>
    <definedName name="__123Graph_XSHIPSMOT" hidden="1">'[1]Group Ships Per Day'!#REF!</definedName>
    <definedName name="__123Graph_XSHIPSPOW" localSheetId="1" hidden="1">'[1]Group Ships Per Day'!#REF!</definedName>
    <definedName name="__123Graph_XSHIPSPOW" localSheetId="3" hidden="1">'[1]Group Ships Per Day'!#REF!</definedName>
    <definedName name="__123Graph_XSHIPSPOW" localSheetId="4" hidden="1">'[1]Group Ships Per Day'!#REF!</definedName>
    <definedName name="__123Graph_XSHIPSPOW" hidden="1">'[1]Group Ships Per Day'!#REF!</definedName>
    <definedName name="__BU4" localSheetId="1" hidden="1">{"Page 1",#N/A,TRUE,"Sheet1";"Page 2",#N/A,TRUE,"Sheet1"}</definedName>
    <definedName name="__BU4" localSheetId="3" hidden="1">{"Page 1",#N/A,TRUE,"Sheet1";"Page 2",#N/A,TRUE,"Sheet1"}</definedName>
    <definedName name="__BU4" localSheetId="4" hidden="1">{"Page 1",#N/A,TRUE,"Sheet1";"Page 2",#N/A,TRUE,"Sheet1"}</definedName>
    <definedName name="__BU4" hidden="1">{"Page 1",#N/A,TRUE,"Sheet1";"Page 2",#N/A,TRUE,"Sheet1"}</definedName>
    <definedName name="__BU5" localSheetId="1" hidden="1">{"Page 1",#N/A,TRUE,"Sheet1";"Page 2",#N/A,TRUE,"Sheet1"}</definedName>
    <definedName name="__BU5" localSheetId="3" hidden="1">{"Page 1",#N/A,TRUE,"Sheet1";"Page 2",#N/A,TRUE,"Sheet1"}</definedName>
    <definedName name="__BU5" localSheetId="4" hidden="1">{"Page 1",#N/A,TRUE,"Sheet1";"Page 2",#N/A,TRUE,"Sheet1"}</definedName>
    <definedName name="__BU5" hidden="1">{"Page 1",#N/A,TRUE,"Sheet1";"Page 2",#N/A,TRUE,"Sheet1"}</definedName>
    <definedName name="__FDS_HYPERLINK_TOGGLE_STATE__" hidden="1">"ON"</definedName>
    <definedName name="_1_1__1_WEBI_DataGrid" localSheetId="1" hidden="1">#REF!</definedName>
    <definedName name="_1_1__1_WEBI_DataGrid" localSheetId="3" hidden="1">#REF!</definedName>
    <definedName name="_1_1__1_WEBI_DataGrid" localSheetId="4" hidden="1">#REF!</definedName>
    <definedName name="_1_1__1_WEBI_DataGrid" hidden="1">#REF!</definedName>
    <definedName name="_10_4__1_WEBI_DataGrid" localSheetId="1" hidden="1">#REF!</definedName>
    <definedName name="_10_4__1_WEBI_DataGrid" localSheetId="3" hidden="1">#REF!</definedName>
    <definedName name="_10_4__1_WEBI_DataGrid" localSheetId="4" hidden="1">#REF!</definedName>
    <definedName name="_10_4__1_WEBI_DataGrid" hidden="1">#REF!</definedName>
    <definedName name="_11_4__1_WEBI_HHeading" localSheetId="1" hidden="1">#REF!</definedName>
    <definedName name="_11_4__1_WEBI_HHeading" localSheetId="3" hidden="1">#REF!</definedName>
    <definedName name="_11_4__1_WEBI_HHeading" localSheetId="4" hidden="1">#REF!</definedName>
    <definedName name="_11_4__1_WEBI_HHeading" hidden="1">#REF!</definedName>
    <definedName name="_12_4__1_WEBI_Table" localSheetId="1" hidden="1">#REF!</definedName>
    <definedName name="_12_4__1_WEBI_Table" localSheetId="3" hidden="1">#REF!</definedName>
    <definedName name="_12_4__1_WEBI_Table" localSheetId="4" hidden="1">#REF!</definedName>
    <definedName name="_12_4__1_WEBI_Table" hidden="1">#REF!</definedName>
    <definedName name="_123Graph_ACHART2" localSheetId="1" hidden="1">#REF!</definedName>
    <definedName name="_123Graph_ACHART2" localSheetId="3" hidden="1">#REF!</definedName>
    <definedName name="_123Graph_ACHART2" localSheetId="4" hidden="1">#REF!</definedName>
    <definedName name="_123Graph_ACHART2" hidden="1">#REF!</definedName>
    <definedName name="_2_1__1_WEBI_HHeading" localSheetId="1" hidden="1">#REF!</definedName>
    <definedName name="_2_1__1_WEBI_HHeading" localSheetId="3" hidden="1">#REF!</definedName>
    <definedName name="_2_1__1_WEBI_HHeading" localSheetId="4" hidden="1">#REF!</definedName>
    <definedName name="_2_1__1_WEBI_HHeading" hidden="1">#REF!</definedName>
    <definedName name="_3_1__1_WEBI_Table" localSheetId="1" hidden="1">#REF!</definedName>
    <definedName name="_3_1__1_WEBI_Table" localSheetId="3" hidden="1">#REF!</definedName>
    <definedName name="_3_1__1_WEBI_Table" localSheetId="4" hidden="1">#REF!</definedName>
    <definedName name="_3_1__1_WEBI_Table" hidden="1">#REF!</definedName>
    <definedName name="_4_2__1_WEBI_DataGrid" localSheetId="1" hidden="1">#REF!</definedName>
    <definedName name="_4_2__1_WEBI_DataGrid" localSheetId="3" hidden="1">#REF!</definedName>
    <definedName name="_4_2__1_WEBI_DataGrid" localSheetId="4" hidden="1">#REF!</definedName>
    <definedName name="_4_2__1_WEBI_DataGrid" hidden="1">#REF!</definedName>
    <definedName name="_5_2__1_WEBI_HHeading" localSheetId="1" hidden="1">#REF!</definedName>
    <definedName name="_5_2__1_WEBI_HHeading" localSheetId="3" hidden="1">#REF!</definedName>
    <definedName name="_5_2__1_WEBI_HHeading" localSheetId="4" hidden="1">#REF!</definedName>
    <definedName name="_5_2__1_WEBI_HHeading" hidden="1">#REF!</definedName>
    <definedName name="_6_2__1_WEBI_Table" localSheetId="1" hidden="1">#REF!</definedName>
    <definedName name="_6_2__1_WEBI_Table" localSheetId="3" hidden="1">#REF!</definedName>
    <definedName name="_6_2__1_WEBI_Table" localSheetId="4" hidden="1">#REF!</definedName>
    <definedName name="_6_2__1_WEBI_Table" hidden="1">#REF!</definedName>
    <definedName name="_7_3__1_WEBI_DataGrid" localSheetId="1" hidden="1">#REF!</definedName>
    <definedName name="_7_3__1_WEBI_DataGrid" localSheetId="3" hidden="1">#REF!</definedName>
    <definedName name="_7_3__1_WEBI_DataGrid" localSheetId="4" hidden="1">#REF!</definedName>
    <definedName name="_7_3__1_WEBI_DataGrid" hidden="1">#REF!</definedName>
    <definedName name="_8_3__1_WEBI_HHeading" localSheetId="1" hidden="1">#REF!</definedName>
    <definedName name="_8_3__1_WEBI_HHeading" localSheetId="3" hidden="1">#REF!</definedName>
    <definedName name="_8_3__1_WEBI_HHeading" localSheetId="4" hidden="1">#REF!</definedName>
    <definedName name="_8_3__1_WEBI_HHeading" hidden="1">#REF!</definedName>
    <definedName name="_9_3__1_WEBI_Table" localSheetId="1" hidden="1">#REF!</definedName>
    <definedName name="_9_3__1_WEBI_Table" localSheetId="3" hidden="1">#REF!</definedName>
    <definedName name="_9_3__1_WEBI_Table" localSheetId="4" hidden="1">#REF!</definedName>
    <definedName name="_9_3__1_WEBI_Table" hidden="1">#REF!</definedName>
    <definedName name="_bdm.00C131DB95474C81ABF1087CBB4E09BB.edm" hidden="1">'[4]Inst. Overlap'!$A:$IV</definedName>
    <definedName name="_bdm.12E2659BDE774179A4C6809355FC5A4A.edm" hidden="1">'[5]Pie Charts'!$A:$IV</definedName>
    <definedName name="_bdm.1D1C526AED3611D69518000347933D20.edm" localSheetId="1" hidden="1">#REF!</definedName>
    <definedName name="_bdm.1D1C526AED3611D69518000347933D20.edm" localSheetId="3" hidden="1">#REF!</definedName>
    <definedName name="_bdm.1D1C526AED3611D69518000347933D20.edm" localSheetId="4" hidden="1">#REF!</definedName>
    <definedName name="_bdm.1D1C526AED3611D69518000347933D20.edm" hidden="1">#REF!</definedName>
    <definedName name="_bdm.2D78698567B8402EAE9049F52C8983CD.edm" hidden="1">[6]Chart!$A:$IV</definedName>
    <definedName name="_bdm.3569AB305F6A401C8DFD4F4CDD6BD534.edm" hidden="1">'[7]Chart Data'!$A:$IV</definedName>
    <definedName name="_bdm.3571CFACE725480DB9B7801991A5463B.edm" hidden="1">[4]Ownership!$A:$IV</definedName>
    <definedName name="_bdm.41BEBC277DD34371A7F5020E3F3B2A78.edm" localSheetId="1" hidden="1">#REF!</definedName>
    <definedName name="_bdm.41BEBC277DD34371A7F5020E3F3B2A78.edm" localSheetId="3" hidden="1">#REF!</definedName>
    <definedName name="_bdm.41BEBC277DD34371A7F5020E3F3B2A78.edm" localSheetId="4" hidden="1">#REF!</definedName>
    <definedName name="_bdm.41BEBC277DD34371A7F5020E3F3B2A78.edm" hidden="1">#REF!</definedName>
    <definedName name="_bdm.43B163F42F8841978E4656EABE3C28AD.edm" localSheetId="1" hidden="1">#REF!</definedName>
    <definedName name="_bdm.43B163F42F8841978E4656EABE3C28AD.edm" localSheetId="3" hidden="1">#REF!</definedName>
    <definedName name="_bdm.43B163F42F8841978E4656EABE3C28AD.edm" localSheetId="4" hidden="1">#REF!</definedName>
    <definedName name="_bdm.43B163F42F8841978E4656EABE3C28AD.edm" hidden="1">#REF!</definedName>
    <definedName name="_bdm.5679979EBAB048F4935CA60321368EB4.edm" localSheetId="1" hidden="1">#REF!</definedName>
    <definedName name="_bdm.5679979EBAB048F4935CA60321368EB4.edm" localSheetId="3" hidden="1">#REF!</definedName>
    <definedName name="_bdm.5679979EBAB048F4935CA60321368EB4.edm" localSheetId="4" hidden="1">#REF!</definedName>
    <definedName name="_bdm.5679979EBAB048F4935CA60321368EB4.edm" hidden="1">#REF!</definedName>
    <definedName name="_bdm.612F7A808AB911D6A4210008021EFA83.edm" localSheetId="1" hidden="1">#REF!</definedName>
    <definedName name="_bdm.612F7A808AB911D6A4210008021EFA83.edm" localSheetId="3" hidden="1">#REF!</definedName>
    <definedName name="_bdm.612F7A808AB911D6A4210008021EFA83.edm" localSheetId="4" hidden="1">#REF!</definedName>
    <definedName name="_bdm.612F7A808AB911D6A4210008021EFA83.edm" hidden="1">#REF!</definedName>
    <definedName name="_bdm.65CF035982894DB5AED042DF6DAF0737.edm" hidden="1">[7]Targets!$A:$IV</definedName>
    <definedName name="_bdm.AE44D4798ACB11D6A4210008021EFA83.edm" localSheetId="1" hidden="1">#REF!</definedName>
    <definedName name="_bdm.AE44D4798ACB11D6A4210008021EFA83.edm" localSheetId="3" hidden="1">#REF!</definedName>
    <definedName name="_bdm.AE44D4798ACB11D6A4210008021EFA83.edm" localSheetId="4" hidden="1">#REF!</definedName>
    <definedName name="_bdm.AE44D4798ACB11D6A4210008021EFA83.edm" hidden="1">#REF!</definedName>
    <definedName name="_bdm.C719F7D5283E4D4E833CBEC07D3B5A45.edm" hidden="1">'[8]Interest Cover'!$A:$IV</definedName>
    <definedName name="_bdm.DD6323A8ACBD4D47AA3C0075330C39EE.edm" hidden="1">[5]Value__Sum1!$A:$IV</definedName>
    <definedName name="_bdn.591B89A4572611D6B641000347925363.edm" localSheetId="1" hidden="1">#REF!</definedName>
    <definedName name="_bdn.591B89A4572611D6B641000347925363.edm" localSheetId="3" hidden="1">#REF!</definedName>
    <definedName name="_bdn.591B89A4572611D6B641000347925363.edm" localSheetId="4" hidden="1">#REF!</definedName>
    <definedName name="_bdn.591B89A4572611D6B641000347925363.edm" hidden="1">#REF!</definedName>
    <definedName name="_bdn.DE3FD341539511D6B6220010A4863929.edm" localSheetId="1" hidden="1">#REF!</definedName>
    <definedName name="_bdn.DE3FD341539511D6B6220010A4863929.edm" localSheetId="3" hidden="1">#REF!</definedName>
    <definedName name="_bdn.DE3FD341539511D6B6220010A4863929.edm" localSheetId="4" hidden="1">#REF!</definedName>
    <definedName name="_bdn.DE3FD341539511D6B6220010A4863929.edm" hidden="1">#REF!</definedName>
    <definedName name="_BU4" localSheetId="1" hidden="1">{"Page 1",#N/A,TRUE,"Sheet1";"Page 2",#N/A,TRUE,"Sheet1"}</definedName>
    <definedName name="_BU4" localSheetId="3" hidden="1">{"Page 1",#N/A,TRUE,"Sheet1";"Page 2",#N/A,TRUE,"Sheet1"}</definedName>
    <definedName name="_BU4" localSheetId="4" hidden="1">{"Page 1",#N/A,TRUE,"Sheet1";"Page 2",#N/A,TRUE,"Sheet1"}</definedName>
    <definedName name="_BU4" hidden="1">{"Page 1",#N/A,TRUE,"Sheet1";"Page 2",#N/A,TRUE,"Sheet1"}</definedName>
    <definedName name="_BU5" localSheetId="1" hidden="1">{"Page 1",#N/A,TRUE,"Sheet1";"Page 2",#N/A,TRUE,"Sheet1"}</definedName>
    <definedName name="_BU5" localSheetId="3" hidden="1">{"Page 1",#N/A,TRUE,"Sheet1";"Page 2",#N/A,TRUE,"Sheet1"}</definedName>
    <definedName name="_BU5" localSheetId="4" hidden="1">{"Page 1",#N/A,TRUE,"Sheet1";"Page 2",#N/A,TRUE,"Sheet1"}</definedName>
    <definedName name="_BU5" hidden="1">{"Page 1",#N/A,TRUE,"Sheet1";"Page 2",#N/A,TRUE,"Sheet1"}</definedName>
    <definedName name="_d1" localSheetId="1" hidden="1">{#N/A,#N/A,FALSE,"Sales"}</definedName>
    <definedName name="_d1" localSheetId="3" hidden="1">{#N/A,#N/A,FALSE,"Sales"}</definedName>
    <definedName name="_d1" localSheetId="4" hidden="1">{#N/A,#N/A,FALSE,"Sales"}</definedName>
    <definedName name="_d1" hidden="1">{#N/A,#N/A,FALSE,"Sales"}</definedName>
    <definedName name="_d116" localSheetId="1" hidden="1">{#N/A,#N/A,FALSE,"Sales"}</definedName>
    <definedName name="_d116" localSheetId="3" hidden="1">{#N/A,#N/A,FALSE,"Sales"}</definedName>
    <definedName name="_d116" localSheetId="4" hidden="1">{#N/A,#N/A,FALSE,"Sales"}</definedName>
    <definedName name="_d116" hidden="1">{#N/A,#N/A,FALSE,"Sales"}</definedName>
    <definedName name="_d16" localSheetId="1" hidden="1">{"Annual",#N/A,FALSE,"Sales &amp; Market";"Quarterly",#N/A,FALSE,"Sales &amp; Market"}</definedName>
    <definedName name="_d16" localSheetId="3" hidden="1">{"Annual",#N/A,FALSE,"Sales &amp; Market";"Quarterly",#N/A,FALSE,"Sales &amp; Market"}</definedName>
    <definedName name="_d16" localSheetId="4" hidden="1">{"Annual",#N/A,FALSE,"Sales &amp; Market";"Quarterly",#N/A,FALSE,"Sales &amp; Market"}</definedName>
    <definedName name="_d16" hidden="1">{"Annual",#N/A,FALSE,"Sales &amp; Market";"Quarterly",#N/A,FALSE,"Sales &amp; Market"}</definedName>
    <definedName name="_d2" localSheetId="1" hidden="1">{#N/A,#N/A,FALSE,"Sales"}</definedName>
    <definedName name="_d2" localSheetId="3" hidden="1">{#N/A,#N/A,FALSE,"Sales"}</definedName>
    <definedName name="_d2" localSheetId="4" hidden="1">{#N/A,#N/A,FALSE,"Sales"}</definedName>
    <definedName name="_d2" hidden="1">{#N/A,#N/A,FALSE,"Sales"}</definedName>
    <definedName name="_d216" localSheetId="1" hidden="1">{#N/A,#N/A,FALSE,"Sales"}</definedName>
    <definedName name="_d216" localSheetId="3" hidden="1">{#N/A,#N/A,FALSE,"Sales"}</definedName>
    <definedName name="_d216" localSheetId="4" hidden="1">{#N/A,#N/A,FALSE,"Sales"}</definedName>
    <definedName name="_d216" hidden="1">{#N/A,#N/A,FALSE,"Sales"}</definedName>
    <definedName name="_fff1" localSheetId="1" hidden="1">{"Annual",#N/A,FALSE,"Sales &amp; Market";"Quarterly",#N/A,FALSE,"Sales &amp; Market"}</definedName>
    <definedName name="_fff1" localSheetId="3" hidden="1">{"Annual",#N/A,FALSE,"Sales &amp; Market";"Quarterly",#N/A,FALSE,"Sales &amp; Market"}</definedName>
    <definedName name="_fff1" localSheetId="4" hidden="1">{"Annual",#N/A,FALSE,"Sales &amp; Market";"Quarterly",#N/A,FALSE,"Sales &amp; Market"}</definedName>
    <definedName name="_fff1" hidden="1">{"Annual",#N/A,FALSE,"Sales &amp; Market";"Quarterly",#N/A,FALSE,"Sales &amp; Market"}</definedName>
    <definedName name="_Fill" localSheetId="1" hidden="1">#REF!</definedName>
    <definedName name="_Fill" localSheetId="3" hidden="1">#REF!</definedName>
    <definedName name="_Fill" localSheetId="4" hidden="1">#REF!</definedName>
    <definedName name="_Fill" hidden="1">#REF!</definedName>
    <definedName name="_filter" localSheetId="1" hidden="1">#REF!</definedName>
    <definedName name="_filter" localSheetId="3" hidden="1">#REF!</definedName>
    <definedName name="_filter" localSheetId="4" hidden="1">#REF!</definedName>
    <definedName name="_filter" hidden="1">#REF!</definedName>
    <definedName name="_filter2" localSheetId="1" hidden="1">#REF!</definedName>
    <definedName name="_filter2" localSheetId="3" hidden="1">#REF!</definedName>
    <definedName name="_filter2" localSheetId="4" hidden="1">#REF!</definedName>
    <definedName name="_filter2" hidden="1">#REF!</definedName>
    <definedName name="_xlnm._FilterDatabase" localSheetId="1" hidden="1">'Action Log'!$A$5:$F$70</definedName>
    <definedName name="_xlnm._FilterDatabase" localSheetId="3" hidden="1">'Application Status '!$A$7:$AE$48</definedName>
    <definedName name="_xlnm._FilterDatabase" localSheetId="0" hidden="1">'Implementation Plan'!$A$10:$WVX$68</definedName>
    <definedName name="_xlnm._FilterDatabase" localSheetId="4" hidden="1">#REF!</definedName>
    <definedName name="_xlnm._FilterDatabase" localSheetId="2" hidden="1">'Risk Log'!$B$4:$L$20</definedName>
    <definedName name="_xlnm._FilterDatabase" hidden="1">#REF!</definedName>
    <definedName name="_fy97" localSheetId="1" hidden="1">{#N/A,#N/A,FALSE,"FY97";#N/A,#N/A,FALSE,"FY98";#N/A,#N/A,FALSE,"FY99";#N/A,#N/A,FALSE,"FY00";#N/A,#N/A,FALSE,"FY01"}</definedName>
    <definedName name="_fy97" localSheetId="3" hidden="1">{#N/A,#N/A,FALSE,"FY97";#N/A,#N/A,FALSE,"FY98";#N/A,#N/A,FALSE,"FY99";#N/A,#N/A,FALSE,"FY00";#N/A,#N/A,FALSE,"FY01"}</definedName>
    <definedName name="_fy97" localSheetId="4" hidden="1">{#N/A,#N/A,FALSE,"FY97";#N/A,#N/A,FALSE,"FY98";#N/A,#N/A,FALSE,"FY99";#N/A,#N/A,FALSE,"FY00";#N/A,#N/A,FALSE,"FY01"}</definedName>
    <definedName name="_fy97" hidden="1">{#N/A,#N/A,FALSE,"FY97";#N/A,#N/A,FALSE,"FY98";#N/A,#N/A,FALSE,"FY99";#N/A,#N/A,FALSE,"FY00";#N/A,#N/A,FALSE,"FY01"}</definedName>
    <definedName name="_gc1" localSheetId="1" hidden="1">{"Annual",#N/A,FALSE,"Sales &amp; Market";"Quarterly",#N/A,FALSE,"Sales &amp; Market"}</definedName>
    <definedName name="_gc1" localSheetId="3" hidden="1">{"Annual",#N/A,FALSE,"Sales &amp; Market";"Quarterly",#N/A,FALSE,"Sales &amp; Market"}</definedName>
    <definedName name="_gc1" localSheetId="4" hidden="1">{"Annual",#N/A,FALSE,"Sales &amp; Market";"Quarterly",#N/A,FALSE,"Sales &amp; Market"}</definedName>
    <definedName name="_gc1" hidden="1">{"Annual",#N/A,FALSE,"Sales &amp; Market";"Quarterly",#N/A,FALSE,"Sales &amp; Market"}</definedName>
    <definedName name="_Key1" localSheetId="1" hidden="1">#REF!</definedName>
    <definedName name="_Key1" localSheetId="3" hidden="1">#REF!</definedName>
    <definedName name="_Key1" localSheetId="4" hidden="1">#REF!</definedName>
    <definedName name="_Key1" hidden="1">#REF!</definedName>
    <definedName name="_man1" hidden="1">'[9]Top level reprt'!$H$45:$H$57</definedName>
    <definedName name="_man10" localSheetId="1" hidden="1">#REF!</definedName>
    <definedName name="_man10" localSheetId="3" hidden="1">#REF!</definedName>
    <definedName name="_man10" localSheetId="4" hidden="1">#REF!</definedName>
    <definedName name="_man10" hidden="1">#REF!</definedName>
    <definedName name="_man11" hidden="1">'[9]PF''s data'!$F$43:$F$55</definedName>
    <definedName name="_man12" hidden="1">[9]PRINTOPOST!$H$46:$H$58</definedName>
    <definedName name="_man13" hidden="1">[9]CSMCU!$L$44:$L$56</definedName>
    <definedName name="_man14" localSheetId="1" hidden="1">#REF!</definedName>
    <definedName name="_man14" localSheetId="3" hidden="1">#REF!</definedName>
    <definedName name="_man14" localSheetId="4" hidden="1">#REF!</definedName>
    <definedName name="_man14" hidden="1">#REF!</definedName>
    <definedName name="_man15" hidden="1">'[9]MANUAL MAILING'!$B$40:$B$52</definedName>
    <definedName name="_man16" hidden="1">'[9]PF''s data'!$J$43:$J$55</definedName>
    <definedName name="_man17" hidden="1">[9]AUTOMAIL!$F$50:$F$62</definedName>
    <definedName name="_man18" hidden="1">'[9]INPUT SERVICES'!$D$39:$D$51</definedName>
    <definedName name="_man19" hidden="1">'[9]INPUT SERVICES'!$F$39:$F$51</definedName>
    <definedName name="_man2" hidden="1">'[9]Top level reprt'!$K$45:$K$57</definedName>
    <definedName name="_man20" hidden="1">'[9]INPUT SERVICES'!$B$39:$B$51</definedName>
    <definedName name="_man22" hidden="1">'[9]PF''s data'!$B$43:$B$55</definedName>
    <definedName name="_man23" hidden="1">'[9]NORWICH POSTAL'!$B$42:$B$54</definedName>
    <definedName name="_man24" hidden="1">[9]PRINTOPOST!$B$46:$B$58</definedName>
    <definedName name="_man25" hidden="1">[9]AUTOMAIL!$B$50:$B$62</definedName>
    <definedName name="_man29" hidden="1">'[9]Top level reprt'!$B$45:$B$57</definedName>
    <definedName name="_man3" hidden="1">[9]LASER!$K$49:$K$61</definedName>
    <definedName name="_man30" localSheetId="1" hidden="1">'[9]Top level reprt'!#REF!</definedName>
    <definedName name="_man30" localSheetId="3" hidden="1">'[9]Top level reprt'!#REF!</definedName>
    <definedName name="_man30" localSheetId="4" hidden="1">'[9]Top level reprt'!#REF!</definedName>
    <definedName name="_man30" hidden="1">'[9]Top level reprt'!#REF!</definedName>
    <definedName name="_man31" hidden="1">'[9]Top level reprt'!$E$45:$E$57</definedName>
    <definedName name="_man32" hidden="1">'[9]Top level reprt'!$I$45:$I$57</definedName>
    <definedName name="_man33" hidden="1">'[9]Top level reprt'!$L$45:$L$57</definedName>
    <definedName name="_man34" hidden="1">[9]LASER!$O$49:$O$61</definedName>
    <definedName name="_man35" hidden="1">'[9]STORAGE W''HOUSE'!$P$44:$P$56</definedName>
    <definedName name="_man36" hidden="1">'[9]EXT. SUPPLIES'!$C$49:$C$61</definedName>
    <definedName name="_man37" hidden="1">[9]AUTOMAIL!$Q$50:$Q$62</definedName>
    <definedName name="_man38" hidden="1">[9]CSMCU!$F$44:$F$56</definedName>
    <definedName name="_man39" hidden="1">[9]CSMCU!$I$44:$I$56</definedName>
    <definedName name="_man4" hidden="1">'[9]STORAGE W''HOUSE'!$K$44:$K$56</definedName>
    <definedName name="_man40" hidden="1">[9]FICHE!$U$46:$U$58</definedName>
    <definedName name="_man41" hidden="1">'[9]PF''s data'!$G$43:$G$55</definedName>
    <definedName name="_man42" hidden="1">[9]PRINTOPOST!$I$46:$I$58</definedName>
    <definedName name="_man43" hidden="1">[9]CSMCU!$M$44:$M$56</definedName>
    <definedName name="_man44" localSheetId="1" hidden="1">#REF!</definedName>
    <definedName name="_man44" localSheetId="3" hidden="1">#REF!</definedName>
    <definedName name="_man44" localSheetId="4" hidden="1">#REF!</definedName>
    <definedName name="_man44" hidden="1">#REF!</definedName>
    <definedName name="_man45" hidden="1">'[9]MANUAL MAILING'!$V$40:$V$52</definedName>
    <definedName name="_man46" hidden="1">'[9]PF''s data'!$K$43:$K$55</definedName>
    <definedName name="_man47" hidden="1">[9]AUTOMAIL!$AL$50:$AL$62</definedName>
    <definedName name="_man48" hidden="1">'[9]INPUT SERVICES'!$E$39:$E$51</definedName>
    <definedName name="_man49" hidden="1">'[9]INPUT SERVICES'!$G$39:$G$51</definedName>
    <definedName name="_man5" hidden="1">'[9]EXT. SUPPLIES'!$B$49:$B$61</definedName>
    <definedName name="_man50" hidden="1">'[9]INPUT SERVICES'!$Q$39:$Q$52</definedName>
    <definedName name="_man51" hidden="1">'[9]PF''s data'!$C$43:$C$55</definedName>
    <definedName name="_man52" hidden="1">'[9]NORWICH POSTAL'!$U$42:$U$54</definedName>
    <definedName name="_man53" hidden="1">[9]PRINTOPOST!$C$46:$C$58</definedName>
    <definedName name="_man54" hidden="1">[9]AUTOMAIL!$U$50:$U$62</definedName>
    <definedName name="_man55" hidden="1">'[9]Top level reprt'!$C$45:$C$57</definedName>
    <definedName name="_man56" localSheetId="1" hidden="1">'[9]Top level reprt'!#REF!</definedName>
    <definedName name="_man56" localSheetId="3" hidden="1">'[9]Top level reprt'!#REF!</definedName>
    <definedName name="_man56" localSheetId="4" hidden="1">'[9]Top level reprt'!#REF!</definedName>
    <definedName name="_man56" hidden="1">'[9]Top level reprt'!#REF!</definedName>
    <definedName name="_man57" hidden="1">'[9]Top level reprt'!$F$45:$F$57</definedName>
    <definedName name="_man58" hidden="1">'[9]Top level reprt'!$V$45:$V$57</definedName>
    <definedName name="_man59" hidden="1">'[9]Top level reprt'!$W$45:$W$57</definedName>
    <definedName name="_man6" hidden="1">[9]AUTOMAIL!$J$50:$J$62</definedName>
    <definedName name="_man60" hidden="1">[9]LASER!$L$49:$L$61</definedName>
    <definedName name="_man61" localSheetId="1" hidden="1">'[9]STORAGE W''HOUSE'!#REF!</definedName>
    <definedName name="_man61" localSheetId="3" hidden="1">'[9]STORAGE W''HOUSE'!#REF!</definedName>
    <definedName name="_man61" localSheetId="4" hidden="1">'[9]STORAGE W''HOUSE'!#REF!</definedName>
    <definedName name="_man61" hidden="1">'[9]STORAGE W''HOUSE'!#REF!</definedName>
    <definedName name="_man62" hidden="1">'[9]EXT. SUPPLIES'!$V$49:$V$61</definedName>
    <definedName name="_man63" hidden="1">[9]FICHE!$V$46:$V$58</definedName>
    <definedName name="_man64" hidden="1">'[9]PF''s data'!$H$43:$H$55</definedName>
    <definedName name="_man65" hidden="1">'[9]PC STORAGE'!$W$55:$W$68</definedName>
    <definedName name="_man66" localSheetId="1" hidden="1">#REF!</definedName>
    <definedName name="_man66" localSheetId="3" hidden="1">#REF!</definedName>
    <definedName name="_man66" localSheetId="4" hidden="1">#REF!</definedName>
    <definedName name="_man66" hidden="1">#REF!</definedName>
    <definedName name="_man67" hidden="1">'[9]MANUAL MAILING'!$W$40:$W$52</definedName>
    <definedName name="_man68" hidden="1">'[9]PF''s data'!$L$43:$L$55</definedName>
    <definedName name="_man69" hidden="1">[9]AUTOMAIL!$G$50:$G$62</definedName>
    <definedName name="_man70" hidden="1">'[9]INPUT SERVICES'!$R$39:$R$51</definedName>
    <definedName name="_man71" hidden="1">'[9]NORWICH POSTAL'!$V$42:$V$54</definedName>
    <definedName name="_man72" hidden="1">'[9]STORAGE W''HOUSE'!$W$59:$W$71</definedName>
    <definedName name="_man73" hidden="1">[9]AUTOMAIL!$V$50:$V$62</definedName>
    <definedName name="_man74" hidden="1">'[9]Top level reprt'!$S$45:$S$57</definedName>
    <definedName name="_man75" hidden="1">'[9]Top level reprt'!$T$45:$T$57</definedName>
    <definedName name="_man78" hidden="1">'[9]Top level reprt'!$U$45:$U$57</definedName>
    <definedName name="_man8" hidden="1">[9]CSMCU!$E$44:$E$56</definedName>
    <definedName name="_man9" hidden="1">[9]CSMCU!$H$44:$H$56</definedName>
    <definedName name="_MatInverse_In" localSheetId="1" hidden="1">'[1]Ships per Employee'!#REF!</definedName>
    <definedName name="_MatInverse_In" localSheetId="3" hidden="1">'[1]Ships per Employee'!#REF!</definedName>
    <definedName name="_MatInverse_In" localSheetId="4" hidden="1">'[1]Ships per Employee'!#REF!</definedName>
    <definedName name="_MatInverse_In" hidden="1">'[1]Ships per Employee'!#REF!</definedName>
    <definedName name="_ms" localSheetId="1" hidden="1">{#N/A,#N/A,FALSE,"Sales"}</definedName>
    <definedName name="_ms" localSheetId="3" hidden="1">{#N/A,#N/A,FALSE,"Sales"}</definedName>
    <definedName name="_ms" localSheetId="4" hidden="1">{#N/A,#N/A,FALSE,"Sales"}</definedName>
    <definedName name="_ms" hidden="1">{#N/A,#N/A,FALSE,"Sales"}</definedName>
    <definedName name="_no1" localSheetId="3">'[10]INPUT - Transition Resources'!#REF!</definedName>
    <definedName name="_no1">'[10]INPUT - Transition Resources'!#REF!</definedName>
    <definedName name="_ok1" localSheetId="1" hidden="1">{"Annual",#N/A,FALSE,"Sales &amp; Market";"Quarterly",#N/A,FALSE,"Sales &amp; Market"}</definedName>
    <definedName name="_ok1" localSheetId="3" hidden="1">{"Annual",#N/A,FALSE,"Sales &amp; Market";"Quarterly",#N/A,FALSE,"Sales &amp; Market"}</definedName>
    <definedName name="_ok1" localSheetId="4" hidden="1">{"Annual",#N/A,FALSE,"Sales &amp; Market";"Quarterly",#N/A,FALSE,"Sales &amp; Market"}</definedName>
    <definedName name="_ok1" hidden="1">{"Annual",#N/A,FALSE,"Sales &amp; Market";"Quarterly",#N/A,FALSE,"Sales &amp; Market"}</definedName>
    <definedName name="_Order1" localSheetId="1" hidden="1">255</definedName>
    <definedName name="_Order1" hidden="1">255</definedName>
    <definedName name="_Order2" localSheetId="1" hidden="1">255</definedName>
    <definedName name="_Order2" hidden="1">255</definedName>
    <definedName name="_P00comps1" hidden="1">'[11]EU Comps'!$DK$326:$FO$489</definedName>
    <definedName name="_P00comps2" hidden="1">'[11]EU Comps'!$FQ$326:$HL$489</definedName>
    <definedName name="_Regression_Int" hidden="1">1</definedName>
    <definedName name="_Sort" localSheetId="1" hidden="1">#REF!</definedName>
    <definedName name="_Sort" localSheetId="3" hidden="1">#REF!</definedName>
    <definedName name="_Sort" localSheetId="4" hidden="1">#REF!</definedName>
    <definedName name="_Sort" hidden="1">#REF!</definedName>
    <definedName name="_Table2_In1" localSheetId="1" hidden="1">#REF!</definedName>
    <definedName name="_Table2_In1" localSheetId="3" hidden="1">#REF!</definedName>
    <definedName name="_Table2_In1" localSheetId="4" hidden="1">#REF!</definedName>
    <definedName name="_Table2_In1" hidden="1">#REF!</definedName>
    <definedName name="_Table2_In2" localSheetId="1" hidden="1">#REF!</definedName>
    <definedName name="_Table2_In2" localSheetId="3" hidden="1">#REF!</definedName>
    <definedName name="_Table2_In2" localSheetId="4" hidden="1">#REF!</definedName>
    <definedName name="_Table2_In2" hidden="1">#REF!</definedName>
    <definedName name="_Table2_Out" localSheetId="1" hidden="1">#REF!</definedName>
    <definedName name="_Table2_Out" localSheetId="3" hidden="1">#REF!</definedName>
    <definedName name="_Table2_Out" localSheetId="4" hidden="1">#REF!</definedName>
    <definedName name="_Table2_Out" hidden="1">#REF!</definedName>
    <definedName name="_Table3_In2" localSheetId="1" hidden="1">#REF!</definedName>
    <definedName name="_Table3_In2" localSheetId="3" hidden="1">#REF!</definedName>
    <definedName name="_Table3_In2" localSheetId="4" hidden="1">#REF!</definedName>
    <definedName name="_Table3_In2" hidden="1">#REF!</definedName>
    <definedName name="_tag1">'[12]INPUT - Model Structure'!$E$6:$E$20</definedName>
    <definedName name="_tag2">'[12]INPUT - Model Structure'!$F$6:$F$20</definedName>
    <definedName name="_tag3">'[12]INPUT - Model Structure'!$G$6:$G$20</definedName>
    <definedName name="_tax1"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wrn2" localSheetId="1" hidden="1">{#N/A,#N/A,FALSE,"ASSUMPTIONS";#N/A,#N/A,FALSE,"Valuation Summary";"page1",#N/A,FALSE,"PRESENTATION";"page2",#N/A,FALSE,"PRESENTATION";#N/A,#N/A,FALSE,"ORIGINAL_ROLLBACK"}</definedName>
    <definedName name="_wrn2" localSheetId="3" hidden="1">{#N/A,#N/A,FALSE,"ASSUMPTIONS";#N/A,#N/A,FALSE,"Valuation Summary";"page1",#N/A,FALSE,"PRESENTATION";"page2",#N/A,FALSE,"PRESENTATION";#N/A,#N/A,FALSE,"ORIGINAL_ROLLBACK"}</definedName>
    <definedName name="_wrn2" localSheetId="4" hidden="1">{#N/A,#N/A,FALSE,"ASSUMPTIONS";#N/A,#N/A,FALSE,"Valuation Summary";"page1",#N/A,FALSE,"PRESENTATION";"page2",#N/A,FALSE,"PRESENTATION";#N/A,#N/A,FALSE,"ORIGINAL_ROLLBACK"}</definedName>
    <definedName name="_wrn2" hidden="1">{#N/A,#N/A,FALSE,"ASSUMPTIONS";#N/A,#N/A,FALSE,"Valuation Summary";"page1",#N/A,FALSE,"PRESENTATION";"page2",#N/A,FALSE,"PRESENTATION";#N/A,#N/A,FALSE,"ORIGINAL_ROLLBACK"}</definedName>
    <definedName name="_wrn3" localSheetId="1" hidden="1">{#N/A,#N/A,FALSE,"ASSUMPTIONS";#N/A,#N/A,FALSE,"Valuation Summary";"page1",#N/A,FALSE,"PRESENTATION";"page2",#N/A,FALSE,"PRESENTATION";#N/A,#N/A,FALSE,"ORIGINAL_ROLLBACK"}</definedName>
    <definedName name="_wrn3" localSheetId="3" hidden="1">{#N/A,#N/A,FALSE,"ASSUMPTIONS";#N/A,#N/A,FALSE,"Valuation Summary";"page1",#N/A,FALSE,"PRESENTATION";"page2",#N/A,FALSE,"PRESENTATION";#N/A,#N/A,FALSE,"ORIGINAL_ROLLBACK"}</definedName>
    <definedName name="_wrn3" localSheetId="4" hidden="1">{#N/A,#N/A,FALSE,"ASSUMPTIONS";#N/A,#N/A,FALSE,"Valuation Summary";"page1",#N/A,FALSE,"PRESENTATION";"page2",#N/A,FALSE,"PRESENTATION";#N/A,#N/A,FALSE,"ORIGINAL_ROLLBACK"}</definedName>
    <definedName name="_wrn3" hidden="1">{#N/A,#N/A,FALSE,"ASSUMPTIONS";#N/A,#N/A,FALSE,"Valuation Summary";"page1",#N/A,FALSE,"PRESENTATION";"page2",#N/A,FALSE,"PRESENTATION";#N/A,#N/A,FALSE,"ORIGINAL_ROLLBACK"}</definedName>
    <definedName name="_xlcn.WorksheetConnection_MonsterBusinessCase13.10MCopy.xlsxImprovements1" hidden="1">[13]!Improvements[#Data]</definedName>
    <definedName name="_xlcn.WorksheetConnection_MonsterBusinessCase13.10MCopy.xlsxTable241" hidden="1">[13]!Table24[#Data]</definedName>
    <definedName name="_z1">[14]PROP_95!$W$4:$W$5</definedName>
    <definedName name="_z2">[14]PROP_95!$AA$4:$AA$5</definedName>
    <definedName name="_Zcomps2" localSheetId="1" hidden="1">{0,0,0,0,1,-4105,28.3464566929134,28.3464566929134,28.346456664,28.3464566929134,2,TRUE,TRUE,FALSE,FALSE,FALSE,#N/A,1,85,1,2,"","","","&amp;""Kennerly,Roman Bold""&amp;14L&amp;12EHMAN &amp;14 B&amp;12ROTHERS","","",FALSE}</definedName>
    <definedName name="_Zcomps2" localSheetId="3" hidden="1">{0,0,0,0,1,-4105,28.3464566929134,28.3464566929134,28.346456664,28.3464566929134,2,TRUE,TRUE,FALSE,FALSE,FALSE,#N/A,1,85,1,2,"","","","&amp;""Kennerly,Roman Bold""&amp;14L&amp;12EHMAN &amp;14 B&amp;12ROTHERS","","",FALSE}</definedName>
    <definedName name="_Zcomps2" localSheetId="4" hidden="1">{0,0,0,0,1,-4105,28.3464566929134,28.3464566929134,28.346456664,28.3464566929134,2,TRUE,TRUE,FALSE,FALSE,FALSE,#N/A,1,85,1,2,"","","","&amp;""Kennerly,Roman Bold""&amp;14L&amp;12EHMAN &amp;14 B&amp;12ROTHERS","","",FALSE}</definedName>
    <definedName name="_Zcomps2" hidden="1">{0,0,0,0,1,-4105,28.3464566929134,28.3464566929134,28.346456664,28.3464566929134,2,TRUE,TRUE,FALSE,FALSE,FALSE,#N/A,1,85,1,2,"","","","&amp;""Kennerly,Roman Bold""&amp;14L&amp;12EHMAN &amp;14 B&amp;12ROTHERS","","",FALSE}</definedName>
    <definedName name="a" localSheetId="1" hidden="1">{#N/A,#N/A,FALSE,"Sales"}</definedName>
    <definedName name="a" localSheetId="3">#REF!</definedName>
    <definedName name="a" localSheetId="4" hidden="1">{#N/A,#N/A,FALSE,"Sales"}</definedName>
    <definedName name="a" hidden="1">{#N/A,#N/A,FALSE,"Sales"}</definedName>
    <definedName name="a_2" localSheetId="1" hidden="1">{#N/A,#N/A,TRUE,"CIN-11";#N/A,#N/A,TRUE,"CIN-13";#N/A,#N/A,TRUE,"CIN-14";#N/A,#N/A,TRUE,"CIN-16";#N/A,#N/A,TRUE,"CIN-17";#N/A,#N/A,TRUE,"CIN-18";#N/A,#N/A,TRUE,"CIN Earnings To Fixed Charges";#N/A,#N/A,TRUE,"CIN Financial Ratios";#N/A,#N/A,TRUE,"CIN-IS";#N/A,#N/A,TRUE,"CIN-BS";#N/A,#N/A,TRUE,"CIN-CS";#N/A,#N/A,TRUE,"Invest In Unconsol Subs"}</definedName>
    <definedName name="a_2" localSheetId="3" hidden="1">{#N/A,#N/A,TRUE,"CIN-11";#N/A,#N/A,TRUE,"CIN-13";#N/A,#N/A,TRUE,"CIN-14";#N/A,#N/A,TRUE,"CIN-16";#N/A,#N/A,TRUE,"CIN-17";#N/A,#N/A,TRUE,"CIN-18";#N/A,#N/A,TRUE,"CIN Earnings To Fixed Charges";#N/A,#N/A,TRUE,"CIN Financial Ratios";#N/A,#N/A,TRUE,"CIN-IS";#N/A,#N/A,TRUE,"CIN-BS";#N/A,#N/A,TRUE,"CIN-CS";#N/A,#N/A,TRUE,"Invest In Unconsol Subs"}</definedName>
    <definedName name="a_2" localSheetId="4" hidden="1">{#N/A,#N/A,TRUE,"CIN-11";#N/A,#N/A,TRUE,"CIN-13";#N/A,#N/A,TRUE,"CIN-14";#N/A,#N/A,TRUE,"CIN-16";#N/A,#N/A,TRUE,"CIN-17";#N/A,#N/A,TRUE,"CIN-18";#N/A,#N/A,TRUE,"CIN Earnings To Fixed Charges";#N/A,#N/A,TRUE,"CIN Financial Ratios";#N/A,#N/A,TRUE,"CIN-IS";#N/A,#N/A,TRUE,"CIN-BS";#N/A,#N/A,TRUE,"CIN-CS";#N/A,#N/A,TRUE,"Invest In Unconsol Subs"}</definedName>
    <definedName name="a_2" hidden="1">{#N/A,#N/A,TRUE,"CIN-11";#N/A,#N/A,TRUE,"CIN-13";#N/A,#N/A,TRUE,"CIN-14";#N/A,#N/A,TRUE,"CIN-16";#N/A,#N/A,TRUE,"CIN-17";#N/A,#N/A,TRUE,"CIN-18";#N/A,#N/A,TRUE,"CIN Earnings To Fixed Charges";#N/A,#N/A,TRUE,"CIN Financial Ratios";#N/A,#N/A,TRUE,"CIN-IS";#N/A,#N/A,TRUE,"CIN-BS";#N/A,#N/A,TRUE,"CIN-CS";#N/A,#N/A,TRUE,"Invest In Unconsol Subs"}</definedName>
    <definedName name="a_3" localSheetId="1" hidden="1">{#N/A,#N/A,TRUE,"CIN-11";#N/A,#N/A,TRUE,"CIN-13";#N/A,#N/A,TRUE,"CIN-14";#N/A,#N/A,TRUE,"CIN-16";#N/A,#N/A,TRUE,"CIN-17";#N/A,#N/A,TRUE,"CIN-18";#N/A,#N/A,TRUE,"CIN Earnings To Fixed Charges";#N/A,#N/A,TRUE,"CIN Financial Ratios";#N/A,#N/A,TRUE,"CIN-IS";#N/A,#N/A,TRUE,"CIN-BS";#N/A,#N/A,TRUE,"CIN-CS";#N/A,#N/A,TRUE,"Invest In Unconsol Subs"}</definedName>
    <definedName name="a_3" localSheetId="3" hidden="1">{#N/A,#N/A,TRUE,"CIN-11";#N/A,#N/A,TRUE,"CIN-13";#N/A,#N/A,TRUE,"CIN-14";#N/A,#N/A,TRUE,"CIN-16";#N/A,#N/A,TRUE,"CIN-17";#N/A,#N/A,TRUE,"CIN-18";#N/A,#N/A,TRUE,"CIN Earnings To Fixed Charges";#N/A,#N/A,TRUE,"CIN Financial Ratios";#N/A,#N/A,TRUE,"CIN-IS";#N/A,#N/A,TRUE,"CIN-BS";#N/A,#N/A,TRUE,"CIN-CS";#N/A,#N/A,TRUE,"Invest In Unconsol Subs"}</definedName>
    <definedName name="a_3" localSheetId="4" hidden="1">{#N/A,#N/A,TRUE,"CIN-11";#N/A,#N/A,TRUE,"CIN-13";#N/A,#N/A,TRUE,"CIN-14";#N/A,#N/A,TRUE,"CIN-16";#N/A,#N/A,TRUE,"CIN-17";#N/A,#N/A,TRUE,"CIN-18";#N/A,#N/A,TRUE,"CIN Earnings To Fixed Charges";#N/A,#N/A,TRUE,"CIN Financial Ratios";#N/A,#N/A,TRUE,"CIN-IS";#N/A,#N/A,TRUE,"CIN-BS";#N/A,#N/A,TRUE,"CIN-CS";#N/A,#N/A,TRUE,"Invest In Unconsol Subs"}</definedName>
    <definedName name="a_3" hidden="1">{#N/A,#N/A,TRUE,"CIN-11";#N/A,#N/A,TRUE,"CIN-13";#N/A,#N/A,TRUE,"CIN-14";#N/A,#N/A,TRUE,"CIN-16";#N/A,#N/A,TRUE,"CIN-17";#N/A,#N/A,TRUE,"CIN-18";#N/A,#N/A,TRUE,"CIN Earnings To Fixed Charges";#N/A,#N/A,TRUE,"CIN Financial Ratios";#N/A,#N/A,TRUE,"CIN-IS";#N/A,#N/A,TRUE,"CIN-BS";#N/A,#N/A,TRUE,"CIN-CS";#N/A,#N/A,TRUE,"Invest In Unconsol Subs"}</definedName>
    <definedName name="A_C16_4.1M_C" localSheetId="3">#REF!</definedName>
    <definedName name="A_C16_4.1M_C">#REF!</definedName>
    <definedName name="A_C16_4.5M_C" localSheetId="3">#REF!</definedName>
    <definedName name="A_C16_4.5M_C">#REF!</definedName>
    <definedName name="A_C16_4.5VAN" localSheetId="3">#REF!</definedName>
    <definedName name="A_C16_4.5VAN">#REF!</definedName>
    <definedName name="A_C17_6.1M_C" localSheetId="3">#REF!</definedName>
    <definedName name="A_C17_6.1M_C">#REF!</definedName>
    <definedName name="A_C17_6.5M_C" localSheetId="3">#REF!</definedName>
    <definedName name="A_C17_6.5M_C">#REF!</definedName>
    <definedName name="A_C17_6.5VAN" localSheetId="3">#REF!</definedName>
    <definedName name="A_C17_6.5VAN">#REF!</definedName>
    <definedName name="A_C30_8_J_" localSheetId="3">#REF!</definedName>
    <definedName name="A_C30_8_J_">#REF!</definedName>
    <definedName name="A_COM" localSheetId="3">#REF!</definedName>
    <definedName name="A_COM">#REF!</definedName>
    <definedName name="A_CPAO" localSheetId="3">#REF!</definedName>
    <definedName name="A_CPAO">#REF!</definedName>
    <definedName name="A_CTOOLS" localSheetId="3">#REF!</definedName>
    <definedName name="A_CTOOLS">#REF!</definedName>
    <definedName name="aaa" localSheetId="1" hidden="1">{"Page 1",#N/A,TRUE,"Sheet1";"Page 2",#N/A,TRUE,"Sheet1"}</definedName>
    <definedName name="aaa" localSheetId="3" hidden="1">{"Page 1",#N/A,TRUE,"Sheet1";"Page 2",#N/A,TRUE,"Sheet1"}</definedName>
    <definedName name="aaa" localSheetId="4" hidden="1">{"Page 1",#N/A,TRUE,"Sheet1";"Page 2",#N/A,TRUE,"Sheet1"}</definedName>
    <definedName name="aaa" hidden="1">{"Page 1",#N/A,TRUE,"Sheet1";"Page 2",#N/A,TRUE,"Sheet1"}</definedName>
    <definedName name="AAA_DOCTOPS" hidden="1">"AAA_SET"</definedName>
    <definedName name="AAA_duser" hidden="1">"OFF"</definedName>
    <definedName name="aaaa" localSheetId="1" hidden="1">{"Page 1",#N/A,TRUE,"Sheet1";"Page 2",#N/A,TRUE,"Sheet1"}</definedName>
    <definedName name="aaaa" localSheetId="3" hidden="1">{"Page 1",#N/A,TRUE,"Sheet1";"Page 2",#N/A,TRUE,"Sheet1"}</definedName>
    <definedName name="aaaa" localSheetId="4" hidden="1">{"Page 1",#N/A,TRUE,"Sheet1";"Page 2",#N/A,TRUE,"Sheet1"}</definedName>
    <definedName name="aaaa" hidden="1">{"Page 1",#N/A,TRUE,"Sheet1";"Page 2",#N/A,TRUE,"Sheet1"}</definedName>
    <definedName name="aaaaa" localSheetId="1" hidden="1">{"Page 1",#N/A,TRUE,"Sheet1";"Page 2",#N/A,TRUE,"Sheet1"}</definedName>
    <definedName name="aaaaa" localSheetId="3" hidden="1">{"Page 1",#N/A,TRUE,"Sheet1";"Page 2",#N/A,TRUE,"Sheet1"}</definedName>
    <definedName name="aaaaa" localSheetId="4" hidden="1">{"Page 1",#N/A,TRUE,"Sheet1";"Page 2",#N/A,TRUE,"Sheet1"}</definedName>
    <definedName name="aaaaa" hidden="1">{"Page 1",#N/A,TRUE,"Sheet1";"Page 2",#N/A,TRUE,"Sheet1"}</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 localSheetId="1" hidden="1">{#N/A,#N/A,FALSE,"DCF Rev Exp flat 5";"Exhibit 1",#N/A,FALSE,"Rev Exp flat 5";"Exhibit 2",#N/A,FALSE,"Rev Exp flat 5";#N/A,#N/A,FALSE,"DCF Rev Exp to 6";"Exhibit 1",#N/A,FALSE,"Rev Exp to 6";"Exhibit 2",#N/A,FALSE,"Rev Exp to 6"}</definedName>
    <definedName name="aas" localSheetId="3" hidden="1">{#N/A,#N/A,FALSE,"DCF Rev Exp flat 5";"Exhibit 1",#N/A,FALSE,"Rev Exp flat 5";"Exhibit 2",#N/A,FALSE,"Rev Exp flat 5";#N/A,#N/A,FALSE,"DCF Rev Exp to 6";"Exhibit 1",#N/A,FALSE,"Rev Exp to 6";"Exhibit 2",#N/A,FALSE,"Rev Exp to 6"}</definedName>
    <definedName name="aas" localSheetId="4" hidden="1">{#N/A,#N/A,FALSE,"DCF Rev Exp flat 5";"Exhibit 1",#N/A,FALSE,"Rev Exp flat 5";"Exhibit 2",#N/A,FALSE,"Rev Exp flat 5";#N/A,#N/A,FALSE,"DCF Rev Exp to 6";"Exhibit 1",#N/A,FALSE,"Rev Exp to 6";"Exhibit 2",#N/A,FALSE,"Rev Exp to 6"}</definedName>
    <definedName name="aas" hidden="1">{#N/A,#N/A,FALSE,"DCF Rev Exp flat 5";"Exhibit 1",#N/A,FALSE,"Rev Exp flat 5";"Exhibit 2",#N/A,FALSE,"Rev Exp flat 5";#N/A,#N/A,FALSE,"DCF Rev Exp to 6";"Exhibit 1",#N/A,FALSE,"Rev Exp to 6";"Exhibit 2",#N/A,FALSE,"Rev Exp to 6"}</definedName>
    <definedName name="aasd" localSheetId="3" hidden="1">#REF!</definedName>
    <definedName name="aasd" hidden="1">#REF!</definedName>
    <definedName name="ABC">[15]PROP_95!$V$4:$V$5</definedName>
    <definedName name="ABCD" localSheetId="1" hidden="1">{"page1",#N/A,FALSE,"A";"page2",#N/A,FALSE,"A"}</definedName>
    <definedName name="ABCD" localSheetId="3" hidden="1">{"page1",#N/A,FALSE,"A";"page2",#N/A,FALSE,"A"}</definedName>
    <definedName name="ABCD" localSheetId="4" hidden="1">{"page1",#N/A,FALSE,"A";"page2",#N/A,FALSE,"A"}</definedName>
    <definedName name="ABCD" hidden="1">{"page1",#N/A,FALSE,"A";"page2",#N/A,FALSE,"A"}</definedName>
    <definedName name="abcde" localSheetId="1" hidden="1">{#N/A,#N/A,TRUE,"CIN-11";#N/A,#N/A,TRUE,"CIN-13";#N/A,#N/A,TRUE,"CIN-14";#N/A,#N/A,TRUE,"CIN-16";#N/A,#N/A,TRUE,"CIN-17";#N/A,#N/A,TRUE,"CIN-18";#N/A,#N/A,TRUE,"CIN Earnings To Fixed Charges";#N/A,#N/A,TRUE,"CIN Financial Ratios";#N/A,#N/A,TRUE,"CIN-IS";#N/A,#N/A,TRUE,"CIN-BS";#N/A,#N/A,TRUE,"CIN-CS";#N/A,#N/A,TRUE,"Invest In Unconsol Subs"}</definedName>
    <definedName name="abcde" localSheetId="3" hidden="1">{#N/A,#N/A,TRUE,"CIN-11";#N/A,#N/A,TRUE,"CIN-13";#N/A,#N/A,TRUE,"CIN-14";#N/A,#N/A,TRUE,"CIN-16";#N/A,#N/A,TRUE,"CIN-17";#N/A,#N/A,TRUE,"CIN-18";#N/A,#N/A,TRUE,"CIN Earnings To Fixed Charges";#N/A,#N/A,TRUE,"CIN Financial Ratios";#N/A,#N/A,TRUE,"CIN-IS";#N/A,#N/A,TRUE,"CIN-BS";#N/A,#N/A,TRUE,"CIN-CS";#N/A,#N/A,TRUE,"Invest In Unconsol Subs"}</definedName>
    <definedName name="abcde" localSheetId="4" hidden="1">{#N/A,#N/A,TRUE,"CIN-11";#N/A,#N/A,TRUE,"CIN-13";#N/A,#N/A,TRUE,"CIN-14";#N/A,#N/A,TRUE,"CIN-16";#N/A,#N/A,TRUE,"CIN-17";#N/A,#N/A,TRUE,"CIN-18";#N/A,#N/A,TRUE,"CIN Earnings To Fixed Charges";#N/A,#N/A,TRUE,"CIN Financial Ratios";#N/A,#N/A,TRUE,"CIN-IS";#N/A,#N/A,TRUE,"CIN-BS";#N/A,#N/A,TRUE,"CIN-CS";#N/A,#N/A,TRUE,"Invest In Unconsol Subs"}</definedName>
    <definedName name="abcde" hidden="1">{#N/A,#N/A,TRUE,"CIN-11";#N/A,#N/A,TRUE,"CIN-13";#N/A,#N/A,TRUE,"CIN-14";#N/A,#N/A,TRUE,"CIN-16";#N/A,#N/A,TRUE,"CIN-17";#N/A,#N/A,TRUE,"CIN-18";#N/A,#N/A,TRUE,"CIN Earnings To Fixed Charges";#N/A,#N/A,TRUE,"CIN Financial Ratios";#N/A,#N/A,TRUE,"CIN-IS";#N/A,#N/A,TRUE,"CIN-BS";#N/A,#N/A,TRUE,"CIN-CS";#N/A,#N/A,TRUE,"Invest In Unconsol Subs"}</definedName>
    <definedName name="abs" localSheetId="1" hidden="1">{"Annual",#N/A,FALSE,"Sales &amp; Market";"Quarterly",#N/A,FALSE,"Sales &amp; Market"}</definedName>
    <definedName name="abs" localSheetId="3" hidden="1">{"Annual",#N/A,FALSE,"Sales &amp; Market";"Quarterly",#N/A,FALSE,"Sales &amp; Market"}</definedName>
    <definedName name="abs" localSheetId="4" hidden="1">{"Annual",#N/A,FALSE,"Sales &amp; Market";"Quarterly",#N/A,FALSE,"Sales &amp; Market"}</definedName>
    <definedName name="abs" hidden="1">{"Annual",#N/A,FALSE,"Sales &amp; Market";"Quarterly",#N/A,FALSE,"Sales &amp; Market"}</definedName>
    <definedName name="acb" localSheetId="1" hidden="1">{#N/A,#N/A,TRUE,"Cover";#N/A,#N/A,TRUE,"Header (ld)";#N/A,#N/A,TRUE,"T&amp;O By Region";#N/A,#N/A,TRUE,"Region Charts ";#N/A,#N/A,TRUE,"T&amp;O London";#N/A,#N/A,TRUE,"AD Report";#N/A,#N/A,TRUE,"Var by OU"}</definedName>
    <definedName name="acb" localSheetId="3" hidden="1">{#N/A,#N/A,TRUE,"Cover";#N/A,#N/A,TRUE,"Header (ld)";#N/A,#N/A,TRUE,"T&amp;O By Region";#N/A,#N/A,TRUE,"Region Charts ";#N/A,#N/A,TRUE,"T&amp;O London";#N/A,#N/A,TRUE,"AD Report";#N/A,#N/A,TRUE,"Var by OU"}</definedName>
    <definedName name="acb" hidden="1">{#N/A,#N/A,TRUE,"Cover";#N/A,#N/A,TRUE,"Header (ld)";#N/A,#N/A,TRUE,"T&amp;O By Region";#N/A,#N/A,TRUE,"Region Charts ";#N/A,#N/A,TRUE,"T&amp;O London";#N/A,#N/A,TRUE,"AD Report";#N/A,#N/A,TRUE,"Var by OU"}</definedName>
    <definedName name="AccessDatabase" hidden="1">"H:\JEANNIE\BLANTON\TWRSITES.mdb"</definedName>
    <definedName name="AccountingType" localSheetId="3">'[16]Drop Down Lists'!#REF!</definedName>
    <definedName name="AccountingType">'[16]Drop Down Lists'!#REF!</definedName>
    <definedName name="Activities" localSheetId="3">#REF!</definedName>
    <definedName name="Activities">#REF!</definedName>
    <definedName name="Activities2" localSheetId="3">#REF!</definedName>
    <definedName name="Activities2">#REF!</definedName>
    <definedName name="Actual" localSheetId="3">('Application Status '!PeriodInActual*(#REF!&gt;0))*'Application Status '!PeriodInPlan</definedName>
    <definedName name="Actual">(PeriodInActual*(#REF!&gt;0))*PeriodInPlan</definedName>
    <definedName name="ActualBeyond" localSheetId="3">'Application Status '!PeriodInActual*(#REF!&gt;0)</definedName>
    <definedName name="ActualBeyond">PeriodInActual*(#REF!&gt;0)</definedName>
    <definedName name="acvb" localSheetId="1" hidden="1">{#N/A,#N/A,TRUE,"Cover";#N/A,#N/A,TRUE,"Header (eu)";#N/A,#N/A,TRUE,"Region Charts";#N/A,#N/A,TRUE,"T&amp;O By Region";#N/A,#N/A,TRUE,"AD Report"}</definedName>
    <definedName name="acvb" localSheetId="3" hidden="1">{#N/A,#N/A,TRUE,"Cover";#N/A,#N/A,TRUE,"Header (eu)";#N/A,#N/A,TRUE,"Region Charts";#N/A,#N/A,TRUE,"T&amp;O By Region";#N/A,#N/A,TRUE,"AD Report"}</definedName>
    <definedName name="acvb" hidden="1">{#N/A,#N/A,TRUE,"Cover";#N/A,#N/A,TRUE,"Header (eu)";#N/A,#N/A,TRUE,"Region Charts";#N/A,#N/A,TRUE,"T&amp;O By Region";#N/A,#N/A,TRUE,"AD Report"}</definedName>
    <definedName name="adb" localSheetId="1" hidden="1">{"assumptions",#N/A,FALSE,"Scenario 1";"valuation",#N/A,FALSE,"Scenario 1"}</definedName>
    <definedName name="adb" localSheetId="3" hidden="1">{"assumptions",#N/A,FALSE,"Scenario 1";"valuation",#N/A,FALSE,"Scenario 1"}</definedName>
    <definedName name="adb" localSheetId="4" hidden="1">{"assumptions",#N/A,FALSE,"Scenario 1";"valuation",#N/A,FALSE,"Scenario 1"}</definedName>
    <definedName name="adb" hidden="1">{"assumptions",#N/A,FALSE,"Scenario 1";"valuation",#N/A,FALSE,"Scenario 1"}</definedName>
    <definedName name="Admin" localSheetId="3">'[17]F&amp;A-General Ledger'!#REF!</definedName>
    <definedName name="Admin">'[17]F&amp;A-General Ledger'!#REF!</definedName>
    <definedName name="adsf" localSheetId="1" hidden="1">{"Annual",#N/A,FALSE,"Sales &amp; Market";"Quarterly",#N/A,FALSE,"Sales &amp; Market"}</definedName>
    <definedName name="adsf" localSheetId="3" hidden="1">{"Annual",#N/A,FALSE,"Sales &amp; Market";"Quarterly",#N/A,FALSE,"Sales &amp; Market"}</definedName>
    <definedName name="adsf" localSheetId="4" hidden="1">{"Annual",#N/A,FALSE,"Sales &amp; Market";"Quarterly",#N/A,FALSE,"Sales &amp; Market"}</definedName>
    <definedName name="adsf" hidden="1">{"Annual",#N/A,FALSE,"Sales &amp; Market";"Quarterly",#N/A,FALSE,"Sales &amp; Market"}</definedName>
    <definedName name="adsf1" localSheetId="1" hidden="1">{"Annual",#N/A,FALSE,"Sales &amp; Market";"Quarterly",#N/A,FALSE,"Sales &amp; Market"}</definedName>
    <definedName name="adsf1" localSheetId="3" hidden="1">{"Annual",#N/A,FALSE,"Sales &amp; Market";"Quarterly",#N/A,FALSE,"Sales &amp; Market"}</definedName>
    <definedName name="adsf1" localSheetId="4" hidden="1">{"Annual",#N/A,FALSE,"Sales &amp; Market";"Quarterly",#N/A,FALSE,"Sales &amp; Market"}</definedName>
    <definedName name="adsf1" hidden="1">{"Annual",#N/A,FALSE,"Sales &amp; Market";"Quarterly",#N/A,FALSE,"Sales &amp; Market"}</definedName>
    <definedName name="AGEDDATABASE" localSheetId="1" hidden="1">{#N/A,#N/A,FALSE,"970301";#N/A,#N/A,FALSE,"970302";#N/A,#N/A,FALSE,"970303";#N/A,#N/A,FALSE,"970304";#N/A,#N/A,FALSE,"COM1";#N/A,#N/A,FALSE,"COM2"}</definedName>
    <definedName name="AGEDDATABASE" localSheetId="3" hidden="1">{#N/A,#N/A,FALSE,"970301";#N/A,#N/A,FALSE,"970302";#N/A,#N/A,FALSE,"970303";#N/A,#N/A,FALSE,"970304";#N/A,#N/A,FALSE,"COM1";#N/A,#N/A,FALSE,"COM2"}</definedName>
    <definedName name="AGEDDATABASE" localSheetId="4" hidden="1">{#N/A,#N/A,FALSE,"970301";#N/A,#N/A,FALSE,"970302";#N/A,#N/A,FALSE,"970303";#N/A,#N/A,FALSE,"970304";#N/A,#N/A,FALSE,"COM1";#N/A,#N/A,FALSE,"COM2"}</definedName>
    <definedName name="AGEDDATABASE" hidden="1">{#N/A,#N/A,FALSE,"970301";#N/A,#N/A,FALSE,"970302";#N/A,#N/A,FALSE,"970303";#N/A,#N/A,FALSE,"970304";#N/A,#N/A,FALSE,"COM1";#N/A,#N/A,FALSE,"COM2"}</definedName>
    <definedName name="aman" localSheetId="1" hidden="1">{#N/A,#N/A,TRUE,"CIN-11";#N/A,#N/A,TRUE,"CIN-13";#N/A,#N/A,TRUE,"CIN-14";#N/A,#N/A,TRUE,"CIN-16";#N/A,#N/A,TRUE,"CIN-17";#N/A,#N/A,TRUE,"CIN-18";#N/A,#N/A,TRUE,"CIN Earnings To Fixed Charges";#N/A,#N/A,TRUE,"CIN Financial Ratios";#N/A,#N/A,TRUE,"CIN-IS";#N/A,#N/A,TRUE,"CIN-BS";#N/A,#N/A,TRUE,"CIN-CS";#N/A,#N/A,TRUE,"Invest In Unconsol Subs"}</definedName>
    <definedName name="aman" localSheetId="3" hidden="1">{#N/A,#N/A,TRUE,"CIN-11";#N/A,#N/A,TRUE,"CIN-13";#N/A,#N/A,TRUE,"CIN-14";#N/A,#N/A,TRUE,"CIN-16";#N/A,#N/A,TRUE,"CIN-17";#N/A,#N/A,TRUE,"CIN-18";#N/A,#N/A,TRUE,"CIN Earnings To Fixed Charges";#N/A,#N/A,TRUE,"CIN Financial Ratios";#N/A,#N/A,TRUE,"CIN-IS";#N/A,#N/A,TRUE,"CIN-BS";#N/A,#N/A,TRUE,"CIN-CS";#N/A,#N/A,TRUE,"Invest In Unconsol Subs"}</definedName>
    <definedName name="aman" localSheetId="4" hidden="1">{#N/A,#N/A,TRUE,"CIN-11";#N/A,#N/A,TRUE,"CIN-13";#N/A,#N/A,TRUE,"CIN-14";#N/A,#N/A,TRUE,"CIN-16";#N/A,#N/A,TRUE,"CIN-17";#N/A,#N/A,TRUE,"CIN-18";#N/A,#N/A,TRUE,"CIN Earnings To Fixed Charges";#N/A,#N/A,TRUE,"CIN Financial Ratios";#N/A,#N/A,TRUE,"CIN-IS";#N/A,#N/A,TRUE,"CIN-BS";#N/A,#N/A,TRUE,"CIN-CS";#N/A,#N/A,TRUE,"Invest In Unconsol Subs"}</definedName>
    <definedName name="aman" hidden="1">{#N/A,#N/A,TRUE,"CIN-11";#N/A,#N/A,TRUE,"CIN-13";#N/A,#N/A,TRUE,"CIN-14";#N/A,#N/A,TRUE,"CIN-16";#N/A,#N/A,TRUE,"CIN-17";#N/A,#N/A,TRUE,"CIN-18";#N/A,#N/A,TRUE,"CIN Earnings To Fixed Charges";#N/A,#N/A,TRUE,"CIN Financial Ratios";#N/A,#N/A,TRUE,"CIN-IS";#N/A,#N/A,TRUE,"CIN-BS";#N/A,#N/A,TRUE,"CIN-CS";#N/A,#N/A,TRUE,"Invest In Unconsol Subs"}</definedName>
    <definedName name="AMLIST">'[18]Info Staff Lists'!$B$18:$B$21</definedName>
    <definedName name="Amount" localSheetId="3">#REF!</definedName>
    <definedName name="Amount">#REF!</definedName>
    <definedName name="annual_quarterly1" localSheetId="1" hidden="1">{"Annual",#N/A,FALSE,"Sales &amp; Market";"Quarterly",#N/A,FALSE,"Sales &amp; Market"}</definedName>
    <definedName name="annual_quarterly1" localSheetId="3" hidden="1">{"Annual",#N/A,FALSE,"Sales &amp; Market";"Quarterly",#N/A,FALSE,"Sales &amp; Market"}</definedName>
    <definedName name="annual_quarterly1" localSheetId="4" hidden="1">{"Annual",#N/A,FALSE,"Sales &amp; Market";"Quarterly",#N/A,FALSE,"Sales &amp; Market"}</definedName>
    <definedName name="annual_quarterly1" hidden="1">{"Annual",#N/A,FALSE,"Sales &amp; Market";"Quarterly",#N/A,FALSE,"Sales &amp; Market"}</definedName>
    <definedName name="anscount" hidden="1">1</definedName>
    <definedName name="apdays">'[19]INPUT - Global Variables'!$E$195</definedName>
    <definedName name="ArchiveCategory" localSheetId="3">#REF!</definedName>
    <definedName name="ArchiveCategory">#REF!</definedName>
    <definedName name="ArchiveDate" localSheetId="3">#REF!</definedName>
    <definedName name="ArchiveDate">#REF!</definedName>
    <definedName name="ArchiveFilter" localSheetId="3">#REF!</definedName>
    <definedName name="ArchiveFilter">#REF!</definedName>
    <definedName name="ArchiveLoginUser" localSheetId="3">#REF!</definedName>
    <definedName name="ArchiveLoginUser">#REF!</definedName>
    <definedName name="ArchiveStatus" localSheetId="3">#REF!</definedName>
    <definedName name="ArchiveStatus">#REF!</definedName>
    <definedName name="ardays">'[19]INPUT - Global Variables'!$E$194</definedName>
    <definedName name="as" localSheetId="1" hidden="1">{"SUMMARY",#N/A,FALSE,"Summary"}</definedName>
    <definedName name="as" localSheetId="3" hidden="1">#REF!</definedName>
    <definedName name="as" localSheetId="4" hidden="1">{"SUMMARY",#N/A,FALSE,"Summary"}</definedName>
    <definedName name="as" hidden="1">{"SUMMARY",#N/A,FALSE,"Summary"}</definedName>
    <definedName name="asdcasdcasd" localSheetId="1" hidden="1">{"REPORT100",#N/A,FALSE,"100 &amp; 110"}</definedName>
    <definedName name="asdcasdcasd" localSheetId="3" hidden="1">{"REPORT100",#N/A,FALSE,"100 &amp; 110"}</definedName>
    <definedName name="asdcasdcasd" localSheetId="4" hidden="1">{"REPORT100",#N/A,FALSE,"100 &amp; 110"}</definedName>
    <definedName name="asdcasdcasd" hidden="1">{"REPORT100",#N/A,FALSE,"100 &amp; 110"}</definedName>
    <definedName name="asdf" localSheetId="1" hidden="1">{#N/A,#N/A,FALSE,"3mos";#N/A,#N/A,FALSE,"dedicated"}</definedName>
    <definedName name="asdf" localSheetId="3" hidden="1">{#N/A,#N/A,FALSE,"3mos";#N/A,#N/A,FALSE,"dedicated"}</definedName>
    <definedName name="asdf" localSheetId="4" hidden="1">{#N/A,#N/A,FALSE,"3mos";#N/A,#N/A,FALSE,"dedicated"}</definedName>
    <definedName name="asdf" hidden="1">{#N/A,#N/A,FALSE,"3mos";#N/A,#N/A,FALSE,"dedicated"}</definedName>
    <definedName name="asdfasdf" localSheetId="1" hidden="1">{"Annual",#N/A,FALSE,"Sales &amp; Market";"Quarterly",#N/A,FALSE,"Sales &amp; Market"}</definedName>
    <definedName name="asdfasdf" localSheetId="3" hidden="1">{"Annual",#N/A,FALSE,"Sales &amp; Market";"Quarterly",#N/A,FALSE,"Sales &amp; Market"}</definedName>
    <definedName name="asdfasdf" localSheetId="4" hidden="1">{"Annual",#N/A,FALSE,"Sales &amp; Market";"Quarterly",#N/A,FALSE,"Sales &amp; Market"}</definedName>
    <definedName name="asdfasdf" hidden="1">{"Annual",#N/A,FALSE,"Sales &amp; Market";"Quarterly",#N/A,FALSE,"Sales &amp; Market"}</definedName>
    <definedName name="asdfasdf1" localSheetId="1" hidden="1">{"Annual",#N/A,FALSE,"Sales &amp; Market";"Quarterly",#N/A,FALSE,"Sales &amp; Market"}</definedName>
    <definedName name="asdfasdf1" localSheetId="3" hidden="1">{"Annual",#N/A,FALSE,"Sales &amp; Market";"Quarterly",#N/A,FALSE,"Sales &amp; Market"}</definedName>
    <definedName name="asdfasdf1" localSheetId="4" hidden="1">{"Annual",#N/A,FALSE,"Sales &amp; Market";"Quarterly",#N/A,FALSE,"Sales &amp; Market"}</definedName>
    <definedName name="asdfasdf1" hidden="1">{"Annual",#N/A,FALSE,"Sales &amp; Market";"Quarterly",#N/A,FALSE,"Sales &amp; Market"}</definedName>
    <definedName name="asdfasfsa" localSheetId="1" hidden="1">{"Page 1",#N/A,TRUE,"Sheet1";"Page 2",#N/A,TRUE,"Sheet1"}</definedName>
    <definedName name="asdfasfsa" localSheetId="3" hidden="1">{"Page 1",#N/A,TRUE,"Sheet1";"Page 2",#N/A,TRUE,"Sheet1"}</definedName>
    <definedName name="asdfasfsa" localSheetId="4" hidden="1">{"Page 1",#N/A,TRUE,"Sheet1";"Page 2",#N/A,TRUE,"Sheet1"}</definedName>
    <definedName name="asdfasfsa" hidden="1">{"Page 1",#N/A,TRUE,"Sheet1";"Page 2",#N/A,TRUE,"Sheet1"}</definedName>
    <definedName name="asdfs" localSheetId="1" hidden="1">{#N/A,#N/A,FALSE,"3mos";#N/A,#N/A,FALSE,"dedicated"}</definedName>
    <definedName name="asdfs" localSheetId="3" hidden="1">{#N/A,#N/A,FALSE,"3mos";#N/A,#N/A,FALSE,"dedicated"}</definedName>
    <definedName name="asdfs" localSheetId="4" hidden="1">{#N/A,#N/A,FALSE,"3mos";#N/A,#N/A,FALSE,"dedicated"}</definedName>
    <definedName name="asdfs" hidden="1">{#N/A,#N/A,FALSE,"3mos";#N/A,#N/A,FALSE,"dedicated"}</definedName>
    <definedName name="asdfsdf" localSheetId="1" hidden="1">{"Annual",#N/A,FALSE,"Sales &amp; Market";"Quarterly",#N/A,FALSE,"Sales &amp; Market"}</definedName>
    <definedName name="asdfsdf" localSheetId="3" hidden="1">{"Annual",#N/A,FALSE,"Sales &amp; Market";"Quarterly",#N/A,FALSE,"Sales &amp; Market"}</definedName>
    <definedName name="asdfsdf" localSheetId="4" hidden="1">{"Annual",#N/A,FALSE,"Sales &amp; Market";"Quarterly",#N/A,FALSE,"Sales &amp; Market"}</definedName>
    <definedName name="asdfsdf" hidden="1">{"Annual",#N/A,FALSE,"Sales &amp; Market";"Quarterly",#N/A,FALSE,"Sales &amp; Market"}</definedName>
    <definedName name="asdfsdf1" localSheetId="1" hidden="1">{"Annual",#N/A,FALSE,"Sales &amp; Market";"Quarterly",#N/A,FALSE,"Sales &amp; Market"}</definedName>
    <definedName name="asdfsdf1" localSheetId="3" hidden="1">{"Annual",#N/A,FALSE,"Sales &amp; Market";"Quarterly",#N/A,FALSE,"Sales &amp; Market"}</definedName>
    <definedName name="asdfsdf1" localSheetId="4" hidden="1">{"Annual",#N/A,FALSE,"Sales &amp; Market";"Quarterly",#N/A,FALSE,"Sales &amp; Market"}</definedName>
    <definedName name="asdfsdf1" hidden="1">{"Annual",#N/A,FALSE,"Sales &amp; Market";"Quarterly",#N/A,FALSE,"Sales &amp; Market"}</definedName>
    <definedName name="asdsad" localSheetId="1" hidden="1">{"20 Years",#N/A,FALSE,"P&amp;Ls";"2001",#N/A,FALSE,"P&amp;Ls"}</definedName>
    <definedName name="asdsad" localSheetId="3" hidden="1">{"20 Years",#N/A,FALSE,"P&amp;Ls";"2001",#N/A,FALSE,"P&amp;Ls"}</definedName>
    <definedName name="asdsad" localSheetId="4" hidden="1">{"20 Years",#N/A,FALSE,"P&amp;Ls";"2001",#N/A,FALSE,"P&amp;Ls"}</definedName>
    <definedName name="asdsad" hidden="1">{"20 Years",#N/A,FALSE,"P&amp;Ls";"2001",#N/A,FALSE,"P&amp;Ls"}</definedName>
    <definedName name="Assumptions">'[20]Checklist&amp;assum'!$A$1</definedName>
    <definedName name="Auto_stuff_check" localSheetId="3">#REF!</definedName>
    <definedName name="Auto_stuff_check">#REF!</definedName>
    <definedName name="av" localSheetId="1" hidden="1">{#N/A,#N/A,FALSE,"OffAdvance";#N/A,#N/A,FALSE,"OffExpRprt";#N/A,#N/A,FALSE,"Travelling";#N/A,#N/A,FALSE,"Entertmnt";#N/A,#N/A,FALSE,"Promotion"}</definedName>
    <definedName name="av" localSheetId="3" hidden="1">{#N/A,#N/A,FALSE,"OffAdvance";#N/A,#N/A,FALSE,"OffExpRprt";#N/A,#N/A,FALSE,"Travelling";#N/A,#N/A,FALSE,"Entertmnt";#N/A,#N/A,FALSE,"Promotion"}</definedName>
    <definedName name="av" localSheetId="4" hidden="1">{#N/A,#N/A,FALSE,"OffAdvance";#N/A,#N/A,FALSE,"OffExpRprt";#N/A,#N/A,FALSE,"Travelling";#N/A,#N/A,FALSE,"Entertmnt";#N/A,#N/A,FALSE,"Promotion"}</definedName>
    <definedName name="av" hidden="1">{#N/A,#N/A,FALSE,"OffAdvance";#N/A,#N/A,FALSE,"OffExpRprt";#N/A,#N/A,FALSE,"Travelling";#N/A,#N/A,FALSE,"Entertmnt";#N/A,#N/A,FALSE,"Promotion"}</definedName>
    <definedName name="avah" localSheetId="1" hidden="1">{"20 Years",#N/A,FALSE,"P&amp;Ls";"2001",#N/A,FALSE,"P&amp;Ls"}</definedName>
    <definedName name="avah" localSheetId="3" hidden="1">{"20 Years",#N/A,FALSE,"P&amp;Ls";"2001",#N/A,FALSE,"P&amp;Ls"}</definedName>
    <definedName name="avah" localSheetId="4" hidden="1">{"20 Years",#N/A,FALSE,"P&amp;Ls";"2001",#N/A,FALSE,"P&amp;Ls"}</definedName>
    <definedName name="avah" hidden="1">{"20 Years",#N/A,FALSE,"P&amp;Ls";"2001",#N/A,FALSE,"P&amp;Ls"}</definedName>
    <definedName name="b_2" localSheetId="1" hidden="1">{"assumptions",#N/A,FALSE,"Scenario 1";"valuation",#N/A,FALSE,"Scenario 1"}</definedName>
    <definedName name="b_2" localSheetId="3" hidden="1">{"assumptions",#N/A,FALSE,"Scenario 1";"valuation",#N/A,FALSE,"Scenario 1"}</definedName>
    <definedName name="b_2" localSheetId="4" hidden="1">{"assumptions",#N/A,FALSE,"Scenario 1";"valuation",#N/A,FALSE,"Scenario 1"}</definedName>
    <definedName name="b_2" hidden="1">{"assumptions",#N/A,FALSE,"Scenario 1";"valuation",#N/A,FALSE,"Scenario 1"}</definedName>
    <definedName name="b_3" localSheetId="1" hidden="1">{"assumptions",#N/A,FALSE,"Scenario 1";"valuation",#N/A,FALSE,"Scenario 1"}</definedName>
    <definedName name="b_3" localSheetId="3" hidden="1">{"assumptions",#N/A,FALSE,"Scenario 1";"valuation",#N/A,FALSE,"Scenario 1"}</definedName>
    <definedName name="b_3" localSheetId="4" hidden="1">{"assumptions",#N/A,FALSE,"Scenario 1";"valuation",#N/A,FALSE,"Scenario 1"}</definedName>
    <definedName name="b_3" hidden="1">{"assumptions",#N/A,FALSE,"Scenario 1";"valuation",#N/A,FALSE,"Scenario 1"}</definedName>
    <definedName name="basecurrDPR">'[19]INPUT - Capital Expenditures'!$J$61:$J$102</definedName>
    <definedName name="basecurrFTE">'[19]INPUT - Staffing Plan'!$M$9:$M$204</definedName>
    <definedName name="basecurrOTH">'[19]INPUT - Other Expenses'!$K$9:$K$201</definedName>
    <definedName name="Baseline" localSheetId="3">#REF!</definedName>
    <definedName name="Baseline">#REF!</definedName>
    <definedName name="BaselineCountry">'[21]Drop Down Lists'!$B$8:$B$31</definedName>
    <definedName name="Batch_print_check" localSheetId="3">#REF!</definedName>
    <definedName name="Batch_print_check">#REF!</definedName>
    <definedName name="Benefits" localSheetId="3">'[17]F&amp;A-General Ledger'!#REF!</definedName>
    <definedName name="Benefits">'[17]F&amp;A-General Ledger'!#REF!</definedName>
    <definedName name="BIGMATRIX" localSheetId="3">#REF!</definedName>
    <definedName name="BIGMATRIX">#REF!</definedName>
    <definedName name="BLPH1" hidden="1">'[22]Date adjuster'!$G$3</definedName>
    <definedName name="BLPH10" localSheetId="1" hidden="1">#REF!</definedName>
    <definedName name="BLPH10" localSheetId="3" hidden="1">#REF!</definedName>
    <definedName name="BLPH10" localSheetId="4" hidden="1">#REF!</definedName>
    <definedName name="BLPH10" hidden="1">#REF!</definedName>
    <definedName name="BLPH11" localSheetId="1" hidden="1">#REF!</definedName>
    <definedName name="BLPH11" localSheetId="3" hidden="1">#REF!</definedName>
    <definedName name="BLPH11" localSheetId="4" hidden="1">#REF!</definedName>
    <definedName name="BLPH11" hidden="1">#REF!</definedName>
    <definedName name="BLPH12" localSheetId="1" hidden="1">#REF!</definedName>
    <definedName name="BLPH12" localSheetId="3" hidden="1">#REF!</definedName>
    <definedName name="BLPH12" localSheetId="4" hidden="1">#REF!</definedName>
    <definedName name="BLPH12" hidden="1">#REF!</definedName>
    <definedName name="BLPH13" localSheetId="1" hidden="1">#REF!</definedName>
    <definedName name="BLPH13" localSheetId="3" hidden="1">#REF!</definedName>
    <definedName name="BLPH13" localSheetId="4" hidden="1">#REF!</definedName>
    <definedName name="BLPH13" hidden="1">#REF!</definedName>
    <definedName name="BLPH14" localSheetId="1" hidden="1">#REF!</definedName>
    <definedName name="BLPH14" localSheetId="3" hidden="1">#REF!</definedName>
    <definedName name="BLPH14" localSheetId="4" hidden="1">#REF!</definedName>
    <definedName name="BLPH14" hidden="1">#REF!</definedName>
    <definedName name="BLPH15" localSheetId="1" hidden="1">#REF!</definedName>
    <definedName name="BLPH15" localSheetId="3" hidden="1">#REF!</definedName>
    <definedName name="BLPH15" localSheetId="4" hidden="1">#REF!</definedName>
    <definedName name="BLPH15" hidden="1">#REF!</definedName>
    <definedName name="BLPH16" localSheetId="1" hidden="1">#REF!</definedName>
    <definedName name="BLPH16" localSheetId="3" hidden="1">#REF!</definedName>
    <definedName name="BLPH16" localSheetId="4" hidden="1">#REF!</definedName>
    <definedName name="BLPH16" hidden="1">#REF!</definedName>
    <definedName name="BLPH17" localSheetId="1" hidden="1">#REF!</definedName>
    <definedName name="BLPH17" localSheetId="3" hidden="1">#REF!</definedName>
    <definedName name="BLPH17" localSheetId="4" hidden="1">#REF!</definedName>
    <definedName name="BLPH17" hidden="1">#REF!</definedName>
    <definedName name="BLPH18" localSheetId="1" hidden="1">#REF!</definedName>
    <definedName name="BLPH18" localSheetId="3" hidden="1">#REF!</definedName>
    <definedName name="BLPH18" localSheetId="4" hidden="1">#REF!</definedName>
    <definedName name="BLPH18" hidden="1">#REF!</definedName>
    <definedName name="BLPH19" localSheetId="1" hidden="1">#REF!</definedName>
    <definedName name="BLPH19" localSheetId="3" hidden="1">#REF!</definedName>
    <definedName name="BLPH19" localSheetId="4" hidden="1">#REF!</definedName>
    <definedName name="BLPH19" hidden="1">#REF!</definedName>
    <definedName name="BLPH2" localSheetId="1" hidden="1">#REF!</definedName>
    <definedName name="BLPH2" localSheetId="3" hidden="1">#REF!</definedName>
    <definedName name="BLPH2" localSheetId="4" hidden="1">#REF!</definedName>
    <definedName name="BLPH2" hidden="1">#REF!</definedName>
    <definedName name="BLPH20" localSheetId="1" hidden="1">#REF!</definedName>
    <definedName name="BLPH20" localSheetId="3" hidden="1">#REF!</definedName>
    <definedName name="BLPH20" localSheetId="4" hidden="1">#REF!</definedName>
    <definedName name="BLPH20" hidden="1">#REF!</definedName>
    <definedName name="BLPH21" localSheetId="1" hidden="1">#REF!</definedName>
    <definedName name="BLPH21" localSheetId="3" hidden="1">#REF!</definedName>
    <definedName name="BLPH21" localSheetId="4" hidden="1">#REF!</definedName>
    <definedName name="BLPH21" hidden="1">#REF!</definedName>
    <definedName name="BLPH22" localSheetId="1" hidden="1">#REF!</definedName>
    <definedName name="BLPH22" localSheetId="3" hidden="1">#REF!</definedName>
    <definedName name="BLPH22" localSheetId="4" hidden="1">#REF!</definedName>
    <definedName name="BLPH22" hidden="1">#REF!</definedName>
    <definedName name="BLPH2211" localSheetId="1" hidden="1">#REF!</definedName>
    <definedName name="BLPH2211" localSheetId="3" hidden="1">#REF!</definedName>
    <definedName name="BLPH2211" localSheetId="4" hidden="1">#REF!</definedName>
    <definedName name="BLPH2211" hidden="1">#REF!</definedName>
    <definedName name="BLPH2212" localSheetId="1" hidden="1">#REF!</definedName>
    <definedName name="BLPH2212" localSheetId="3" hidden="1">#REF!</definedName>
    <definedName name="BLPH2212" localSheetId="4" hidden="1">#REF!</definedName>
    <definedName name="BLPH2212" hidden="1">#REF!</definedName>
    <definedName name="BLPH2213" localSheetId="1" hidden="1">#REF!</definedName>
    <definedName name="BLPH2213" localSheetId="3" hidden="1">#REF!</definedName>
    <definedName name="BLPH2213" localSheetId="4" hidden="1">#REF!</definedName>
    <definedName name="BLPH2213" hidden="1">#REF!</definedName>
    <definedName name="BLPH2214" localSheetId="1" hidden="1">#REF!</definedName>
    <definedName name="BLPH2214" localSheetId="3" hidden="1">#REF!</definedName>
    <definedName name="BLPH2214" localSheetId="4" hidden="1">#REF!</definedName>
    <definedName name="BLPH2214" hidden="1">#REF!</definedName>
    <definedName name="BLPH2215" localSheetId="1" hidden="1">#REF!</definedName>
    <definedName name="BLPH2215" localSheetId="3" hidden="1">#REF!</definedName>
    <definedName name="BLPH2215" localSheetId="4" hidden="1">#REF!</definedName>
    <definedName name="BLPH2215" hidden="1">#REF!</definedName>
    <definedName name="BLPH2216" localSheetId="1" hidden="1">#REF!</definedName>
    <definedName name="BLPH2216" localSheetId="3" hidden="1">#REF!</definedName>
    <definedName name="BLPH2216" localSheetId="4" hidden="1">#REF!</definedName>
    <definedName name="BLPH2216" hidden="1">#REF!</definedName>
    <definedName name="BLPH23" localSheetId="1" hidden="1">#REF!</definedName>
    <definedName name="BLPH23" localSheetId="3" hidden="1">#REF!</definedName>
    <definedName name="BLPH23" localSheetId="4" hidden="1">#REF!</definedName>
    <definedName name="BLPH23" hidden="1">#REF!</definedName>
    <definedName name="BLPH24" localSheetId="1" hidden="1">#REF!</definedName>
    <definedName name="BLPH24" localSheetId="3" hidden="1">#REF!</definedName>
    <definedName name="BLPH24" localSheetId="4" hidden="1">#REF!</definedName>
    <definedName name="BLPH24" hidden="1">#REF!</definedName>
    <definedName name="BLPH25" localSheetId="1" hidden="1">#REF!</definedName>
    <definedName name="BLPH25" localSheetId="3" hidden="1">#REF!</definedName>
    <definedName name="BLPH25" localSheetId="4" hidden="1">#REF!</definedName>
    <definedName name="BLPH25" hidden="1">#REF!</definedName>
    <definedName name="BLPH26" localSheetId="1" hidden="1">#REF!</definedName>
    <definedName name="BLPH26" localSheetId="3" hidden="1">#REF!</definedName>
    <definedName name="BLPH26" localSheetId="4" hidden="1">#REF!</definedName>
    <definedName name="BLPH26" hidden="1">#REF!</definedName>
    <definedName name="BLPH3" localSheetId="1" hidden="1">#REF!</definedName>
    <definedName name="BLPH3" localSheetId="3" hidden="1">#REF!</definedName>
    <definedName name="BLPH3" localSheetId="4" hidden="1">#REF!</definedName>
    <definedName name="BLPH3" hidden="1">#REF!</definedName>
    <definedName name="BLPH4" localSheetId="1" hidden="1">#REF!</definedName>
    <definedName name="BLPH4" localSheetId="3" hidden="1">#REF!</definedName>
    <definedName name="BLPH4" localSheetId="4" hidden="1">#REF!</definedName>
    <definedName name="BLPH4" hidden="1">#REF!</definedName>
    <definedName name="BLPH5" localSheetId="1" hidden="1">#REF!</definedName>
    <definedName name="BLPH5" localSheetId="3" hidden="1">#REF!</definedName>
    <definedName name="BLPH5" localSheetId="4" hidden="1">#REF!</definedName>
    <definedName name="BLPH5" hidden="1">#REF!</definedName>
    <definedName name="BLPH6" localSheetId="1" hidden="1">#REF!</definedName>
    <definedName name="BLPH6" localSheetId="3" hidden="1">#REF!</definedName>
    <definedName name="BLPH6" localSheetId="4" hidden="1">#REF!</definedName>
    <definedName name="BLPH6" hidden="1">#REF!</definedName>
    <definedName name="BLPH7" localSheetId="1" hidden="1">#REF!</definedName>
    <definedName name="BLPH7" localSheetId="3" hidden="1">#REF!</definedName>
    <definedName name="BLPH7" localSheetId="4" hidden="1">#REF!</definedName>
    <definedName name="BLPH7" hidden="1">#REF!</definedName>
    <definedName name="BLPH8" localSheetId="1" hidden="1">#REF!</definedName>
    <definedName name="BLPH8" localSheetId="3" hidden="1">#REF!</definedName>
    <definedName name="BLPH8" localSheetId="4" hidden="1">#REF!</definedName>
    <definedName name="BLPH8" hidden="1">#REF!</definedName>
    <definedName name="BLPH9" localSheetId="1" hidden="1">#REF!</definedName>
    <definedName name="BLPH9" localSheetId="3" hidden="1">#REF!</definedName>
    <definedName name="BLPH9" localSheetId="4" hidden="1">#REF!</definedName>
    <definedName name="BLPH9" hidden="1">#REF!</definedName>
    <definedName name="bmkProcessTeam" localSheetId="3">#REF!</definedName>
    <definedName name="bmkProcessTeam">#REF!</definedName>
    <definedName name="BMWBenchmarks" localSheetId="3">#REF!</definedName>
    <definedName name="BMWBenchmarks">#REF!</definedName>
    <definedName name="BNE_MESSAGES_HIDDEN" localSheetId="1" hidden="1">#REF!</definedName>
    <definedName name="BNE_MESSAGES_HIDDEN" localSheetId="3" hidden="1">#REF!</definedName>
    <definedName name="BNE_MESSAGES_HIDDEN" localSheetId="4" hidden="1">#REF!</definedName>
    <definedName name="BNE_MESSAGES_HIDDEN" hidden="1">#REF!</definedName>
    <definedName name="Brightviewrecruit" localSheetId="3">#REF!</definedName>
    <definedName name="Brightviewrecruit">#REF!</definedName>
    <definedName name="BU" localSheetId="3">#REF!</definedName>
    <definedName name="BU">#REF!</definedName>
    <definedName name="BUC" localSheetId="1" hidden="1">{"Page 1",#N/A,TRUE,"Sheet1";"Page 2",#N/A,TRUE,"Sheet1"}</definedName>
    <definedName name="BUC" localSheetId="3" hidden="1">{"Page 1",#N/A,TRUE,"Sheet1";"Page 2",#N/A,TRUE,"Sheet1"}</definedName>
    <definedName name="BUC" localSheetId="4" hidden="1">{"Page 1",#N/A,TRUE,"Sheet1";"Page 2",#N/A,TRUE,"Sheet1"}</definedName>
    <definedName name="BUC" hidden="1">{"Page 1",#N/A,TRUE,"Sheet1";"Page 2",#N/A,TRUE,"Sheet1"}</definedName>
    <definedName name="BVFAC" localSheetId="3">#REF!</definedName>
    <definedName name="BVFAC">#REF!</definedName>
    <definedName name="BVRECRUIT" localSheetId="3">#REF!</definedName>
    <definedName name="BVRECRUIT">#REF!</definedName>
    <definedName name="BVTECH" localSheetId="3">#REF!</definedName>
    <definedName name="BVTECH">#REF!</definedName>
    <definedName name="BVTRAIN" localSheetId="3">#REF!</definedName>
    <definedName name="BVTRAIN">#REF!</definedName>
    <definedName name="BY_ASSUMED" localSheetId="3">#REF!</definedName>
    <definedName name="BY_ASSUMED">#REF!</definedName>
    <definedName name="BY_PT" localSheetId="3">#REF!</definedName>
    <definedName name="BY_PT">#REF!</definedName>
    <definedName name="BY_RETAIN" localSheetId="3">#REF!</definedName>
    <definedName name="BY_RETAIN">#REF!</definedName>
    <definedName name="BY_Total" localSheetId="3">#REF!</definedName>
    <definedName name="BY_Total">#REF!</definedName>
    <definedName name="Calls_per_ee" localSheetId="3">#REF!</definedName>
    <definedName name="Calls_per_ee">#REF!</definedName>
    <definedName name="Categories">[23]Lookups!$P$8:$P$18</definedName>
    <definedName name="Category" localSheetId="3">#REF!</definedName>
    <definedName name="Category">#REF!</definedName>
    <definedName name="catOTH">'[19]INPUT - Other Expenses'!$J$9:$J$201</definedName>
    <definedName name="CC" localSheetId="3">#REF!</definedName>
    <definedName name="CC">#REF!</definedName>
    <definedName name="CCLIST">[20]Lists!$B$6:$B$18</definedName>
    <definedName name="CCRUNLIST">[20]Lists!$B$6:$B$11</definedName>
    <definedName name="CCTRANLIST">[20]Lists!$B$13:$B$18</definedName>
    <definedName name="ChangeCell" localSheetId="3">'[24]Headcount Statistics'!#REF!</definedName>
    <definedName name="ChangeCell">'[24]Headcount Statistics'!#REF!</definedName>
    <definedName name="Check_stock" localSheetId="3">#REF!</definedName>
    <definedName name="Check_stock">#REF!</definedName>
    <definedName name="CIQWBGuid" localSheetId="1" hidden="1">"Payscape (consolidated financials).xlsx"</definedName>
    <definedName name="CIQWBGuid" localSheetId="3" hidden="1">"4a9b37a6-a8d9-4466-9f94-48ceb4c2df45"</definedName>
    <definedName name="CIQWBGuid" hidden="1">"Payscape (consolidated financials).xlsx"</definedName>
    <definedName name="Clerical1" localSheetId="3">#REF!</definedName>
    <definedName name="Clerical1">#REF!</definedName>
    <definedName name="Clerical2" localSheetId="3">#REF!</definedName>
    <definedName name="Clerical2">#REF!</definedName>
    <definedName name="Clerical3" localSheetId="3">#REF!</definedName>
    <definedName name="Clerical3">#REF!</definedName>
    <definedName name="clientname">'[19]INPUT - Global Variables'!$E$7</definedName>
    <definedName name="closerpt">#N/A</definedName>
    <definedName name="cmpFTE">'[19]INPUT - Staffing Plan'!$Y$9:$Y$204</definedName>
    <definedName name="COFAC" localSheetId="3">#REF!</definedName>
    <definedName name="COFAC">#REF!</definedName>
    <definedName name="COFAC1" localSheetId="3">#REF!</definedName>
    <definedName name="COFAC1">#REF!</definedName>
    <definedName name="Coll" localSheetId="1" hidden="1">{#N/A,#N/A,FALSE,"970301";#N/A,#N/A,FALSE,"970302";#N/A,#N/A,FALSE,"970303";#N/A,#N/A,FALSE,"970304";#N/A,#N/A,FALSE,"COM1";#N/A,#N/A,FALSE,"COM2"}</definedName>
    <definedName name="Coll" localSheetId="3" hidden="1">{#N/A,#N/A,FALSE,"970301";#N/A,#N/A,FALSE,"970302";#N/A,#N/A,FALSE,"970303";#N/A,#N/A,FALSE,"970304";#N/A,#N/A,FALSE,"COM1";#N/A,#N/A,FALSE,"COM2"}</definedName>
    <definedName name="Coll" localSheetId="4" hidden="1">{#N/A,#N/A,FALSE,"970301";#N/A,#N/A,FALSE,"970302";#N/A,#N/A,FALSE,"970303";#N/A,#N/A,FALSE,"970304";#N/A,#N/A,FALSE,"COM1";#N/A,#N/A,FALSE,"COM2"}</definedName>
    <definedName name="Coll" hidden="1">{#N/A,#N/A,FALSE,"970301";#N/A,#N/A,FALSE,"970302";#N/A,#N/A,FALSE,"970303";#N/A,#N/A,FALSE,"970304";#N/A,#N/A,FALSE,"COM1";#N/A,#N/A,FALSE,"COM2"}</definedName>
    <definedName name="COM" localSheetId="3">#REF!</definedName>
    <definedName name="COM">#REF!</definedName>
    <definedName name="Communication" localSheetId="3">'[17]F&amp;A-General Ledger'!#REF!</definedName>
    <definedName name="Communication">'[17]F&amp;A-General Ledger'!#REF!</definedName>
    <definedName name="Comp_Ops" localSheetId="3">#REF!</definedName>
    <definedName name="Comp_Ops">#REF!</definedName>
    <definedName name="compescalation" localSheetId="3">'[25]INPUT - Global Variables'!#REF!</definedName>
    <definedName name="compescalation">'[25]INPUT - Global Variables'!#REF!</definedName>
    <definedName name="compescalationdate" localSheetId="3">'[25]INPUT - Global Variables'!#REF!</definedName>
    <definedName name="compescalationdate">'[25]INPUT - Global Variables'!#REF!</definedName>
    <definedName name="computer" localSheetId="3">#REF!</definedName>
    <definedName name="computer">#REF!</definedName>
    <definedName name="ConfigurationBiDomain" localSheetId="3">#REF!</definedName>
    <definedName name="ConfigurationBiDomain">#REF!</definedName>
    <definedName name="ConfigurationRegion" localSheetId="3">#REF!</definedName>
    <definedName name="ConfigurationRegion">#REF!</definedName>
    <definedName name="ConfigurationSubRegion" localSheetId="3">#REF!</definedName>
    <definedName name="ConfigurationSubRegion">#REF!</definedName>
    <definedName name="ConfigurationType" localSheetId="3">#REF!</definedName>
    <definedName name="ConfigurationType">#REF!</definedName>
    <definedName name="ConfigurationYear" localSheetId="3">#REF!</definedName>
    <definedName name="ConfigurationYear">#REF!</definedName>
    <definedName name="Confirmation2" localSheetId="1" hidden="1">#REF!</definedName>
    <definedName name="Confirmation2" localSheetId="3" hidden="1">#REF!</definedName>
    <definedName name="Confirmation2" localSheetId="4" hidden="1">#REF!</definedName>
    <definedName name="Confirmation2" hidden="1">#REF!</definedName>
    <definedName name="ContractingRegions">'[19]CALCULATION - List Lookup'!$Z$1:$Z$13</definedName>
    <definedName name="ContractingRegionsCM">'[19]CALCULATION - List Lookup'!$AA$1:$AG$13</definedName>
    <definedName name="ContractingRegionsSline">'[19]CALCULATION - List Lookup'!$AA$14:$AG$14</definedName>
    <definedName name="Controller" localSheetId="3">#REF!</definedName>
    <definedName name="Controller">#REF!</definedName>
    <definedName name="COREC" localSheetId="3">#REF!</definedName>
    <definedName name="COREC">#REF!</definedName>
    <definedName name="costcategory">'[19]CALCULATION - List Lookup'!$C$1:$C$10</definedName>
    <definedName name="costescalation" localSheetId="3">'[25]INPUT - Global Variables'!#REF!</definedName>
    <definedName name="costescalation">'[25]INPUT - Global Variables'!#REF!</definedName>
    <definedName name="costescalationdate" localSheetId="3">'[25]INPUT - Global Variables'!#REF!</definedName>
    <definedName name="costescalationdate">'[25]INPUT - Global Variables'!#REF!</definedName>
    <definedName name="COSTPROD">'[20]Business parameters'!$G$67:$R$72</definedName>
    <definedName name="COSTPRODMON">'[20]Business parameters'!$S$67:$AQ$72</definedName>
    <definedName name="costtitle">'[26]Defined Lists'!$H$4:$H$18</definedName>
    <definedName name="costtype">'[26]Defined Lists'!$K$4:$K$18</definedName>
    <definedName name="COTECH" localSheetId="3">#REF!</definedName>
    <definedName name="COTECH">#REF!</definedName>
    <definedName name="COTRAIN" localSheetId="3">#REF!</definedName>
    <definedName name="COTRAIN">#REF!</definedName>
    <definedName name="Country" localSheetId="3">#REF!</definedName>
    <definedName name="Country">#REF!</definedName>
    <definedName name="crtFTE">'[19]INPUT - Staffing Plan'!$AA$9:$AA$204</definedName>
    <definedName name="crtFTERLTD">'[19]INPUT - FTE-Related Expenses'!$F$10:$F$290</definedName>
    <definedName name="crtOTH">'[19]INPUT - Other Expenses'!$M$9:$M$201</definedName>
    <definedName name="CubeFormula1ToPaste" localSheetId="3">#REF!</definedName>
    <definedName name="CubeFormula1ToPaste">#REF!</definedName>
    <definedName name="CULIST">[20]Lists!$B$23:$B$29</definedName>
    <definedName name="cur">[27]Menu!$C$28</definedName>
    <definedName name="currencies">'[28]General assumptions'!$B$14:$B$24</definedName>
    <definedName name="CURRENCY">[29]Menu!$C$28</definedName>
    <definedName name="Customer_Service" localSheetId="3">#REF!</definedName>
    <definedName name="Customer_Service">#REF!</definedName>
    <definedName name="d" localSheetId="1" hidden="1">{"assumptions",#N/A,FALSE,"Scenario 1";"valuation",#N/A,FALSE,"Scenario 1"}</definedName>
    <definedName name="d" localSheetId="3" hidden="1">{"assumptions",#N/A,FALSE,"Scenario 1";"valuation",#N/A,FALSE,"Scenario 1"}</definedName>
    <definedName name="d" localSheetId="4" hidden="1">{"assumptions",#N/A,FALSE,"Scenario 1";"valuation",#N/A,FALSE,"Scenario 1"}</definedName>
    <definedName name="d" hidden="1">{"assumptions",#N/A,FALSE,"Scenario 1";"valuation",#N/A,FALSE,"Scenario 1"}</definedName>
    <definedName name="D.DCF1" localSheetId="1" hidden="1">[30]DCF!#REF!</definedName>
    <definedName name="D.DCF1" localSheetId="3" hidden="1">[30]DCF!#REF!</definedName>
    <definedName name="D.DCF1" localSheetId="4" hidden="1">[30]DCF!#REF!</definedName>
    <definedName name="D.DCF1" hidden="1">[30]DCF!#REF!</definedName>
    <definedName name="D.DCF2" localSheetId="1" hidden="1">[30]DCF!#REF!</definedName>
    <definedName name="D.DCF2" localSheetId="3" hidden="1">[30]DCF!#REF!</definedName>
    <definedName name="D.DCF2" localSheetId="4" hidden="1">[30]DCF!#REF!</definedName>
    <definedName name="D.DCF2" hidden="1">[30]DCF!#REF!</definedName>
    <definedName name="D.DCF3" localSheetId="1" hidden="1">[30]DCF!#REF!</definedName>
    <definedName name="D.DCF3" localSheetId="3" hidden="1">[30]DCF!#REF!</definedName>
    <definedName name="D.DCF3" localSheetId="4" hidden="1">[30]DCF!#REF!</definedName>
    <definedName name="D.DCF3" hidden="1">[30]DCF!#REF!</definedName>
    <definedName name="D.DCF4" localSheetId="1" hidden="1">[30]DCF!#REF!</definedName>
    <definedName name="D.DCF4" localSheetId="3" hidden="1">[30]DCF!#REF!</definedName>
    <definedName name="D.DCF4" localSheetId="4" hidden="1">[30]DCF!#REF!</definedName>
    <definedName name="D.DCF4" hidden="1">[30]DCF!#REF!</definedName>
    <definedName name="D.DCF5" localSheetId="1" hidden="1">[30]DCF!#REF!</definedName>
    <definedName name="D.DCF5" localSheetId="3" hidden="1">[30]DCF!#REF!</definedName>
    <definedName name="D.DCF5" localSheetId="4" hidden="1">[30]DCF!#REF!</definedName>
    <definedName name="D.DCF5" hidden="1">[30]DCF!#REF!</definedName>
    <definedName name="D.DCF6" localSheetId="1" hidden="1">[30]DCF!#REF!</definedName>
    <definedName name="D.DCF6" localSheetId="3" hidden="1">[30]DCF!#REF!</definedName>
    <definedName name="D.DCF6" localSheetId="4" hidden="1">[30]DCF!#REF!</definedName>
    <definedName name="D.DCF6" hidden="1">[30]DCF!#REF!</definedName>
    <definedName name="D.DCF7" localSheetId="1" hidden="1">[30]DCF!#REF!</definedName>
    <definedName name="D.DCF7" localSheetId="3" hidden="1">[30]DCF!#REF!</definedName>
    <definedName name="D.DCF7" localSheetId="4" hidden="1">[30]DCF!#REF!</definedName>
    <definedName name="D.DCF7" hidden="1">[30]DCF!#REF!</definedName>
    <definedName name="D.DCF8" localSheetId="1" hidden="1">[30]DCF!#REF!</definedName>
    <definedName name="D.DCF8" localSheetId="3" hidden="1">[30]DCF!#REF!</definedName>
    <definedName name="D.DCF8" localSheetId="4" hidden="1">[30]DCF!#REF!</definedName>
    <definedName name="D.DCF8" hidden="1">[30]DCF!#REF!</definedName>
    <definedName name="d_2" localSheetId="1" hidden="1">{"assumptions",#N/A,FALSE,"Scenario 1";"valuation",#N/A,FALSE,"Scenario 1"}</definedName>
    <definedName name="d_2" localSheetId="3" hidden="1">{"assumptions",#N/A,FALSE,"Scenario 1";"valuation",#N/A,FALSE,"Scenario 1"}</definedName>
    <definedName name="d_2" localSheetId="4" hidden="1">{"assumptions",#N/A,FALSE,"Scenario 1";"valuation",#N/A,FALSE,"Scenario 1"}</definedName>
    <definedName name="d_2" hidden="1">{"assumptions",#N/A,FALSE,"Scenario 1";"valuation",#N/A,FALSE,"Scenario 1"}</definedName>
    <definedName name="d_3" localSheetId="1" hidden="1">{"assumptions",#N/A,FALSE,"Scenario 1";"valuation",#N/A,FALSE,"Scenario 1"}</definedName>
    <definedName name="d_3" localSheetId="3" hidden="1">{"assumptions",#N/A,FALSE,"Scenario 1";"valuation",#N/A,FALSE,"Scenario 1"}</definedName>
    <definedName name="d_3" localSheetId="4" hidden="1">{"assumptions",#N/A,FALSE,"Scenario 1";"valuation",#N/A,FALSE,"Scenario 1"}</definedName>
    <definedName name="d_3" hidden="1">{"assumptions",#N/A,FALSE,"Scenario 1";"valuation",#N/A,FALSE,"Scenario 1"}</definedName>
    <definedName name="da" localSheetId="1" hidden="1">{"20 Years",#N/A,FALSE,"P&amp;Ls";"2001",#N/A,FALSE,"P&amp;Ls"}</definedName>
    <definedName name="da" localSheetId="3" hidden="1">{"20 Years",#N/A,FALSE,"P&amp;Ls";"2001",#N/A,FALSE,"P&amp;Ls"}</definedName>
    <definedName name="da" localSheetId="4" hidden="1">{"20 Years",#N/A,FALSE,"P&amp;Ls";"2001",#N/A,FALSE,"P&amp;Ls"}</definedName>
    <definedName name="da" hidden="1">{"20 Years",#N/A,FALSE,"P&amp;Ls";"2001",#N/A,FALSE,"P&amp;Ls"}</definedName>
    <definedName name="data">[31]data!$B$4:$K$594</definedName>
    <definedName name="Data_Entry" localSheetId="3">#REF!</definedName>
    <definedName name="Data_Entry">#REF!</definedName>
    <definedName name="Data1" localSheetId="1" hidden="1">{#N/A,#N/A,FALSE,"Sales"}</definedName>
    <definedName name="Data1" localSheetId="3" hidden="1">{#N/A,#N/A,FALSE,"Sales"}</definedName>
    <definedName name="Data1" localSheetId="4" hidden="1">{#N/A,#N/A,FALSE,"Sales"}</definedName>
    <definedName name="Data1" hidden="1">{#N/A,#N/A,FALSE,"Sales"}</definedName>
    <definedName name="Data116" localSheetId="1" hidden="1">{#N/A,#N/A,FALSE,"Sales"}</definedName>
    <definedName name="Data116" localSheetId="3" hidden="1">{#N/A,#N/A,FALSE,"Sales"}</definedName>
    <definedName name="Data116" localSheetId="4" hidden="1">{#N/A,#N/A,FALSE,"Sales"}</definedName>
    <definedName name="Data116" hidden="1">{#N/A,#N/A,FALSE,"Sales"}</definedName>
    <definedName name="Data16" localSheetId="1" hidden="1">{#N/A,#N/A,FALSE,"Sales"}</definedName>
    <definedName name="Data16" localSheetId="3" hidden="1">{#N/A,#N/A,FALSE,"Sales"}</definedName>
    <definedName name="Data16" localSheetId="4" hidden="1">{#N/A,#N/A,FALSE,"Sales"}</definedName>
    <definedName name="Data16" hidden="1">{#N/A,#N/A,FALSE,"Sales"}</definedName>
    <definedName name="Data2" localSheetId="1" hidden="1">{#N/A,#N/A,FALSE,"Sales"}</definedName>
    <definedName name="Data2" localSheetId="3" hidden="1">{#N/A,#N/A,FALSE,"Sales"}</definedName>
    <definedName name="Data2" localSheetId="4" hidden="1">{#N/A,#N/A,FALSE,"Sales"}</definedName>
    <definedName name="Data2" hidden="1">{#N/A,#N/A,FALSE,"Sales"}</definedName>
    <definedName name="data212" localSheetId="1" hidden="1">{#N/A,#N/A,FALSE,"Sales"}</definedName>
    <definedName name="data212" localSheetId="3" hidden="1">{#N/A,#N/A,FALSE,"Sales"}</definedName>
    <definedName name="data212" localSheetId="4" hidden="1">{#N/A,#N/A,FALSE,"Sales"}</definedName>
    <definedName name="data212" hidden="1">{#N/A,#N/A,FALSE,"Sales"}</definedName>
    <definedName name="DataPart2" localSheetId="3">#REF!</definedName>
    <definedName name="DataPart2">#REF!</definedName>
    <definedName name="DataPart3" localSheetId="3">#REF!</definedName>
    <definedName name="DataPart3">#REF!</definedName>
    <definedName name="DataStart" localSheetId="3">#REF!</definedName>
    <definedName name="DataStart">#REF!</definedName>
    <definedName name="DataStartYTD" localSheetId="3">#REF!</definedName>
    <definedName name="DataStartYTD">#REF!</definedName>
    <definedName name="DC.DCF1" localSheetId="1" hidden="1">[30]DCF!#REF!</definedName>
    <definedName name="DC.DCF1" localSheetId="3" hidden="1">[30]DCF!#REF!</definedName>
    <definedName name="DC.DCF1" localSheetId="4" hidden="1">[30]DCF!#REF!</definedName>
    <definedName name="DC.DCF1" hidden="1">[30]DCF!#REF!</definedName>
    <definedName name="DC.DCF2" localSheetId="1" hidden="1">[30]DCF!#REF!</definedName>
    <definedName name="DC.DCF2" localSheetId="3" hidden="1">[30]DCF!#REF!</definedName>
    <definedName name="DC.DCF2" localSheetId="4" hidden="1">[30]DCF!#REF!</definedName>
    <definedName name="DC.DCF2" hidden="1">[30]DCF!#REF!</definedName>
    <definedName name="dealCurrency">'[19]INPUT - Global Variables'!$E$15</definedName>
    <definedName name="dealname">'[19]INPUT - Global Variables'!$E$8</definedName>
    <definedName name="dealterm">'[19]INPUT - Global Variables'!$E$10</definedName>
    <definedName name="dealView">'[19]INPUT - Global Variables'!$H$7</definedName>
    <definedName name="debt" localSheetId="1" hidden="1">{"Annual",#N/A,FALSE,"Sales &amp; Market";"Quarterly",#N/A,FALSE,"Sales &amp; Market"}</definedName>
    <definedName name="debt" localSheetId="3" hidden="1">{"Annual",#N/A,FALSE,"Sales &amp; Market";"Quarterly",#N/A,FALSE,"Sales &amp; Market"}</definedName>
    <definedName name="debt" localSheetId="4" hidden="1">{"Annual",#N/A,FALSE,"Sales &amp; Market";"Quarterly",#N/A,FALSE,"Sales &amp; Market"}</definedName>
    <definedName name="debt" hidden="1">{"Annual",#N/A,FALSE,"Sales &amp; Market";"Quarterly",#N/A,FALSE,"Sales &amp; Market"}</definedName>
    <definedName name="debt1" localSheetId="1" hidden="1">{"Annual",#N/A,FALSE,"Sales &amp; Market";"Quarterly",#N/A,FALSE,"Sales &amp; Market"}</definedName>
    <definedName name="debt1" localSheetId="3" hidden="1">{"Annual",#N/A,FALSE,"Sales &amp; Market";"Quarterly",#N/A,FALSE,"Sales &amp; Market"}</definedName>
    <definedName name="debt1" localSheetId="4" hidden="1">{"Annual",#N/A,FALSE,"Sales &amp; Market";"Quarterly",#N/A,FALSE,"Sales &amp; Market"}</definedName>
    <definedName name="debt1" hidden="1">{"Annual",#N/A,FALSE,"Sales &amp; Market";"Quarterly",#N/A,FALSE,"Sales &amp; Market"}</definedName>
    <definedName name="debtpercent">'[19]INPUT - Global Variables'!$E$182</definedName>
    <definedName name="def" localSheetId="1" hidden="1">{#N/A,#N/A,TRUE,"CIN-11";#N/A,#N/A,TRUE,"CIN-13";#N/A,#N/A,TRUE,"CIN-14";#N/A,#N/A,TRUE,"CIN-16";#N/A,#N/A,TRUE,"CIN-17";#N/A,#N/A,TRUE,"CIN-18";#N/A,#N/A,TRUE,"CIN Earnings To Fixed Charges";#N/A,#N/A,TRUE,"CIN Financial Ratios";#N/A,#N/A,TRUE,"CIN-IS";#N/A,#N/A,TRUE,"CIN-BS";#N/A,#N/A,TRUE,"CIN-CS";#N/A,#N/A,TRUE,"Invest In Unconsol Subs"}</definedName>
    <definedName name="DEF" localSheetId="3">#REF!</definedName>
    <definedName name="def" localSheetId="4" hidden="1">{#N/A,#N/A,TRUE,"CIN-11";#N/A,#N/A,TRUE,"CIN-13";#N/A,#N/A,TRUE,"CIN-14";#N/A,#N/A,TRUE,"CIN-16";#N/A,#N/A,TRUE,"CIN-17";#N/A,#N/A,TRUE,"CIN-18";#N/A,#N/A,TRUE,"CIN Earnings To Fixed Charges";#N/A,#N/A,TRUE,"CIN Financial Ratios";#N/A,#N/A,TRUE,"CIN-IS";#N/A,#N/A,TRUE,"CIN-BS";#N/A,#N/A,TRUE,"CIN-CS";#N/A,#N/A,TRUE,"Invest In Unconsol Subs"}</definedName>
    <definedName name="def" hidden="1">{#N/A,#N/A,TRUE,"CIN-11";#N/A,#N/A,TRUE,"CIN-13";#N/A,#N/A,TRUE,"CIN-14";#N/A,#N/A,TRUE,"CIN-16";#N/A,#N/A,TRUE,"CIN-17";#N/A,#N/A,TRUE,"CIN-18";#N/A,#N/A,TRUE,"CIN Earnings To Fixed Charges";#N/A,#N/A,TRUE,"CIN Financial Ratios";#N/A,#N/A,TRUE,"CIN-IS";#N/A,#N/A,TRUE,"CIN-BS";#N/A,#N/A,TRUE,"CIN-CS";#N/A,#N/A,TRUE,"Invest In Unconsol Subs"}</definedName>
    <definedName name="DeliveryCentresKey">'[32]Delivery Centres'!$A$1:$A$4</definedName>
    <definedName name="deOTH">'[19]INPUT - Other Expenses'!$P$9:$P$201</definedName>
    <definedName name="destination2" localSheetId="3">[10]DATA!#REF!</definedName>
    <definedName name="destination2">[10]DATA!#REF!</definedName>
    <definedName name="destinations">[31]data!$B$4:$B$594</definedName>
    <definedName name="dfadf" localSheetId="1" hidden="1">{"report102",#N/A,FALSE,"102"}</definedName>
    <definedName name="dfadf" localSheetId="3" hidden="1">{"report102",#N/A,FALSE,"102"}</definedName>
    <definedName name="dfadf" localSheetId="4" hidden="1">{"report102",#N/A,FALSE,"102"}</definedName>
    <definedName name="dfadf" hidden="1">{"report102",#N/A,FALSE,"102"}</definedName>
    <definedName name="dfdsf" localSheetId="1" hidden="1">{"20 Years",#N/A,FALSE,"P&amp;Ls";"2001",#N/A,FALSE,"P&amp;Ls"}</definedName>
    <definedName name="dfdsf" localSheetId="3" hidden="1">{"20 Years",#N/A,FALSE,"P&amp;Ls";"2001",#N/A,FALSE,"P&amp;Ls"}</definedName>
    <definedName name="dfdsf" localSheetId="4" hidden="1">{"20 Years",#N/A,FALSE,"P&amp;Ls";"2001",#N/A,FALSE,"P&amp;Ls"}</definedName>
    <definedName name="dfdsf" hidden="1">{"20 Years",#N/A,FALSE,"P&amp;Ls";"2001",#N/A,FALSE,"P&amp;Ls"}</definedName>
    <definedName name="dfgfdsgfd" localSheetId="1" hidden="1">{#N/A,#N/A,TRUE,"Summary";#N/A,"1",TRUE,"Summary";#N/A,"2",TRUE,"Summary";#N/A,"3",TRUE,"Summary";#N/A,"4",TRUE,"Summary";#N/A,"5",TRUE,"Summary";#N/A,"6",TRUE,"Summary";#N/A,"7",TRUE,"Summary";#N/A,"8",TRUE,"Summary";#N/A,"9",TRUE,"Summary";#N/A,"10",TRUE,"Summary";#N/A,"11",TRUE,"Summary"}</definedName>
    <definedName name="dfgfdsgfd" localSheetId="3" hidden="1">{#N/A,#N/A,TRUE,"Summary";#N/A,"1",TRUE,"Summary";#N/A,"2",TRUE,"Summary";#N/A,"3",TRUE,"Summary";#N/A,"4",TRUE,"Summary";#N/A,"5",TRUE,"Summary";#N/A,"6",TRUE,"Summary";#N/A,"7",TRUE,"Summary";#N/A,"8",TRUE,"Summary";#N/A,"9",TRUE,"Summary";#N/A,"10",TRUE,"Summary";#N/A,"11",TRUE,"Summary"}</definedName>
    <definedName name="dfgfdsgfd" localSheetId="4" hidden="1">{#N/A,#N/A,TRUE,"Summary";#N/A,"1",TRUE,"Summary";#N/A,"2",TRUE,"Summary";#N/A,"3",TRUE,"Summary";#N/A,"4",TRUE,"Summary";#N/A,"5",TRUE,"Summary";#N/A,"6",TRUE,"Summary";#N/A,"7",TRUE,"Summary";#N/A,"8",TRUE,"Summary";#N/A,"9",TRUE,"Summary";#N/A,"10",TRUE,"Summary";#N/A,"11",TRUE,"Summary"}</definedName>
    <definedName name="dfgfdsgfd" hidden="1">{#N/A,#N/A,TRUE,"Summary";#N/A,"1",TRUE,"Summary";#N/A,"2",TRUE,"Summary";#N/A,"3",TRUE,"Summary";#N/A,"4",TRUE,"Summary";#N/A,"5",TRUE,"Summary";#N/A,"6",TRUE,"Summary";#N/A,"7",TRUE,"Summary";#N/A,"8",TRUE,"Summary";#N/A,"9",TRUE,"Summary";#N/A,"10",TRUE,"Summary";#N/A,"11",TRUE,"Summary"}</definedName>
    <definedName name="dfs" localSheetId="1" hidden="1">{#N/A,#N/A,FALSE,"3mos";#N/A,#N/A,FALSE,"dedicated"}</definedName>
    <definedName name="dfs" localSheetId="3" hidden="1">{#N/A,#N/A,FALSE,"3mos";#N/A,#N/A,FALSE,"dedicated"}</definedName>
    <definedName name="dfs" localSheetId="4" hidden="1">{#N/A,#N/A,FALSE,"3mos";#N/A,#N/A,FALSE,"dedicated"}</definedName>
    <definedName name="dfs" hidden="1">{#N/A,#N/A,FALSE,"3mos";#N/A,#N/A,FALSE,"dedicated"}</definedName>
    <definedName name="DHAMS" localSheetId="3">#REF!</definedName>
    <definedName name="DHAMS">#REF!</definedName>
    <definedName name="dirCmpFTE" localSheetId="3">'[33]INPUT - Staffing Plan'!#REF!</definedName>
    <definedName name="dirCmpFTE">'[33]INPUT - Staffing Plan'!#REF!</definedName>
    <definedName name="disabledSheets">COUNTIF('[34]CALCULATION - List Lookup'!$X$1:$X$31,"FALSE")</definedName>
    <definedName name="discountrate">'[19]INPUT - Global Variables'!$E$197</definedName>
    <definedName name="dividendpercent">'[19]INPUT - Global Variables'!$E$188</definedName>
    <definedName name="DIVISION_NAME">[35]CoverPage!$A$11</definedName>
    <definedName name="dkibid" localSheetId="1" hidden="1">{"REPORT101",#N/A,FALSE,"101 &amp; 111"}</definedName>
    <definedName name="dkibid" localSheetId="3" hidden="1">{"REPORT101",#N/A,FALSE,"101 &amp; 111"}</definedName>
    <definedName name="dkibid" localSheetId="4" hidden="1">{"REPORT101",#N/A,FALSE,"101 &amp; 111"}</definedName>
    <definedName name="dkibid" hidden="1">{"REPORT101",#N/A,FALSE,"101 &amp; 111"}</definedName>
    <definedName name="DLSFKJ" localSheetId="1" hidden="1">{#N/A,#N/A,TRUE,"CIN-11";#N/A,#N/A,TRUE,"CIN-13";#N/A,#N/A,TRUE,"CIN-14";#N/A,#N/A,TRUE,"CIN-16";#N/A,#N/A,TRUE,"CIN-17";#N/A,#N/A,TRUE,"CIN-18";#N/A,#N/A,TRUE,"CIN Earnings To Fixed Charges";#N/A,#N/A,TRUE,"CIN Financial Ratios";#N/A,#N/A,TRUE,"CIN-IS";#N/A,#N/A,TRUE,"CIN-BS";#N/A,#N/A,TRUE,"CIN-CS";#N/A,#N/A,TRUE,"Invest In Unconsol Subs"}</definedName>
    <definedName name="DLSFKJ" localSheetId="3" hidden="1">{#N/A,#N/A,TRUE,"CIN-11";#N/A,#N/A,TRUE,"CIN-13";#N/A,#N/A,TRUE,"CIN-14";#N/A,#N/A,TRUE,"CIN-16";#N/A,#N/A,TRUE,"CIN-17";#N/A,#N/A,TRUE,"CIN-18";#N/A,#N/A,TRUE,"CIN Earnings To Fixed Charges";#N/A,#N/A,TRUE,"CIN Financial Ratios";#N/A,#N/A,TRUE,"CIN-IS";#N/A,#N/A,TRUE,"CIN-BS";#N/A,#N/A,TRUE,"CIN-CS";#N/A,#N/A,TRUE,"Invest In Unconsol Subs"}</definedName>
    <definedName name="DLSFKJ" localSheetId="4" hidden="1">{#N/A,#N/A,TRUE,"CIN-11";#N/A,#N/A,TRUE,"CIN-13";#N/A,#N/A,TRUE,"CIN-14";#N/A,#N/A,TRUE,"CIN-16";#N/A,#N/A,TRUE,"CIN-17";#N/A,#N/A,TRUE,"CIN-18";#N/A,#N/A,TRUE,"CIN Earnings To Fixed Charges";#N/A,#N/A,TRUE,"CIN Financial Ratios";#N/A,#N/A,TRUE,"CIN-IS";#N/A,#N/A,TRUE,"CIN-BS";#N/A,#N/A,TRUE,"CIN-CS";#N/A,#N/A,TRUE,"Invest In Unconsol Subs"}</definedName>
    <definedName name="DLSFKJ" hidden="1">{#N/A,#N/A,TRUE,"CIN-11";#N/A,#N/A,TRUE,"CIN-13";#N/A,#N/A,TRUE,"CIN-14";#N/A,#N/A,TRUE,"CIN-16";#N/A,#N/A,TRUE,"CIN-17";#N/A,#N/A,TRUE,"CIN-18";#N/A,#N/A,TRUE,"CIN Earnings To Fixed Charges";#N/A,#N/A,TRUE,"CIN Financial Ratios";#N/A,#N/A,TRUE,"CIN-IS";#N/A,#N/A,TRUE,"CIN-BS";#N/A,#N/A,TRUE,"CIN-CS";#N/A,#N/A,TRUE,"Invest In Unconsol Subs"}</definedName>
    <definedName name="dq" localSheetId="1" hidden="1">{#N/A,#N/A,FALSE,"Sales"}</definedName>
    <definedName name="dq" localSheetId="3" hidden="1">{#N/A,#N/A,FALSE,"Sales"}</definedName>
    <definedName name="dq" localSheetId="4" hidden="1">{#N/A,#N/A,FALSE,"Sales"}</definedName>
    <definedName name="dq" hidden="1">{#N/A,#N/A,FALSE,"Sales"}</definedName>
    <definedName name="DRFTG" localSheetId="1" hidden="1">'[1]Ships per Employee'!#REF!</definedName>
    <definedName name="DRFTG" localSheetId="3" hidden="1">'[1]Ships per Employee'!#REF!</definedName>
    <definedName name="DRFTG" localSheetId="4" hidden="1">'[1]Ships per Employee'!#REF!</definedName>
    <definedName name="DRFTG" hidden="1">'[1]Ships per Employee'!#REF!</definedName>
    <definedName name="dsadadsa" localSheetId="1" hidden="1">{#N/A,#N/A,TRUE,"CIN-11";#N/A,#N/A,TRUE,"CIN-13";#N/A,#N/A,TRUE,"CIN-14";#N/A,#N/A,TRUE,"CIN-16";#N/A,#N/A,TRUE,"CIN-17";#N/A,#N/A,TRUE,"CIN-18";#N/A,#N/A,TRUE,"CIN Earnings To Fixed Charges";#N/A,#N/A,TRUE,"CIN Financial Ratios";#N/A,#N/A,TRUE,"CIN-IS";#N/A,#N/A,TRUE,"CIN-BS";#N/A,#N/A,TRUE,"CIN-CS";#N/A,#N/A,TRUE,"Invest In Unconsol Subs"}</definedName>
    <definedName name="dsadadsa" localSheetId="3" hidden="1">{#N/A,#N/A,TRUE,"CIN-11";#N/A,#N/A,TRUE,"CIN-13";#N/A,#N/A,TRUE,"CIN-14";#N/A,#N/A,TRUE,"CIN-16";#N/A,#N/A,TRUE,"CIN-17";#N/A,#N/A,TRUE,"CIN-18";#N/A,#N/A,TRUE,"CIN Earnings To Fixed Charges";#N/A,#N/A,TRUE,"CIN Financial Ratios";#N/A,#N/A,TRUE,"CIN-IS";#N/A,#N/A,TRUE,"CIN-BS";#N/A,#N/A,TRUE,"CIN-CS";#N/A,#N/A,TRUE,"Invest In Unconsol Subs"}</definedName>
    <definedName name="dsadadsa" localSheetId="4" hidden="1">{#N/A,#N/A,TRUE,"CIN-11";#N/A,#N/A,TRUE,"CIN-13";#N/A,#N/A,TRUE,"CIN-14";#N/A,#N/A,TRUE,"CIN-16";#N/A,#N/A,TRUE,"CIN-17";#N/A,#N/A,TRUE,"CIN-18";#N/A,#N/A,TRUE,"CIN Earnings To Fixed Charges";#N/A,#N/A,TRUE,"CIN Financial Ratios";#N/A,#N/A,TRUE,"CIN-IS";#N/A,#N/A,TRUE,"CIN-BS";#N/A,#N/A,TRUE,"CIN-CS";#N/A,#N/A,TRUE,"Invest In Unconsol Subs"}</definedName>
    <definedName name="dsadadsa" hidden="1">{#N/A,#N/A,TRUE,"CIN-11";#N/A,#N/A,TRUE,"CIN-13";#N/A,#N/A,TRUE,"CIN-14";#N/A,#N/A,TRUE,"CIN-16";#N/A,#N/A,TRUE,"CIN-17";#N/A,#N/A,TRUE,"CIN-18";#N/A,#N/A,TRUE,"CIN Earnings To Fixed Charges";#N/A,#N/A,TRUE,"CIN Financial Ratios";#N/A,#N/A,TRUE,"CIN-IS";#N/A,#N/A,TRUE,"CIN-BS";#N/A,#N/A,TRUE,"CIN-CS";#N/A,#N/A,TRUE,"Invest In Unconsol Subs"}</definedName>
    <definedName name="dsadadsadsad" localSheetId="1" hidden="1">{#N/A,#N/A,TRUE,"CIN-11";#N/A,#N/A,TRUE,"CIN-13";#N/A,#N/A,TRUE,"CIN-14";#N/A,#N/A,TRUE,"CIN-16";#N/A,#N/A,TRUE,"CIN-17";#N/A,#N/A,TRUE,"CIN-18";#N/A,#N/A,TRUE,"CIN Earnings To Fixed Charges";#N/A,#N/A,TRUE,"CIN Financial Ratios";#N/A,#N/A,TRUE,"CIN-IS";#N/A,#N/A,TRUE,"CIN-BS";#N/A,#N/A,TRUE,"CIN-CS";#N/A,#N/A,TRUE,"Invest In Unconsol Subs"}</definedName>
    <definedName name="dsadadsadsad" localSheetId="3" hidden="1">{#N/A,#N/A,TRUE,"CIN-11";#N/A,#N/A,TRUE,"CIN-13";#N/A,#N/A,TRUE,"CIN-14";#N/A,#N/A,TRUE,"CIN-16";#N/A,#N/A,TRUE,"CIN-17";#N/A,#N/A,TRUE,"CIN-18";#N/A,#N/A,TRUE,"CIN Earnings To Fixed Charges";#N/A,#N/A,TRUE,"CIN Financial Ratios";#N/A,#N/A,TRUE,"CIN-IS";#N/A,#N/A,TRUE,"CIN-BS";#N/A,#N/A,TRUE,"CIN-CS";#N/A,#N/A,TRUE,"Invest In Unconsol Subs"}</definedName>
    <definedName name="dsadadsadsad" localSheetId="4" hidden="1">{#N/A,#N/A,TRUE,"CIN-11";#N/A,#N/A,TRUE,"CIN-13";#N/A,#N/A,TRUE,"CIN-14";#N/A,#N/A,TRUE,"CIN-16";#N/A,#N/A,TRUE,"CIN-17";#N/A,#N/A,TRUE,"CIN-18";#N/A,#N/A,TRUE,"CIN Earnings To Fixed Charges";#N/A,#N/A,TRUE,"CIN Financial Ratios";#N/A,#N/A,TRUE,"CIN-IS";#N/A,#N/A,TRUE,"CIN-BS";#N/A,#N/A,TRUE,"CIN-CS";#N/A,#N/A,TRUE,"Invest In Unconsol Subs"}</definedName>
    <definedName name="dsadadsadsad" hidden="1">{#N/A,#N/A,TRUE,"CIN-11";#N/A,#N/A,TRUE,"CIN-13";#N/A,#N/A,TRUE,"CIN-14";#N/A,#N/A,TRUE,"CIN-16";#N/A,#N/A,TRUE,"CIN-17";#N/A,#N/A,TRUE,"CIN-18";#N/A,#N/A,TRUE,"CIN Earnings To Fixed Charges";#N/A,#N/A,TRUE,"CIN Financial Ratios";#N/A,#N/A,TRUE,"CIN-IS";#N/A,#N/A,TRUE,"CIN-BS";#N/A,#N/A,TRUE,"CIN-CS";#N/A,#N/A,TRUE,"Invest In Unconsol Subs"}</definedName>
    <definedName name="dsadd" localSheetId="1" hidden="1">{"page1",#N/A,FALSE,"A";"page2",#N/A,FALSE,"A"}</definedName>
    <definedName name="dsadd" localSheetId="3" hidden="1">{"page1",#N/A,FALSE,"A";"page2",#N/A,FALSE,"A"}</definedName>
    <definedName name="dsadd" localSheetId="4" hidden="1">{"page1",#N/A,FALSE,"A";"page2",#N/A,FALSE,"A"}</definedName>
    <definedName name="dsadd" hidden="1">{"page1",#N/A,FALSE,"A";"page2",#N/A,FALSE,"A"}</definedName>
    <definedName name="dsadsadaa" localSheetId="1" hidden="1">{"assumptions",#N/A,FALSE,"Scenario 1";"valuation",#N/A,FALSE,"Scenario 1"}</definedName>
    <definedName name="dsadsadaa" localSheetId="3" hidden="1">{"assumptions",#N/A,FALSE,"Scenario 1";"valuation",#N/A,FALSE,"Scenario 1"}</definedName>
    <definedName name="dsadsadaa" localSheetId="4" hidden="1">{"assumptions",#N/A,FALSE,"Scenario 1";"valuation",#N/A,FALSE,"Scenario 1"}</definedName>
    <definedName name="dsadsadaa" hidden="1">{"assumptions",#N/A,FALSE,"Scenario 1";"valuation",#N/A,FALSE,"Scenario 1"}</definedName>
    <definedName name="dsadssad" localSheetId="1" hidden="1">{#N/A,#N/A,TRUE,"CIN-11";#N/A,#N/A,TRUE,"CIN-13";#N/A,#N/A,TRUE,"CIN-14";#N/A,#N/A,TRUE,"CIN-16";#N/A,#N/A,TRUE,"CIN-17";#N/A,#N/A,TRUE,"CIN-18";#N/A,#N/A,TRUE,"CIN Earnings To Fixed Charges";#N/A,#N/A,TRUE,"CIN Financial Ratios";#N/A,#N/A,TRUE,"CIN-IS";#N/A,#N/A,TRUE,"CIN-BS";#N/A,#N/A,TRUE,"CIN-CS";#N/A,#N/A,TRUE,"Invest In Unconsol Subs"}</definedName>
    <definedName name="dsadssad" localSheetId="3" hidden="1">{#N/A,#N/A,TRUE,"CIN-11";#N/A,#N/A,TRUE,"CIN-13";#N/A,#N/A,TRUE,"CIN-14";#N/A,#N/A,TRUE,"CIN-16";#N/A,#N/A,TRUE,"CIN-17";#N/A,#N/A,TRUE,"CIN-18";#N/A,#N/A,TRUE,"CIN Earnings To Fixed Charges";#N/A,#N/A,TRUE,"CIN Financial Ratios";#N/A,#N/A,TRUE,"CIN-IS";#N/A,#N/A,TRUE,"CIN-BS";#N/A,#N/A,TRUE,"CIN-CS";#N/A,#N/A,TRUE,"Invest In Unconsol Subs"}</definedName>
    <definedName name="dsadssad" localSheetId="4" hidden="1">{#N/A,#N/A,TRUE,"CIN-11";#N/A,#N/A,TRUE,"CIN-13";#N/A,#N/A,TRUE,"CIN-14";#N/A,#N/A,TRUE,"CIN-16";#N/A,#N/A,TRUE,"CIN-17";#N/A,#N/A,TRUE,"CIN-18";#N/A,#N/A,TRUE,"CIN Earnings To Fixed Charges";#N/A,#N/A,TRUE,"CIN Financial Ratios";#N/A,#N/A,TRUE,"CIN-IS";#N/A,#N/A,TRUE,"CIN-BS";#N/A,#N/A,TRUE,"CIN-CS";#N/A,#N/A,TRUE,"Invest In Unconsol Subs"}</definedName>
    <definedName name="dsadssad" hidden="1">{#N/A,#N/A,TRUE,"CIN-11";#N/A,#N/A,TRUE,"CIN-13";#N/A,#N/A,TRUE,"CIN-14";#N/A,#N/A,TRUE,"CIN-16";#N/A,#N/A,TRUE,"CIN-17";#N/A,#N/A,TRUE,"CIN-18";#N/A,#N/A,TRUE,"CIN Earnings To Fixed Charges";#N/A,#N/A,TRUE,"CIN Financial Ratios";#N/A,#N/A,TRUE,"CIN-IS";#N/A,#N/A,TRUE,"CIN-BS";#N/A,#N/A,TRUE,"CIN-CS";#N/A,#N/A,TRUE,"Invest In Unconsol Subs"}</definedName>
    <definedName name="e" localSheetId="1" hidden="1">{"page1",#N/A,FALSE,"A";"page2",#N/A,FALSE,"A"}</definedName>
    <definedName name="e" localSheetId="3" hidden="1">{"page1",#N/A,FALSE,"A";"page2",#N/A,FALSE,"A"}</definedName>
    <definedName name="e" localSheetId="4" hidden="1">{"page1",#N/A,FALSE,"A";"page2",#N/A,FALSE,"A"}</definedName>
    <definedName name="e" hidden="1">{"page1",#N/A,FALSE,"A";"page2",#N/A,FALSE,"A"}</definedName>
    <definedName name="e_2" localSheetId="1" hidden="1">{"page1",#N/A,FALSE,"A";"page2",#N/A,FALSE,"A"}</definedName>
    <definedName name="e_2" localSheetId="3" hidden="1">{"page1",#N/A,FALSE,"A";"page2",#N/A,FALSE,"A"}</definedName>
    <definedName name="e_2" localSheetId="4" hidden="1">{"page1",#N/A,FALSE,"A";"page2",#N/A,FALSE,"A"}</definedName>
    <definedName name="e_2" hidden="1">{"page1",#N/A,FALSE,"A";"page2",#N/A,FALSE,"A"}</definedName>
    <definedName name="e_3" localSheetId="1" hidden="1">{"page1",#N/A,FALSE,"A";"page2",#N/A,FALSE,"A"}</definedName>
    <definedName name="e_3" localSheetId="3" hidden="1">{"page1",#N/A,FALSE,"A";"page2",#N/A,FALSE,"A"}</definedName>
    <definedName name="e_3" localSheetId="4" hidden="1">{"page1",#N/A,FALSE,"A";"page2",#N/A,FALSE,"A"}</definedName>
    <definedName name="e_3" hidden="1">{"page1",#N/A,FALSE,"A";"page2",#N/A,FALSE,"A"}</definedName>
    <definedName name="Ebay" localSheetId="1" hidden="1">{"Page 1",#N/A,TRUE,"Sheet1";"Page 2",#N/A,TRUE,"Sheet1"}</definedName>
    <definedName name="Ebay" localSheetId="3" hidden="1">{"Page 1",#N/A,TRUE,"Sheet1";"Page 2",#N/A,TRUE,"Sheet1"}</definedName>
    <definedName name="Ebay" localSheetId="4" hidden="1">{"Page 1",#N/A,TRUE,"Sheet1";"Page 2",#N/A,TRUE,"Sheet1"}</definedName>
    <definedName name="Ebay" hidden="1">{"Page 1",#N/A,TRUE,"Sheet1";"Page 2",#N/A,TRUE,"Sheet1"}</definedName>
    <definedName name="eee" localSheetId="1" hidden="1">{"REPORT101",#N/A,FALSE,"101 &amp; 111"}</definedName>
    <definedName name="eee" localSheetId="3" hidden="1">{"REPORT101",#N/A,FALSE,"101 &amp; 111"}</definedName>
    <definedName name="eee" localSheetId="4" hidden="1">{"REPORT101",#N/A,FALSE,"101 &amp; 111"}</definedName>
    <definedName name="eee" hidden="1">{"REPORT101",#N/A,FALSE,"101 &amp; 111"}</definedName>
    <definedName name="eeee" localSheetId="1" hidden="1">{"JOBCOGS",#N/A,FALSE,"JOB COGS";"JOBHIST",#N/A,FALSE,"JOB COGS"}</definedName>
    <definedName name="eeee" localSheetId="3" hidden="1">{"JOBCOGS",#N/A,FALSE,"JOB COGS";"JOBHIST",#N/A,FALSE,"JOB COGS"}</definedName>
    <definedName name="eeee" localSheetId="4" hidden="1">{"JOBCOGS",#N/A,FALSE,"JOB COGS";"JOBHIST",#N/A,FALSE,"JOB COGS"}</definedName>
    <definedName name="eeee" hidden="1">{"JOBCOGS",#N/A,FALSE,"JOB COGS";"JOBHIST",#N/A,FALSE,"JOB COGS"}</definedName>
    <definedName name="Ees_External" localSheetId="3">#REF!</definedName>
    <definedName name="Ees_External">#REF!</definedName>
    <definedName name="Ees_Internal" localSheetId="3">#REF!</definedName>
    <definedName name="Ees_Internal">#REF!</definedName>
    <definedName name="ef" localSheetId="1" hidden="1">{"Page 1",#N/A,TRUE,"Sheet1";"Page 2",#N/A,TRUE,"Sheet1"}</definedName>
    <definedName name="ef" localSheetId="3" hidden="1">{"Page 1",#N/A,TRUE,"Sheet1";"Page 2",#N/A,TRUE,"Sheet1"}</definedName>
    <definedName name="ef" localSheetId="4" hidden="1">{"Page 1",#N/A,TRUE,"Sheet1";"Page 2",#N/A,TRUE,"Sheet1"}</definedName>
    <definedName name="ef" hidden="1">{"Page 1",#N/A,TRUE,"Sheet1";"Page 2",#N/A,TRUE,"Sheet1"}</definedName>
    <definedName name="efr" localSheetId="1" hidden="1">{#N/A,#N/A,TRUE,"CIN-11";#N/A,#N/A,TRUE,"CIN-13";#N/A,#N/A,TRUE,"CIN-14";#N/A,#N/A,TRUE,"CIN-16";#N/A,#N/A,TRUE,"CIN-17";#N/A,#N/A,TRUE,"CIN-18";#N/A,#N/A,TRUE,"CIN Earnings To Fixed Charges";#N/A,#N/A,TRUE,"CIN Financial Ratios";#N/A,#N/A,TRUE,"CIN-IS";#N/A,#N/A,TRUE,"CIN-BS";#N/A,#N/A,TRUE,"CIN-CS";#N/A,#N/A,TRUE,"Invest In Unconsol Subs"}</definedName>
    <definedName name="efr" localSheetId="3" hidden="1">{#N/A,#N/A,TRUE,"CIN-11";#N/A,#N/A,TRUE,"CIN-13";#N/A,#N/A,TRUE,"CIN-14";#N/A,#N/A,TRUE,"CIN-16";#N/A,#N/A,TRUE,"CIN-17";#N/A,#N/A,TRUE,"CIN-18";#N/A,#N/A,TRUE,"CIN Earnings To Fixed Charges";#N/A,#N/A,TRUE,"CIN Financial Ratios";#N/A,#N/A,TRUE,"CIN-IS";#N/A,#N/A,TRUE,"CIN-BS";#N/A,#N/A,TRUE,"CIN-CS";#N/A,#N/A,TRUE,"Invest In Unconsol Subs"}</definedName>
    <definedName name="efr" localSheetId="4" hidden="1">{#N/A,#N/A,TRUE,"CIN-11";#N/A,#N/A,TRUE,"CIN-13";#N/A,#N/A,TRUE,"CIN-14";#N/A,#N/A,TRUE,"CIN-16";#N/A,#N/A,TRUE,"CIN-17";#N/A,#N/A,TRUE,"CIN-18";#N/A,#N/A,TRUE,"CIN Earnings To Fixed Charges";#N/A,#N/A,TRUE,"CIN Financial Ratios";#N/A,#N/A,TRUE,"CIN-IS";#N/A,#N/A,TRUE,"CIN-BS";#N/A,#N/A,TRUE,"CIN-CS";#N/A,#N/A,TRUE,"Invest In Unconsol Subs"}</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nddate">'[19]INPUT - Global Variables'!$J$9</definedName>
    <definedName name="ENDMONTH" localSheetId="3">#REF!</definedName>
    <definedName name="ENDMONTH">#REF!</definedName>
    <definedName name="Entity">'[36]Drop Down Lists'!$E$8:$E$31</definedName>
    <definedName name="entry1" localSheetId="1" hidden="1">{#N/A,#N/A,FALSE,"Sales"}</definedName>
    <definedName name="entry1" localSheetId="3" hidden="1">{#N/A,#N/A,FALSE,"Sales"}</definedName>
    <definedName name="entry1" localSheetId="4" hidden="1">{#N/A,#N/A,FALSE,"Sales"}</definedName>
    <definedName name="entry1" hidden="1">{#N/A,#N/A,FALSE,"Sales"}</definedName>
    <definedName name="equitypercent">'[19]INPUT - Global Variables'!$E$183</definedName>
    <definedName name="er" localSheetId="3">#REF!</definedName>
    <definedName name="er">#REF!</definedName>
    <definedName name="Erase" localSheetId="1" hidden="1">{"summary report",#N/A,FALSE,"SUMMARY REPORT";"salary model ytd",#N/A,FALSE,"SALARY MODEL - YTD";"salary model mtd",#N/A,FALSE,"SALARY MODEL - MTD";"detail 311",#N/A,FALSE,"311 ACTUAL"}</definedName>
    <definedName name="Erase" localSheetId="3" hidden="1">{"summary report",#N/A,FALSE,"SUMMARY REPORT";"salary model ytd",#N/A,FALSE,"SALARY MODEL - YTD";"salary model mtd",#N/A,FALSE,"SALARY MODEL - MTD";"detail 311",#N/A,FALSE,"311 ACTUAL"}</definedName>
    <definedName name="Erase" localSheetId="4" hidden="1">{"summary report",#N/A,FALSE,"SUMMARY REPORT";"salary model ytd",#N/A,FALSE,"SALARY MODEL - YTD";"salary model mtd",#N/A,FALSE,"SALARY MODEL - MTD";"detail 311",#N/A,FALSE,"311 ACTUAL"}</definedName>
    <definedName name="Erase" hidden="1">{"summary report",#N/A,FALSE,"SUMMARY REPORT";"salary model ytd",#N/A,FALSE,"SALARY MODEL - YTD";"salary model mtd",#N/A,FALSE,"SALARY MODEL - MTD";"detail 311",#N/A,FALSE,"311 ACTUAL"}</definedName>
    <definedName name="ERLIST">[20]Lists!$B$33:$B$39</definedName>
    <definedName name="ERTABLE">'[20]Economic parameters'!$C$11:$R$17</definedName>
    <definedName name="escalationdate">'[19]INPUT - Global Variables'!$E$111</definedName>
    <definedName name="escalationSources">'[19]INPUT - Global Variables'!$D$113:$D$127</definedName>
    <definedName name="esrfase" localSheetId="1" hidden="1">{#N/A,#N/A,FALSE,"3mos";#N/A,#N/A,FALSE,"dedicated"}</definedName>
    <definedName name="esrfase" localSheetId="3" hidden="1">{#N/A,#N/A,FALSE,"3mos";#N/A,#N/A,FALSE,"dedicated"}</definedName>
    <definedName name="esrfase" localSheetId="4" hidden="1">{#N/A,#N/A,FALSE,"3mos";#N/A,#N/A,FALSE,"dedicated"}</definedName>
    <definedName name="esrfase" hidden="1">{#N/A,#N/A,FALSE,"3mos";#N/A,#N/A,FALSE,"dedicated"}</definedName>
    <definedName name="exhibits1"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portIFRSView" localSheetId="3">#REF!</definedName>
    <definedName name="exportIFRSView">#REF!</definedName>
    <definedName name="f" localSheetId="3">#REF!</definedName>
    <definedName name="f">#REF!</definedName>
    <definedName name="f_2" localSheetId="1" hidden="1">{"page1",#N/A,FALSE,"A";"page2",#N/A,FALSE,"A"}</definedName>
    <definedName name="f_2" localSheetId="3" hidden="1">{"page1",#N/A,FALSE,"A";"page2",#N/A,FALSE,"A"}</definedName>
    <definedName name="f_2" localSheetId="4" hidden="1">{"page1",#N/A,FALSE,"A";"page2",#N/A,FALSE,"A"}</definedName>
    <definedName name="f_2" hidden="1">{"page1",#N/A,FALSE,"A";"page2",#N/A,FALSE,"A"}</definedName>
    <definedName name="f_3" localSheetId="1" hidden="1">{"page1",#N/A,FALSE,"A";"page2",#N/A,FALSE,"A"}</definedName>
    <definedName name="f_3" localSheetId="3" hidden="1">{"page1",#N/A,FALSE,"A";"page2",#N/A,FALSE,"A"}</definedName>
    <definedName name="f_3" localSheetId="4" hidden="1">{"page1",#N/A,FALSE,"A";"page2",#N/A,FALSE,"A"}</definedName>
    <definedName name="f_3" hidden="1">{"page1",#N/A,FALSE,"A";"page2",#N/A,FALSE,"A"}</definedName>
    <definedName name="fdgdfgfdgdg" localSheetId="1" hidden="1">{#N/A,#N/A,TRUE,"Summary";#N/A,"1",TRUE,"Summary";#N/A,"2",TRUE,"Summary";#N/A,"3",TRUE,"Summary";#N/A,"4",TRUE,"Summary";#N/A,"5",TRUE,"Summary";#N/A,"6",TRUE,"Summary";#N/A,"7",TRUE,"Summary";#N/A,"8",TRUE,"Summary";#N/A,"9",TRUE,"Summary";#N/A,"10",TRUE,"Summary";#N/A,"11",TRUE,"Summary"}</definedName>
    <definedName name="fdgdfgfdgdg" localSheetId="3" hidden="1">{#N/A,#N/A,TRUE,"Summary";#N/A,"1",TRUE,"Summary";#N/A,"2",TRUE,"Summary";#N/A,"3",TRUE,"Summary";#N/A,"4",TRUE,"Summary";#N/A,"5",TRUE,"Summary";#N/A,"6",TRUE,"Summary";#N/A,"7",TRUE,"Summary";#N/A,"8",TRUE,"Summary";#N/A,"9",TRUE,"Summary";#N/A,"10",TRUE,"Summary";#N/A,"11",TRUE,"Summary"}</definedName>
    <definedName name="fdgdfgfdgdg" localSheetId="4" hidden="1">{#N/A,#N/A,TRUE,"Summary";#N/A,"1",TRUE,"Summary";#N/A,"2",TRUE,"Summary";#N/A,"3",TRUE,"Summary";#N/A,"4",TRUE,"Summary";#N/A,"5",TRUE,"Summary";#N/A,"6",TRUE,"Summary";#N/A,"7",TRUE,"Summary";#N/A,"8",TRUE,"Summary";#N/A,"9",TRUE,"Summary";#N/A,"10",TRUE,"Summary";#N/A,"11",TRUE,"Summary"}</definedName>
    <definedName name="fdgdfgfdgdg" hidden="1">{#N/A,#N/A,TRUE,"Summary";#N/A,"1",TRUE,"Summary";#N/A,"2",TRUE,"Summary";#N/A,"3",TRUE,"Summary";#N/A,"4",TRUE,"Summary";#N/A,"5",TRUE,"Summary";#N/A,"6",TRUE,"Summary";#N/A,"7",TRUE,"Summary";#N/A,"8",TRUE,"Summary";#N/A,"9",TRUE,"Summary";#N/A,"10",TRUE,"Summary";#N/A,"11",TRUE,"Summary"}</definedName>
    <definedName name="fdgfdgfd" localSheetId="1" hidden="1">{#N/A,#N/A,TRUE,"Summary";#N/A,"1",TRUE,"Summary";#N/A,"2",TRUE,"Summary";#N/A,"3",TRUE,"Summary";#N/A,"4",TRUE,"Summary";#N/A,"5",TRUE,"Summary";#N/A,"6",TRUE,"Summary";#N/A,"7",TRUE,"Summary";#N/A,"8",TRUE,"Summary";#N/A,"9",TRUE,"Summary";#N/A,"10",TRUE,"Summary";#N/A,"11",TRUE,"Summary"}</definedName>
    <definedName name="fdgfdgfd" localSheetId="3" hidden="1">{#N/A,#N/A,TRUE,"Summary";#N/A,"1",TRUE,"Summary";#N/A,"2",TRUE,"Summary";#N/A,"3",TRUE,"Summary";#N/A,"4",TRUE,"Summary";#N/A,"5",TRUE,"Summary";#N/A,"6",TRUE,"Summary";#N/A,"7",TRUE,"Summary";#N/A,"8",TRUE,"Summary";#N/A,"9",TRUE,"Summary";#N/A,"10",TRUE,"Summary";#N/A,"11",TRUE,"Summary"}</definedName>
    <definedName name="fdgfdgfd" localSheetId="4" hidden="1">{#N/A,#N/A,TRUE,"Summary";#N/A,"1",TRUE,"Summary";#N/A,"2",TRUE,"Summary";#N/A,"3",TRUE,"Summary";#N/A,"4",TRUE,"Summary";#N/A,"5",TRUE,"Summary";#N/A,"6",TRUE,"Summary";#N/A,"7",TRUE,"Summary";#N/A,"8",TRUE,"Summary";#N/A,"9",TRUE,"Summary";#N/A,"10",TRUE,"Summary";#N/A,"11",TRUE,"Summary"}</definedName>
    <definedName name="fdgfdgfd" hidden="1">{#N/A,#N/A,TRUE,"Summary";#N/A,"1",TRUE,"Summary";#N/A,"2",TRUE,"Summary";#N/A,"3",TRUE,"Summary";#N/A,"4",TRUE,"Summary";#N/A,"5",TRUE,"Summary";#N/A,"6",TRUE,"Summary";#N/A,"7",TRUE,"Summary";#N/A,"8",TRUE,"Summary";#N/A,"9",TRUE,"Summary";#N/A,"10",TRUE,"Summary";#N/A,"11",TRUE,"Summary"}</definedName>
    <definedName name="fdgfdgfdg" localSheetId="1" hidden="1">{"Co1statements",#N/A,FALSE,"Cmpy1";"Co2statement",#N/A,FALSE,"Cmpy2";"co1pm",#N/A,FALSE,"Co1PM";"co2PM",#N/A,FALSE,"Co2PM";"value",#N/A,FALSE,"value";"opco",#N/A,FALSE,"NewSparkle";"adjusts",#N/A,FALSE,"Adjustments"}</definedName>
    <definedName name="fdgfdgfdg" localSheetId="3" hidden="1">{"Co1statements",#N/A,FALSE,"Cmpy1";"Co2statement",#N/A,FALSE,"Cmpy2";"co1pm",#N/A,FALSE,"Co1PM";"co2PM",#N/A,FALSE,"Co2PM";"value",#N/A,FALSE,"value";"opco",#N/A,FALSE,"NewSparkle";"adjusts",#N/A,FALSE,"Adjustments"}</definedName>
    <definedName name="fdgfdgfdg" localSheetId="4" hidden="1">{"Co1statements",#N/A,FALSE,"Cmpy1";"Co2statement",#N/A,FALSE,"Cmpy2";"co1pm",#N/A,FALSE,"Co1PM";"co2PM",#N/A,FALSE,"Co2PM";"value",#N/A,FALSE,"value";"opco",#N/A,FALSE,"NewSparkle";"adjusts",#N/A,FALSE,"Adjustments"}</definedName>
    <definedName name="fdgfdgfdg" hidden="1">{"Co1statements",#N/A,FALSE,"Cmpy1";"Co2statement",#N/A,FALSE,"Cmpy2";"co1pm",#N/A,FALSE,"Co1PM";"co2PM",#N/A,FALSE,"Co2PM";"value",#N/A,FALSE,"value";"opco",#N/A,FALSE,"NewSparkle";"adjusts",#N/A,FALSE,"Adjustments"}</definedName>
    <definedName name="FF" localSheetId="3">#REF!</definedName>
    <definedName name="FF">#REF!</definedName>
    <definedName name="FGBH" localSheetId="1" hidden="1">'[1]Group Ships Per Day'!#REF!</definedName>
    <definedName name="FGBH" localSheetId="3" hidden="1">'[1]Group Ships Per Day'!#REF!</definedName>
    <definedName name="FGBH" localSheetId="4" hidden="1">'[1]Group Ships Per Day'!#REF!</definedName>
    <definedName name="FGBH" hidden="1">'[1]Group Ships Per Day'!#REF!</definedName>
    <definedName name="finance_Admin">[37]Definitions!$F$2:$F$12</definedName>
    <definedName name="FTE_Contractor" localSheetId="3">'[17]F&amp;A-General Ledger'!#REF!</definedName>
    <definedName name="FTE_Contractor">'[17]F&amp;A-General Ledger'!#REF!</definedName>
    <definedName name="FTE_Employee" localSheetId="3">'[17]F&amp;A-General Ledger'!#REF!</definedName>
    <definedName name="FTE_Employee">'[17]F&amp;A-General Ledger'!#REF!</definedName>
    <definedName name="FTE_EmployeeCount" localSheetId="3">'[17]F&amp;A-General Ledger'!#REF!</definedName>
    <definedName name="FTE_EmployeeCount">'[17]F&amp;A-General Ledger'!#REF!</definedName>
    <definedName name="FTE_EmployeeNonCount" localSheetId="3">'[17]F&amp;A-General Ledger'!#REF!</definedName>
    <definedName name="FTE_EmployeeNonCount">'[17]F&amp;A-General Ledger'!#REF!</definedName>
    <definedName name="FTE_Model">[38]Parameter!$C$8:$C$13</definedName>
    <definedName name="FTE_newbaseline">'[39]New baseline FTE'!$A$5:$K$80</definedName>
    <definedName name="FTECOSTTABLE">'[20]Costs per BPO FTE'!$B$7:$R$35</definedName>
    <definedName name="fteFTE">'[19]INPUT - Staffing Plan'!$Z$9:$Z$204</definedName>
    <definedName name="ftrESC">'[19]CALCULATION - Globals'!$V$9:$EK$23</definedName>
    <definedName name="ftrESCYRS">'[19]CALCULATION - Globals'!$V$8:$EK$8</definedName>
    <definedName name="FX">'[40]INPUT Assumptions'!$D$12:$D$22</definedName>
    <definedName name="g" localSheetId="1" hidden="1">#REF!</definedName>
    <definedName name="g" localSheetId="3" hidden="1">#REF!</definedName>
    <definedName name="g" localSheetId="4" hidden="1">#REF!</definedName>
    <definedName name="g" hidden="1">#REF!</definedName>
    <definedName name="gc" localSheetId="1" hidden="1">{"Annual",#N/A,FALSE,"Sales &amp; Market";"Quarterly",#N/A,FALSE,"Sales &amp; Market"}</definedName>
    <definedName name="gc" localSheetId="3" hidden="1">{"Annual",#N/A,FALSE,"Sales &amp; Market";"Quarterly",#N/A,FALSE,"Sales &amp; Market"}</definedName>
    <definedName name="gc" localSheetId="4" hidden="1">{"Annual",#N/A,FALSE,"Sales &amp; Market";"Quarterly",#N/A,FALSE,"Sales &amp; Market"}</definedName>
    <definedName name="gc" hidden="1">{"Annual",#N/A,FALSE,"Sales &amp; Market";"Quarterly",#N/A,FALSE,"Sales &amp; Market"}</definedName>
    <definedName name="gcgc" localSheetId="1" hidden="1">{"Annual",#N/A,FALSE,"Sales &amp; Market";"Quarterly",#N/A,FALSE,"Sales &amp; Market"}</definedName>
    <definedName name="gcgc" localSheetId="3" hidden="1">{"Annual",#N/A,FALSE,"Sales &amp; Market";"Quarterly",#N/A,FALSE,"Sales &amp; Market"}</definedName>
    <definedName name="gcgc" localSheetId="4" hidden="1">{"Annual",#N/A,FALSE,"Sales &amp; Market";"Quarterly",#N/A,FALSE,"Sales &amp; Market"}</definedName>
    <definedName name="gcgc" hidden="1">{"Annual",#N/A,FALSE,"Sales &amp; Market";"Quarterly",#N/A,FALSE,"Sales &amp; Market"}</definedName>
    <definedName name="gcgc1" localSheetId="1" hidden="1">{"Annual",#N/A,FALSE,"Sales &amp; Market";"Quarterly",#N/A,FALSE,"Sales &amp; Market"}</definedName>
    <definedName name="gcgc1" localSheetId="3" hidden="1">{"Annual",#N/A,FALSE,"Sales &amp; Market";"Quarterly",#N/A,FALSE,"Sales &amp; Market"}</definedName>
    <definedName name="gcgc1" localSheetId="4" hidden="1">{"Annual",#N/A,FALSE,"Sales &amp; Market";"Quarterly",#N/A,FALSE,"Sales &amp; Market"}</definedName>
    <definedName name="gcgc1" hidden="1">{"Annual",#N/A,FALSE,"Sales &amp; Market";"Quarterly",#N/A,FALSE,"Sales &amp; Market"}</definedName>
    <definedName name="gfdgfsgfdg" localSheetId="1" hidden="1">{#N/A,#N/A,TRUE,"Summary";#N/A,"1",TRUE,"Summary";#N/A,"2",TRUE,"Summary";#N/A,"3",TRUE,"Summary";#N/A,"4",TRUE,"Summary";#N/A,"5",TRUE,"Summary";#N/A,"6",TRUE,"Summary";#N/A,"7",TRUE,"Summary";#N/A,"8",TRUE,"Summary";#N/A,"9",TRUE,"Summary";#N/A,"10",TRUE,"Summary";#N/A,"11",TRUE,"Summary"}</definedName>
    <definedName name="gfdgfsgfdg" localSheetId="3" hidden="1">{#N/A,#N/A,TRUE,"Summary";#N/A,"1",TRUE,"Summary";#N/A,"2",TRUE,"Summary";#N/A,"3",TRUE,"Summary";#N/A,"4",TRUE,"Summary";#N/A,"5",TRUE,"Summary";#N/A,"6",TRUE,"Summary";#N/A,"7",TRUE,"Summary";#N/A,"8",TRUE,"Summary";#N/A,"9",TRUE,"Summary";#N/A,"10",TRUE,"Summary";#N/A,"11",TRUE,"Summary"}</definedName>
    <definedName name="gfdgfsgfdg" localSheetId="4" hidden="1">{#N/A,#N/A,TRUE,"Summary";#N/A,"1",TRUE,"Summary";#N/A,"2",TRUE,"Summary";#N/A,"3",TRUE,"Summary";#N/A,"4",TRUE,"Summary";#N/A,"5",TRUE,"Summary";#N/A,"6",TRUE,"Summary";#N/A,"7",TRUE,"Summary";#N/A,"8",TRUE,"Summary";#N/A,"9",TRUE,"Summary";#N/A,"10",TRUE,"Summary";#N/A,"11",TRUE,"Summary"}</definedName>
    <definedName name="gfdgfsgfdg" hidden="1">{#N/A,#N/A,TRUE,"Summary";#N/A,"1",TRUE,"Summary";#N/A,"2",TRUE,"Summary";#N/A,"3",TRUE,"Summary";#N/A,"4",TRUE,"Summary";#N/A,"5",TRUE,"Summary";#N/A,"6",TRUE,"Summary";#N/A,"7",TRUE,"Summary";#N/A,"8",TRUE,"Summary";#N/A,"9",TRUE,"Summary";#N/A,"10",TRUE,"Summary";#N/A,"11",TRUE,"Summary"}</definedName>
    <definedName name="gfdsgdegfe" localSheetId="1" hidden="1">{"Co1statements",#N/A,FALSE,"Cmpy1";"Co2statement",#N/A,FALSE,"Cmpy2";"co1pm",#N/A,FALSE,"Co1PM";"co2PM",#N/A,FALSE,"Co2PM";"value",#N/A,FALSE,"value";"opco",#N/A,FALSE,"NewSparkle";"adjusts",#N/A,FALSE,"Adjustments"}</definedName>
    <definedName name="gfdsgdegfe" localSheetId="3" hidden="1">{"Co1statements",#N/A,FALSE,"Cmpy1";"Co2statement",#N/A,FALSE,"Cmpy2";"co1pm",#N/A,FALSE,"Co1PM";"co2PM",#N/A,FALSE,"Co2PM";"value",#N/A,FALSE,"value";"opco",#N/A,FALSE,"NewSparkle";"adjusts",#N/A,FALSE,"Adjustments"}</definedName>
    <definedName name="gfdsgdegfe" localSheetId="4" hidden="1">{"Co1statements",#N/A,FALSE,"Cmpy1";"Co2statement",#N/A,FALSE,"Cmpy2";"co1pm",#N/A,FALSE,"Co1PM";"co2PM",#N/A,FALSE,"Co2PM";"value",#N/A,FALSE,"value";"opco",#N/A,FALSE,"NewSparkle";"adjusts",#N/A,FALSE,"Adjustments"}</definedName>
    <definedName name="gfdsgdegfe" hidden="1">{"Co1statements",#N/A,FALSE,"Cmpy1";"Co2statement",#N/A,FALSE,"Cmpy2";"co1pm",#N/A,FALSE,"Co1PM";"co2PM",#N/A,FALSE,"Co2PM";"value",#N/A,FALSE,"value";"opco",#N/A,FALSE,"NewSparkle";"adjusts",#N/A,FALSE,"Adjustments"}</definedName>
    <definedName name="ggfdgf" localSheetId="1" hidden="1">{"20 Years",#N/A,FALSE,"P&amp;Ls";"2001",#N/A,FALSE,"P&amp;Ls"}</definedName>
    <definedName name="ggfdgf" localSheetId="3" hidden="1">{"20 Years",#N/A,FALSE,"P&amp;Ls";"2001",#N/A,FALSE,"P&amp;Ls"}</definedName>
    <definedName name="ggfdgf" localSheetId="4" hidden="1">{"20 Years",#N/A,FALSE,"P&amp;Ls";"2001",#N/A,FALSE,"P&amp;Ls"}</definedName>
    <definedName name="ggfdgf" hidden="1">{"20 Years",#N/A,FALSE,"P&amp;Ls";"2001",#N/A,FALSE,"P&amp;Ls"}</definedName>
    <definedName name="grade">'[26]Defined Lists'!$J$4:$J$15</definedName>
    <definedName name="GradeDescription" localSheetId="3">'[16]Drop Down Lists'!#REF!</definedName>
    <definedName name="GradeDescription">'[16]Drop Down Lists'!#REF!</definedName>
    <definedName name="GRADELIST">'[20]Costs per BPO FTE'!$B$7:$B$35</definedName>
    <definedName name="gradeRegions">'[41]CALCULATION - List Lookup'!$S$1:$S$18</definedName>
    <definedName name="grades">[42]Tech!$A$1:$A$5</definedName>
    <definedName name="Group" localSheetId="3">#REF!</definedName>
    <definedName name="Group">#REF!</definedName>
    <definedName name="groupsoutput">'[43]Group and LoB names'!$B$39</definedName>
    <definedName name="Grrenville" localSheetId="3">#REF!</definedName>
    <definedName name="Grrenville">#REF!</definedName>
    <definedName name="GUAMIX" localSheetId="3">#REF!</definedName>
    <definedName name="GUAMIX">#REF!</definedName>
    <definedName name="GUASPECMIX" localSheetId="3">#REF!</definedName>
    <definedName name="GUASPECMIX">#REF!</definedName>
    <definedName name="GUASTDMIX" localSheetId="3">#REF!</definedName>
    <definedName name="GUASTDMIX">#REF!</definedName>
    <definedName name="GVKey">"019731-90"</definedName>
    <definedName name="h" localSheetId="1" hidden="1">{"20 Years",#N/A,FALSE,"P&amp;Ls";"2001",#N/A,FALSE,"P&amp;Ls"}</definedName>
    <definedName name="h" localSheetId="3" hidden="1">{"20 Years",#N/A,FALSE,"P&amp;Ls";"2001",#N/A,FALSE,"P&amp;Ls"}</definedName>
    <definedName name="h" localSheetId="4" hidden="1">{"20 Years",#N/A,FALSE,"P&amp;Ls";"2001",#N/A,FALSE,"P&amp;Ls"}</definedName>
    <definedName name="h" hidden="1">{"20 Years",#N/A,FALSE,"P&amp;Ls";"2001",#N/A,FALSE,"P&amp;Ls"}</definedName>
    <definedName name="h_2" localSheetId="1" hidden="1">{"20 Years",#N/A,FALSE,"P&amp;Ls";"2001",#N/A,FALSE,"P&amp;Ls"}</definedName>
    <definedName name="h_2" localSheetId="3" hidden="1">{"20 Years",#N/A,FALSE,"P&amp;Ls";"2001",#N/A,FALSE,"P&amp;Ls"}</definedName>
    <definedName name="h_2" localSheetId="4" hidden="1">{"20 Years",#N/A,FALSE,"P&amp;Ls";"2001",#N/A,FALSE,"P&amp;Ls"}</definedName>
    <definedName name="h_2" hidden="1">{"20 Years",#N/A,FALSE,"P&amp;Ls";"2001",#N/A,FALSE,"P&amp;Ls"}</definedName>
    <definedName name="h_3" localSheetId="1" hidden="1">{"20 Years",#N/A,FALSE,"P&amp;Ls";"2001",#N/A,FALSE,"P&amp;Ls"}</definedName>
    <definedName name="h_3" localSheetId="3" hidden="1">{"20 Years",#N/A,FALSE,"P&amp;Ls";"2001",#N/A,FALSE,"P&amp;Ls"}</definedName>
    <definedName name="h_3" localSheetId="4" hidden="1">{"20 Years",#N/A,FALSE,"P&amp;Ls";"2001",#N/A,FALSE,"P&amp;Ls"}</definedName>
    <definedName name="h_3" hidden="1">{"20 Years",#N/A,FALSE,"P&amp;Ls";"2001",#N/A,FALSE,"P&amp;Ls"}</definedName>
    <definedName name="HAlumni" localSheetId="3">#REF!</definedName>
    <definedName name="HAlumni">#REF!</definedName>
    <definedName name="HApprentice" localSheetId="3">#REF!</definedName>
    <definedName name="HApprentice">#REF!</definedName>
    <definedName name="happy" localSheetId="1" hidden="1">{#N/A,#N/A,FALSE,"3mos";#N/A,#N/A,FALSE,"dedicated"}</definedName>
    <definedName name="happy" localSheetId="3" hidden="1">{#N/A,#N/A,FALSE,"3mos";#N/A,#N/A,FALSE,"dedicated"}</definedName>
    <definedName name="happy" localSheetId="4" hidden="1">{#N/A,#N/A,FALSE,"3mos";#N/A,#N/A,FALSE,"dedicated"}</definedName>
    <definedName name="happy" hidden="1">{#N/A,#N/A,FALSE,"3mos";#N/A,#N/A,FALSE,"dedicated"}</definedName>
    <definedName name="HBen" localSheetId="3">#REF!</definedName>
    <definedName name="HBen">#REF!</definedName>
    <definedName name="HComp" localSheetId="3">#REF!</definedName>
    <definedName name="HComp">#REF!</definedName>
    <definedName name="HDomestic" localSheetId="3">#REF!</definedName>
    <definedName name="HDomestic">#REF!</definedName>
    <definedName name="HeadcountEnd1" localSheetId="3">#REF!</definedName>
    <definedName name="HeadcountEnd1">#REF!</definedName>
    <definedName name="HeadcountEnd2" localSheetId="3">#REF!</definedName>
    <definedName name="HeadcountEnd2">#REF!</definedName>
    <definedName name="HeadcountEnd3" localSheetId="3">#REF!</definedName>
    <definedName name="HeadcountEnd3">#REF!</definedName>
    <definedName name="HeadcountEnd4" localSheetId="3">#REF!</definedName>
    <definedName name="HeadcountEnd4">#REF!</definedName>
    <definedName name="heading" localSheetId="3">#REF!</definedName>
    <definedName name="heading">#REF!</definedName>
    <definedName name="HEDM" localSheetId="3">#REF!</definedName>
    <definedName name="HEDM">#REF!</definedName>
    <definedName name="hello" localSheetId="1" hidden="1">{#N/A,#N/A,FALSE,"970301";#N/A,#N/A,FALSE,"970302";#N/A,#N/A,FALSE,"970303";#N/A,#N/A,FALSE,"970304";#N/A,#N/A,FALSE,"COM1";#N/A,#N/A,FALSE,"COM2"}</definedName>
    <definedName name="hello" localSheetId="3" hidden="1">{#N/A,#N/A,FALSE,"970301";#N/A,#N/A,FALSE,"970302";#N/A,#N/A,FALSE,"970303";#N/A,#N/A,FALSE,"970304";#N/A,#N/A,FALSE,"COM1";#N/A,#N/A,FALSE,"COM2"}</definedName>
    <definedName name="hello" localSheetId="4" hidden="1">{#N/A,#N/A,FALSE,"970301";#N/A,#N/A,FALSE,"970302";#N/A,#N/A,FALSE,"970303";#N/A,#N/A,FALSE,"970304";#N/A,#N/A,FALSE,"COM1";#N/A,#N/A,FALSE,"COM2"}</definedName>
    <definedName name="hello" hidden="1">{#N/A,#N/A,FALSE,"970301";#N/A,#N/A,FALSE,"970302";#N/A,#N/A,FALSE,"970303";#N/A,#N/A,FALSE,"970304";#N/A,#N/A,FALSE,"COM1";#N/A,#N/A,FALSE,"COM2"}</definedName>
    <definedName name="HEmpDevt" localSheetId="3">#REF!</definedName>
    <definedName name="HEmpDevt">#REF!</definedName>
    <definedName name="HEmpRelations" localSheetId="3">#REF!</definedName>
    <definedName name="HEmpRelations">#REF!</definedName>
    <definedName name="HExpat" localSheetId="3">#REF!</definedName>
    <definedName name="HExpat">#REF!</definedName>
    <definedName name="hey" localSheetId="1" hidden="1">{#N/A,#N/A,FALSE,"3mos";#N/A,#N/A,FALSE,"dedicated"}</definedName>
    <definedName name="hey" localSheetId="3" hidden="1">{#N/A,#N/A,FALSE,"3mos";#N/A,#N/A,FALSE,"dedicated"}</definedName>
    <definedName name="hey" localSheetId="4" hidden="1">{#N/A,#N/A,FALSE,"3mos";#N/A,#N/A,FALSE,"dedicated"}</definedName>
    <definedName name="hey" hidden="1">{#N/A,#N/A,FALSE,"3mos";#N/A,#N/A,FALSE,"dedicated"}</definedName>
    <definedName name="hg" localSheetId="1" hidden="1">{"Annual",#N/A,FALSE,"Sales &amp; Market";"Quarterly",#N/A,FALSE,"Sales &amp; Market"}</definedName>
    <definedName name="hg" localSheetId="3" hidden="1">{"Annual",#N/A,FALSE,"Sales &amp; Market";"Quarterly",#N/A,FALSE,"Sales &amp; Market"}</definedName>
    <definedName name="hg" hidden="1">{"Annual",#N/A,FALSE,"Sales &amp; Market";"Quarterly",#N/A,FALSE,"Sales &amp; Market"}</definedName>
    <definedName name="HHRIT" localSheetId="3">#REF!</definedName>
    <definedName name="HHRIT">#REF!</definedName>
    <definedName name="HHRStrategy" localSheetId="3">#REF!</definedName>
    <definedName name="HHRStrategy">#REF!</definedName>
    <definedName name="hjhjh" localSheetId="3" hidden="1">#REF!</definedName>
    <definedName name="hjhjh" hidden="1">#REF!</definedName>
    <definedName name="HKD_to_USD" localSheetId="3">#REF!</definedName>
    <definedName name="HKD_to_USD">#REF!</definedName>
    <definedName name="HLegal" localSheetId="3">#REF!</definedName>
    <definedName name="HLegal">#REF!</definedName>
    <definedName name="HOrgDevt" localSheetId="3">#REF!</definedName>
    <definedName name="HOrgDevt">#REF!</definedName>
    <definedName name="HPayroll" localSheetId="3">#REF!</definedName>
    <definedName name="HPayroll">#REF!</definedName>
    <definedName name="HPension" localSheetId="3">#REF!</definedName>
    <definedName name="HPension">#REF!</definedName>
    <definedName name="HPerfMgmt" localSheetId="3">#REF!</definedName>
    <definedName name="HPerfMgmt">#REF!</definedName>
    <definedName name="HR" localSheetId="3">#REF!</definedName>
    <definedName name="HR">#REF!</definedName>
    <definedName name="HR_Data_Entry" localSheetId="3">#REF!</definedName>
    <definedName name="HR_Data_Entry">#REF!</definedName>
    <definedName name="HR_Director" localSheetId="3">#REF!</definedName>
    <definedName name="HR_Director">#REF!</definedName>
    <definedName name="HR_license" localSheetId="3">#REF!</definedName>
    <definedName name="HR_license">#REF!</definedName>
    <definedName name="HR_Manager" localSheetId="3">#REF!</definedName>
    <definedName name="HR_Manager">#REF!</definedName>
    <definedName name="HR_Staff" localSheetId="3">#REF!</definedName>
    <definedName name="HR_Staff">#REF!</definedName>
    <definedName name="HRelations" localSheetId="3">#REF!</definedName>
    <definedName name="HRelations">#REF!</definedName>
    <definedName name="HResourcing" localSheetId="3">#REF!</definedName>
    <definedName name="HResourcing">#REF!</definedName>
    <definedName name="HSeverance" localSheetId="3">#REF!</definedName>
    <definedName name="HSeverance">#REF!</definedName>
    <definedName name="Htraining" localSheetId="3">#REF!</definedName>
    <definedName name="Htraining">#REF!</definedName>
    <definedName name="HW_Depreciation" localSheetId="3">'[17]F&amp;A-General Ledger'!#REF!</definedName>
    <definedName name="HW_Depreciation">'[17]F&amp;A-General Ledger'!#REF!</definedName>
    <definedName name="HW_Maintenance" localSheetId="3">'[17]F&amp;A-General Ledger'!#REF!</definedName>
    <definedName name="HW_Maintenance">'[17]F&amp;A-General Ledger'!#REF!</definedName>
    <definedName name="i" localSheetId="3">#REF!</definedName>
    <definedName name="i">#REF!</definedName>
    <definedName name="i_2" localSheetId="1" hidden="1">{"20 Years",#N/A,FALSE,"P&amp;Ls";"2001",#N/A,FALSE,"P&amp;Ls"}</definedName>
    <definedName name="i_2" localSheetId="3" hidden="1">{"20 Years",#N/A,FALSE,"P&amp;Ls";"2001",#N/A,FALSE,"P&amp;Ls"}</definedName>
    <definedName name="i_2" localSheetId="4" hidden="1">{"20 Years",#N/A,FALSE,"P&amp;Ls";"2001",#N/A,FALSE,"P&amp;Ls"}</definedName>
    <definedName name="i_2" hidden="1">{"20 Years",#N/A,FALSE,"P&amp;Ls";"2001",#N/A,FALSE,"P&amp;Ls"}</definedName>
    <definedName name="i_3" localSheetId="1" hidden="1">{"20 Years",#N/A,FALSE,"P&amp;Ls";"2001",#N/A,FALSE,"P&amp;Ls"}</definedName>
    <definedName name="i_3" localSheetId="3" hidden="1">{"20 Years",#N/A,FALSE,"P&amp;Ls";"2001",#N/A,FALSE,"P&amp;Ls"}</definedName>
    <definedName name="i_3" localSheetId="4" hidden="1">{"20 Years",#N/A,FALSE,"P&amp;Ls";"2001",#N/A,FALSE,"P&amp;Ls"}</definedName>
    <definedName name="i_3" hidden="1">{"20 Years",#N/A,FALSE,"P&amp;Ls";"2001",#N/A,FALSE,"P&amp;Ls"}</definedName>
    <definedName name="IdDef" localSheetId="3">#REF!</definedName>
    <definedName name="IdDef">#REF!</definedName>
    <definedName name="indCmpFTE" localSheetId="3">'[33]INPUT - Staffing Plan'!#REF!</definedName>
    <definedName name="indCmpFTE">'[33]INPUT - Staffing Plan'!#REF!</definedName>
    <definedName name="indFTE" localSheetId="3">'[33]INPUT - Staffing Plan'!#REF!</definedName>
    <definedName name="indFTE">'[33]INPUT - Staffing Plan'!#REF!</definedName>
    <definedName name="indiaName">"India"</definedName>
    <definedName name="indiaRateFTE">'[19]INPUT - Staffing Plan'!$AE$9:$AE$204</definedName>
    <definedName name="Inductis" localSheetId="1" hidden="1">{"20 Years",#N/A,FALSE,"P&amp;Ls";"2001",#N/A,FALSE,"P&amp;Ls"}</definedName>
    <definedName name="Inductis" localSheetId="3" hidden="1">{"20 Years",#N/A,FALSE,"P&amp;Ls";"2001",#N/A,FALSE,"P&amp;Ls"}</definedName>
    <definedName name="Inductis" localSheetId="4" hidden="1">{"20 Years",#N/A,FALSE,"P&amp;Ls";"2001",#N/A,FALSE,"P&amp;Ls"}</definedName>
    <definedName name="Inductis" hidden="1">{"20 Years",#N/A,FALSE,"P&amp;Ls";"2001",#N/A,FALSE,"P&amp;Ls"}</definedName>
    <definedName name="inExDPR">'[19]INPUT - Capital Expenditures'!$U$61:$U$102</definedName>
    <definedName name="inExFTE">'[19]INPUT - Staffing Plan'!$AF$9:$AF$204</definedName>
    <definedName name="inExMPR">'[19]INPUT - Manual Pricing'!$K$9:$K$50</definedName>
    <definedName name="inExOTH">'[19]INPUT - Other Expenses'!$U$9:$U$201</definedName>
    <definedName name="INFLIST">[20]Lists!$B$43:$B$47</definedName>
    <definedName name="INFTABLE">'[20]Economic parameters'!$C$20:$R$43</definedName>
    <definedName name="interestrate">'[19]INPUT - Global Variables'!$E$186</definedName>
    <definedName name="Internal_Service" localSheetId="3">#REF!</definedName>
    <definedName name="Internal_Service">#REF!</definedName>
    <definedName name="internalExternal">'[19]CALCULATION - List Lookup'!$Y$1:$Y$2</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localSheetId="1" hidden="1">"c11749"</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COMBINATIONS_FFIEC" hidden="1">"c12967"</definedName>
    <definedName name="IQ_BUSINESS_DESCRIPTION" hidden="1">"c322"</definedName>
    <definedName name="IQ_BV_ACT_OR_EST_CIQ" hidden="1">"c5068"</definedName>
    <definedName name="IQ_BV_ACT_OR_EST_REUT" hidden="1">"c5471"</definedName>
    <definedName name="IQ_BV_EST" hidden="1">"c5624"</definedName>
    <definedName name="IQ_BV_EST_REUT" hidden="1">"c5403"</definedName>
    <definedName name="IQ_BV_HIGH_EST" hidden="1">"c5626"</definedName>
    <definedName name="IQ_BV_HIGH_EST_REUT" hidden="1">"c5405"</definedName>
    <definedName name="IQ_BV_LOW_EST" hidden="1">"c5627"</definedName>
    <definedName name="IQ_BV_LOW_EST_REUT" hidden="1">"c5406"</definedName>
    <definedName name="IQ_BV_MEDIAN_EST" hidden="1">"c5625"</definedName>
    <definedName name="IQ_BV_MEDIAN_EST_REUT" hidden="1">"c5404"</definedName>
    <definedName name="IQ_BV_NUM_EST" hidden="1">"c5628"</definedName>
    <definedName name="IQ_BV_NUM_EST_REUT" hidden="1">"c5407"</definedName>
    <definedName name="IQ_BV_OVER_SHARES"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BV_STDDEV_EST_REUT" hidden="1">"c5408"</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REUT" hidden="1">"c6800"</definedName>
    <definedName name="IQ_CAL_Y" hidden="1">"c102"</definedName>
    <definedName name="IQ_CAL_Y_EST" hidden="1">"c6797"</definedName>
    <definedName name="IQ_CAL_Y_EST_CIQ" hidden="1">"c6809"</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HIGH_EST" hidden="1">"c3524"</definedName>
    <definedName name="IQ_CAPEX_HIGH_EST_REUT" hidden="1">"c3971"</definedName>
    <definedName name="IQ_CAPEX_HIGH_GUIDANCE" hidden="1">"c4180"</definedName>
    <definedName name="IQ_CAPEX_INS" hidden="1">"c113"</definedName>
    <definedName name="IQ_CAPEX_LOW_EST" hidden="1">"c3525"</definedName>
    <definedName name="IQ_CAPEX_LOW_EST_REUT" hidden="1">"c3972"</definedName>
    <definedName name="IQ_CAPEX_LOW_GUIDANCE" hidden="1">"c4220"</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STDDEV_EST" hidden="1">"c3522"</definedName>
    <definedName name="IQ_CAPEX_STDDEV_EST_REUT" hidden="1">"c3974"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localSheetId="1" hidden="1">"c116"</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GUIDANCE" hidden="1">"c4155"</definedName>
    <definedName name="IQ_CASH_FLOW_HIGH_EST" hidden="1">"c4156"</definedName>
    <definedName name="IQ_CASH_FLOW_HIGH_GUIDANCE" hidden="1">"c4201"</definedName>
    <definedName name="IQ_CASH_FLOW_LOW_EST" hidden="1">"c4157"</definedName>
    <definedName name="IQ_CASH_FLOW_LOW_GUIDANCE" hidden="1">"c4241"</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GUIDANCE" hidden="1">"c4165"</definedName>
    <definedName name="IQ_CASH_OPER_HIGH_EST" hidden="1">"c4166"</definedName>
    <definedName name="IQ_CASH_OPER_HIGH_GUIDANCE" hidden="1">"c4185"</definedName>
    <definedName name="IQ_CASH_OPER_LOW_EST" hidden="1">"c4244"</definedName>
    <definedName name="IQ_CASH_OPER_LOW_GUIDANCE" hidden="1">"c4225"</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HIGH_EST" hidden="1">"c4251"</definedName>
    <definedName name="IQ_CASH_ST_INVEST_HIGH_GUIDANCE" hidden="1">"c4195"</definedName>
    <definedName name="IQ_CASH_ST_INVEST_LOW_EST" hidden="1">"c4252"</definedName>
    <definedName name="IQ_CASH_ST_INVEST_LOW_GUIDANCE" hidden="1">"c4235"</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HIGH_EST" hidden="1">"c1669"</definedName>
    <definedName name="IQ_CFPS_HIGH_EST_REUT" hidden="1">"c3846"</definedName>
    <definedName name="IQ_CFPS_HIGH_GUIDANCE" hidden="1">"c4167"</definedName>
    <definedName name="IQ_CFPS_LOW_EST" hidden="1">"c1670"</definedName>
    <definedName name="IQ_CFPS_LOW_EST_REUT" hidden="1">"c3847"</definedName>
    <definedName name="IQ_CFPS_LOW_GUIDANCE" hidden="1">"c4207"</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localSheetId="1" hidden="1">"c13596"</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ES" hidden="1">"c1356"</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IC" hidden="1">"c13834"</definedName>
    <definedName name="IQ_DIFF_LASTCLOSE_TARGET_PRICE" hidden="1">"c1854"</definedName>
    <definedName name="IQ_DIFF_LASTCLOSE_TARGET_PRICE_CIQ" hidden="1">"c4767"</definedName>
    <definedName name="IQ_DIFF_LASTCLOSE_TARGET_PRICE_REUT" hidden="1">"c5436"</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GUIDANCE" hidden="1">"c4279"</definedName>
    <definedName name="IQ_DISTRIBUTABLE_CASH_HIGH_EST" hidden="1">"c4280"</definedName>
    <definedName name="IQ_DISTRIBUTABLE_CASH_HIGH_GUIDANCE" hidden="1">"c4198"</definedName>
    <definedName name="IQ_DISTRIBUTABLE_CASH_LOW_EST" hidden="1">"c4281"</definedName>
    <definedName name="IQ_DISTRIBUTABLE_CASH_LOW_GUIDANCE" hidden="1">"c4238"</definedName>
    <definedName name="IQ_DISTRIBUTABLE_CASH_MEDIAN_EST" hidden="1">"c4282"</definedName>
    <definedName name="IQ_DISTRIBUTABLE_CASH_NUM_EST" hidden="1">"c4283"</definedName>
    <definedName name="IQ_DISTRIBUTABLE_CASH_PAYOUT" hidden="1">"c3005"</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GUIDANCE" hidden="1">"c4287"</definedName>
    <definedName name="IQ_DISTRIBUTABLE_CASH_SHARE_HIGH_EST" hidden="1">"c4288"</definedName>
    <definedName name="IQ_DISTRIBUTABLE_CASH_SHARE_HIGH_GUIDANCE" hidden="1">"c4199"</definedName>
    <definedName name="IQ_DISTRIBUTABLE_CASH_SHARE_LOW_EST" hidden="1">"c4289"</definedName>
    <definedName name="IQ_DISTRIBUTABLE_CASH_SHARE_LOW_GUIDANCE" hidden="1">"c4239"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HIGH_EST" hidden="1">"c1676"</definedName>
    <definedName name="IQ_DPS_HIGH_EST_REUT" hidden="1">"c3853"</definedName>
    <definedName name="IQ_DPS_HIGH_GUIDANCE" hidden="1">"c4168"</definedName>
    <definedName name="IQ_DPS_LOW_EST" hidden="1">"c1677"</definedName>
    <definedName name="IQ_DPS_LOW_EST_REUT" hidden="1">"c3854"</definedName>
    <definedName name="IQ_DPS_LOW_GUIDANCE" hidden="1">"c4208"</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CO_FFIEC" hidden="1">"c13032"</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UIDANCE" hidden="1">"c4303"</definedName>
    <definedName name="IQ_EBIT_GW_ACT_OR_EST" hidden="1">"c4306"</definedName>
    <definedName name="IQ_EBIT_GW_EST" hidden="1">"c4305"</definedName>
    <definedName name="IQ_EBIT_GW_GUIDANCE" hidden="1">"c4307"</definedName>
    <definedName name="IQ_EBIT_GW_HIGH_EST" hidden="1">"c4308"</definedName>
    <definedName name="IQ_EBIT_GW_HIGH_GUIDANCE" hidden="1">"c4171"</definedName>
    <definedName name="IQ_EBIT_GW_LOW_EST" hidden="1">"c4309"</definedName>
    <definedName name="IQ_EBIT_GW_LOW_GUIDANCE" hidden="1">"c4211"</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INT" hidden="1">"c360"</definedName>
    <definedName name="IQ_EBIT_LOW_EST" hidden="1">"c1684"</definedName>
    <definedName name="IQ_EBIT_LOW_EST_REUT" hidden="1">"c5336"</definedName>
    <definedName name="IQ_EBIT_LOW_GUIDANCE" hidden="1">"c4212"</definedName>
    <definedName name="IQ_EBIT_MARGIN" hidden="1">"c359"</definedName>
    <definedName name="IQ_EBIT_MEDIAN_EST" hidden="1">"c1682"</definedName>
    <definedName name="IQ_EBIT_MEDIAN_EST_REUT" hidden="1">"c5334"</definedName>
    <definedName name="IQ_EBIT_NUM_EST" hidden="1">"c1685"</definedName>
    <definedName name="IQ_EBIT_NUM_EST_REUT" hidden="1">"c5337"</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UIDANCE" hidden="1">"c4317"</definedName>
    <definedName name="IQ_EBIT_SBC_GW_ACT_OR_EST" hidden="1">"c4320"</definedName>
    <definedName name="IQ_EBIT_SBC_GW_ACT_OR_EST_CIQ" hidden="1">"c4845"</definedName>
    <definedName name="IQ_EBIT_SBC_GW_EST" hidden="1">"c4319"</definedName>
    <definedName name="IQ_EBIT_SBC_GW_GUIDANCE" hidden="1">"c4321"</definedName>
    <definedName name="IQ_EBIT_SBC_GW_HIGH_EST" hidden="1">"c4322"</definedName>
    <definedName name="IQ_EBIT_SBC_GW_HIGH_GUIDANCE" hidden="1">"c4193"</definedName>
    <definedName name="IQ_EBIT_SBC_GW_LOW_EST" hidden="1">"c4323"</definedName>
    <definedName name="IQ_EBIT_SBC_GW_LOW_GUIDANCE" hidden="1">"c4233"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LOW_EST" hidden="1">"c4329"</definedName>
    <definedName name="IQ_EBIT_SBC_LOW_GUIDANCE" hidden="1">"c4232"</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REUT" hidden="1">"c5462"</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XCL_SBC" hidden="1">"c3081"</definedName>
    <definedName name="IQ_EBITDA_GUIDANCE" hidden="1">"c4334"</definedName>
    <definedName name="IQ_EBITDA_HIGH_EST" hidden="1">"c370"</definedName>
    <definedName name="IQ_EBITDA_HIGH_EST_CIQ" hidden="1">"c3624"</definedName>
    <definedName name="IQ_EBITDA_HIGH_EST_REUT" hidden="1">"c3642"</definedName>
    <definedName name="IQ_EBITDA_HIGH_GUIDANCE" hidden="1">"c4170"</definedName>
    <definedName name="IQ_EBITDA_INT" hidden="1">"c373"</definedName>
    <definedName name="IQ_EBITDA_LOW_EST" hidden="1">"c371"</definedName>
    <definedName name="IQ_EBITDA_LOW_EST_CIQ" hidden="1">"c3625"</definedName>
    <definedName name="IQ_EBITDA_LOW_EST_REUT" hidden="1">"c3643"</definedName>
    <definedName name="IQ_EBITDA_LOW_GUIDANCE" hidden="1">"c4210"</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NUM_EST" hidden="1">"c374"</definedName>
    <definedName name="IQ_EBITDA_NUM_EST_CIQ" hidden="1">"c3626"</definedName>
    <definedName name="IQ_EBITDA_NUM_EST_REUT" hidden="1">"c3644"</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GUIDANCE" hidden="1">"c4338"</definedName>
    <definedName name="IQ_EBITDA_SBC_HIGH_EST" hidden="1">"c4339"</definedName>
    <definedName name="IQ_EBITDA_SBC_HIGH_GUIDANCE" hidden="1">"c4194"</definedName>
    <definedName name="IQ_EBITDA_SBC_LOW_EST" hidden="1">"c4340"</definedName>
    <definedName name="IQ_EBITDA_SBC_LOW_GUIDANCE" hidden="1">"c4234"</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 hidden="1">"c4345"</definedName>
    <definedName name="IQ_EBT_GAAP_HIGH_GUIDANCE" hidden="1">"c4174"</definedName>
    <definedName name="IQ_EBT_GAAP_LOW_GUIDANCE" hidden="1">"c4214"</definedName>
    <definedName name="IQ_EBT_GUIDANCE" hidden="1">"c4346"</definedName>
    <definedName name="IQ_EBT_GW_GUIDANCE" hidden="1">"c4347"</definedName>
    <definedName name="IQ_EBT_GW_HIGH_GUIDANCE" hidden="1">"c4175"</definedName>
    <definedName name="IQ_EBT_GW_LOW_GUIDANCE" hidden="1">"c4215"</definedName>
    <definedName name="IQ_EBT_HIGH_GUIDANCE" hidden="1">"c4173"</definedName>
    <definedName name="IQ_EBT_INCL_MARGIN" hidden="1">"c387"</definedName>
    <definedName name="IQ_EBT_INS" hidden="1">"c388"</definedName>
    <definedName name="IQ_EBT_LOW_GUIDANCE" hidden="1">"c4213"</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UIDANCE" hidden="1">"c4351"</definedName>
    <definedName name="IQ_EBT_SBC_GW_ACT_OR_EST" hidden="1">"c4354"</definedName>
    <definedName name="IQ_EBT_SBC_GW_ACT_OR_EST_CIQ" hidden="1">"c4879"</definedName>
    <definedName name="IQ_EBT_SBC_GW_EST" hidden="1">"c4353"</definedName>
    <definedName name="IQ_EBT_SBC_GW_GUIDANCE" hidden="1">"c4355"</definedName>
    <definedName name="IQ_EBT_SBC_GW_HIGH_EST" hidden="1">"c4356"</definedName>
    <definedName name="IQ_EBT_SBC_GW_HIGH_GUIDANCE" hidden="1">"c4191"</definedName>
    <definedName name="IQ_EBT_SBC_GW_LOW_EST" hidden="1">"c4357"</definedName>
    <definedName name="IQ_EBT_SBC_GW_LOW_GUIDANCE" hidden="1">"c4231"</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LOW_EST" hidden="1">"c4363"</definedName>
    <definedName name="IQ_EBT_SBC_LOW_GUIDANCE" hidden="1">"c4230"</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REUT" hidden="1">"c5460"</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REUT" hidden="1">"c5497"</definedName>
    <definedName name="IQ_EPS_EST_CIQ" hidden="1">"c4994"</definedName>
    <definedName name="IQ_EPS_EST_REUT" hidden="1">"c5453"</definedName>
    <definedName name="IQ_EPS_EXCL_GUIDANCE" hidden="1">"c4368"</definedName>
    <definedName name="IQ_EPS_EXCL_HIGH_GUIDANCE" hidden="1">"c4369"</definedName>
    <definedName name="IQ_EPS_EXCL_LOW_GUIDANCE" hidden="1">"c4204"</definedName>
    <definedName name="IQ_EPS_GAAP_GUIDANCE" hidden="1">"c4370"</definedName>
    <definedName name="IQ_EPS_GAAP_HIGH_GUIDANCE" hidden="1">"c4371"</definedName>
    <definedName name="IQ_EPS_GAAP_LOW_GUIDANCE" hidden="1">"c4205"</definedName>
    <definedName name="IQ_EPS_GW_ACT_OR_EST" hidden="1">"c2223"</definedName>
    <definedName name="IQ_EPS_GW_ACT_OR_EST_CIQ" hidden="1">"c5066"</definedName>
    <definedName name="IQ_EPS_GW_ACT_OR_EST_REUT" hidden="1">"c5469"</definedName>
    <definedName name="IQ_EPS_GW_EST" hidden="1">"c1737"</definedName>
    <definedName name="IQ_EPS_GW_EST_BOTTOM_UP" hidden="1">"c5491"</definedName>
    <definedName name="IQ_EPS_GW_EST_BOTTOM_UP_CIQ" hidden="1">"c12028"</definedName>
    <definedName name="IQ_EPS_GW_EST_BOTTOM_UP_REUT" hidden="1">"c5499"</definedName>
    <definedName name="IQ_EPS_GW_EST_CIQ" hidden="1">"c4723"</definedName>
    <definedName name="IQ_EPS_GW_EST_REUT" hidden="1">"c5389"</definedName>
    <definedName name="IQ_EPS_GW_GUIDANCE" hidden="1">"c4372"</definedName>
    <definedName name="IQ_EPS_GW_HIGH_EST" hidden="1">"c1739"</definedName>
    <definedName name="IQ_EPS_GW_HIGH_EST_CIQ" hidden="1">"c4725"</definedName>
    <definedName name="IQ_EPS_GW_HIGH_EST_REUT" hidden="1">"c5391"</definedName>
    <definedName name="IQ_EPS_GW_HIGH_GUIDANCE" hidden="1">"c4373"</definedName>
    <definedName name="IQ_EPS_GW_LOW_EST" hidden="1">"c1740"</definedName>
    <definedName name="IQ_EPS_GW_LOW_EST_CIQ" hidden="1">"c4726"</definedName>
    <definedName name="IQ_EPS_GW_LOW_EST_REUT" hidden="1">"c5392"</definedName>
    <definedName name="IQ_EPS_GW_LOW_GUIDANCE" hidden="1">"c4206"</definedName>
    <definedName name="IQ_EPS_GW_MEDIAN_EST" hidden="1">"c1738"</definedName>
    <definedName name="IQ_EPS_GW_MEDIAN_EST_CIQ" hidden="1">"c4724"</definedName>
    <definedName name="IQ_EPS_GW_MEDIAN_EST_REUT" hidden="1">"c5390"</definedName>
    <definedName name="IQ_EPS_GW_NUM_EST" hidden="1">"c1741"</definedName>
    <definedName name="IQ_EPS_GW_NUM_EST_CIQ" hidden="1">"c4727"</definedName>
    <definedName name="IQ_EPS_GW_NUM_EST_REUT" hidden="1">"c5393"</definedName>
    <definedName name="IQ_EPS_GW_STDDEV_EST" hidden="1">"c1742"</definedName>
    <definedName name="IQ_EPS_GW_STDDEV_EST_CIQ" hidden="1">"c4728"</definedName>
    <definedName name="IQ_EPS_GW_STDDEV_EST_REUT" hidden="1">"c5394"</definedName>
    <definedName name="IQ_EPS_HIGH_EST" hidden="1">"c400"</definedName>
    <definedName name="IQ_EPS_HIGH_EST_CIQ" hidden="1">"c4995"</definedName>
    <definedName name="IQ_EPS_HIGH_EST_REUT" hidden="1">"c5454"</definedName>
    <definedName name="IQ_EPS_LOW_EST" hidden="1">"c401"</definedName>
    <definedName name="IQ_EPS_LOW_EST_CIQ" hidden="1">"c4996"</definedName>
    <definedName name="IQ_EPS_LOW_EST_REUT" hidden="1">"c5455"</definedName>
    <definedName name="IQ_EPS_MEDIAN_EST" hidden="1">"c1661"</definedName>
    <definedName name="IQ_EPS_MEDIAN_EST_CIQ" hidden="1">"c4997"</definedName>
    <definedName name="IQ_EPS_MEDIAN_EST_REUT" hidden="1">"c5456"</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BOTTOM_UP_REUT" hidden="1">"c5498"</definedName>
    <definedName name="IQ_EPS_NORM_EST_CIQ" hidden="1">"c4667"</definedName>
    <definedName name="IQ_EPS_NORM_EST_REUT" hidden="1">"c5326"</definedName>
    <definedName name="IQ_EPS_NORM_HIGH_EST" hidden="1">"c2228"</definedName>
    <definedName name="IQ_EPS_NORM_HIGH_EST_CIQ" hidden="1">"c4669"</definedName>
    <definedName name="IQ_EPS_NORM_HIGH_EST_REUT" hidden="1">"c5328"</definedName>
    <definedName name="IQ_EPS_NORM_LOW_EST" hidden="1">"c2229"</definedName>
    <definedName name="IQ_EPS_NORM_LOW_EST_CIQ" hidden="1">"c4670"</definedName>
    <definedName name="IQ_EPS_NORM_LOW_EST_REUT" hidden="1">"c5329"</definedName>
    <definedName name="IQ_EPS_NORM_MEDIAN_EST" hidden="1">"c2227"</definedName>
    <definedName name="IQ_EPS_NORM_MEDIAN_EST_CIQ" hidden="1">"c4668"</definedName>
    <definedName name="IQ_EPS_NORM_MEDIAN_EST_REUT" hidden="1">"c5327"</definedName>
    <definedName name="IQ_EPS_NORM_NUM_EST" hidden="1">"c2230"</definedName>
    <definedName name="IQ_EPS_NORM_NUM_EST_CIQ" hidden="1">"c4671"</definedName>
    <definedName name="IQ_EPS_NORM_NUM_EST_REUT" hidden="1">"c5330"</definedName>
    <definedName name="IQ_EPS_NORM_STDDEV_EST" hidden="1">"c2231"</definedName>
    <definedName name="IQ_EPS_NORM_STDDEV_EST_CIQ" hidden="1">"c4672"</definedName>
    <definedName name="IQ_EPS_NORM_STDDEV_EST_REUT" hidden="1">"c5331"</definedName>
    <definedName name="IQ_EPS_NUM_EST" hidden="1">"c402"</definedName>
    <definedName name="IQ_EPS_NUM_EST_CIQ" hidden="1">"c4992"</definedName>
    <definedName name="IQ_EPS_NUM_EST_REUT" hidden="1">"c5451"</definedName>
    <definedName name="IQ_EPS_REPORT_ACT_OR_EST" hidden="1">"c2224"</definedName>
    <definedName name="IQ_EPS_REPORT_ACT_OR_EST_CIQ" hidden="1">"c5067"</definedName>
    <definedName name="IQ_EPS_REPORT_ACT_OR_EST_REUT" hidden="1">"c5470"</definedName>
    <definedName name="IQ_EPS_REPORTED_EST" hidden="1">"c1744"</definedName>
    <definedName name="IQ_EPS_REPORTED_EST_BOTTOM_UP" hidden="1">"c5492"</definedName>
    <definedName name="IQ_EPS_REPORTED_EST_BOTTOM_UP_CIQ" hidden="1">"c12029"</definedName>
    <definedName name="IQ_EPS_REPORTED_EST_BOTTOM_UP_REUT" hidden="1">"c5500"</definedName>
    <definedName name="IQ_EPS_REPORTED_EST_CIQ" hidden="1">"c4730"</definedName>
    <definedName name="IQ_EPS_REPORTED_EST_REUT" hidden="1">"c5396"</definedName>
    <definedName name="IQ_EPS_REPORTED_HIGH_EST" hidden="1">"c1746"</definedName>
    <definedName name="IQ_EPS_REPORTED_HIGH_EST_CIQ" hidden="1">"c4732"</definedName>
    <definedName name="IQ_EPS_REPORTED_HIGH_EST_REUT" hidden="1">"c5398"</definedName>
    <definedName name="IQ_EPS_REPORTED_LOW_EST" hidden="1">"c1747"</definedName>
    <definedName name="IQ_EPS_REPORTED_LOW_EST_CIQ" hidden="1">"c4733"</definedName>
    <definedName name="IQ_EPS_REPORTED_LOW_EST_REUT" hidden="1">"c5399"</definedName>
    <definedName name="IQ_EPS_REPORTED_MEDIAN_EST" hidden="1">"c1745"</definedName>
    <definedName name="IQ_EPS_REPORTED_MEDIAN_EST_CIQ" hidden="1">"c4731"</definedName>
    <definedName name="IQ_EPS_REPORTED_MEDIAN_EST_REUT" hidden="1">"c5397"</definedName>
    <definedName name="IQ_EPS_REPORTED_NUM_EST" hidden="1">"c1748"</definedName>
    <definedName name="IQ_EPS_REPORTED_NUM_EST_CIQ" hidden="1">"c4734"</definedName>
    <definedName name="IQ_EPS_REPORTED_NUM_EST_REUT" hidden="1">"c5400"</definedName>
    <definedName name="IQ_EPS_REPORTED_STDDEV_EST" hidden="1">"c1749"</definedName>
    <definedName name="IQ_EPS_REPORTED_STDDEV_EST_CIQ" hidden="1">"c4735"</definedName>
    <definedName name="IQ_EPS_REPORTED_STDDEV_EST_REUT" hidden="1">"c5401"</definedName>
    <definedName name="IQ_EPS_SBC_ACT_OR_EST" hidden="1">"c4376"</definedName>
    <definedName name="IQ_EPS_SBC_ACT_OR_EST_CIQ" hidden="1">"c4901"</definedName>
    <definedName name="IQ_EPS_SBC_EST" hidden="1">"c4375"</definedName>
    <definedName name="IQ_EPS_SBC_GUIDANCE" hidden="1">"c4377"</definedName>
    <definedName name="IQ_EPS_SBC_GW_ACT_OR_EST" hidden="1">"c4380"</definedName>
    <definedName name="IQ_EPS_SBC_GW_ACT_OR_EST_CIQ" hidden="1">"c4905"</definedName>
    <definedName name="IQ_EPS_SBC_GW_EST" hidden="1">"c4379"</definedName>
    <definedName name="IQ_EPS_SBC_GW_GUIDANCE" hidden="1">"c4381"</definedName>
    <definedName name="IQ_EPS_SBC_GW_HIGH_EST" hidden="1">"c4382"</definedName>
    <definedName name="IQ_EPS_SBC_GW_HIGH_GUIDANCE" hidden="1">"c4189"</definedName>
    <definedName name="IQ_EPS_SBC_GW_LOW_EST" hidden="1">"c4383"</definedName>
    <definedName name="IQ_EPS_SBC_GW_LOW_GUIDANCE" hidden="1">"c4229"</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LOW_EST" hidden="1">"c4389"</definedName>
    <definedName name="IQ_EPS_SBC_LOW_GUIDANCE" hidden="1">"c4228"</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REUT" hidden="1">"c5409"</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CIQ" hidden="1">"c3667"</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REUT" hidden="1">"c5395"</definedName>
    <definedName name="IQ_EST_ACT_EPS_NORM" hidden="1">"c2232"</definedName>
    <definedName name="IQ_EST_ACT_EPS_NORM_CIQ" hidden="1">"c4673"</definedName>
    <definedName name="IQ_EST_ACT_EPS_NORM_REUT" hidden="1">"c5332"</definedName>
    <definedName name="IQ_EST_ACT_EPS_REPORTED" hidden="1">"c1750"</definedName>
    <definedName name="IQ_EST_ACT_EPS_REPORTED_CIQ" hidden="1">"c4736"</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FFO_SHARE_REUT" hidden="1">"c3843"</definedName>
    <definedName name="IQ_EST_ACT_FFO_SHARE_SHARE_REUT" hidden="1">"c3843"</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 hidden="1">"c1729"</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CIQ" hidden="1">"c3666"</definedName>
    <definedName name="IQ_EST_ACT_REV_REUT" hidden="1">"c3835"</definedName>
    <definedName name="IQ_EST_BV_DIFF_REUT" hidden="1">"c5433"</definedName>
    <definedName name="IQ_EST_BV_SHARE_DIFF" hidden="1">"c4147"</definedName>
    <definedName name="IQ_EST_BV_SHARE_SURPRISE_PERCENT" hidden="1">"c4148"</definedName>
    <definedName name="IQ_EST_BV_SURPRISE_PERCENT_REUT" hidden="1">"c5434"</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CIQ" hidden="1">"c4769"</definedName>
    <definedName name="IQ_EST_CURRENCY_REUT" hidden="1">"c5437"</definedName>
    <definedName name="IQ_EST_DATE" hidden="1">"c1634"</definedName>
    <definedName name="IQ_EST_DATE_CIQ" hidden="1">"c4770"</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CIQ" hidden="1">"c3719"</definedName>
    <definedName name="IQ_EST_EBITDA_DIFF_REUT" hidden="1">"c3888"</definedName>
    <definedName name="IQ_EST_EBITDA_GROWTH_1YR" hidden="1">"c1766"</definedName>
    <definedName name="IQ_EST_EBITDA_GROWTH_1YR_CIQ" hidden="1">"c3695"</definedName>
    <definedName name="IQ_EST_EBITDA_GROWTH_1YR_REUT" hidden="1">"c3864"</definedName>
    <definedName name="IQ_EST_EBITDA_GROWTH_2YR" hidden="1">"c1767"</definedName>
    <definedName name="IQ_EST_EBITDA_GROWTH_2YR_CIQ" hidden="1">"c3696"</definedName>
    <definedName name="IQ_EST_EBITDA_GROWTH_2YR_REUT" hidden="1">"c3865"</definedName>
    <definedName name="IQ_EST_EBITDA_GROWTH_Q_1YR" hidden="1">"c1768"</definedName>
    <definedName name="IQ_EST_EBITDA_GROWTH_Q_1YR_CIQ" hidden="1">"c3697"</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REUT" hidden="1">"c3867"</definedName>
    <definedName name="IQ_EST_EBITDA_SURPRISE_PERCENT" hidden="1">"c1868"</definedName>
    <definedName name="IQ_EST_EBITDA_SURPRISE_PERCENT_CIQ" hidden="1">"c3720"</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REUT" hidden="1">"c5458"</definedName>
    <definedName name="IQ_EST_EPS_GROWTH_1YR" hidden="1">"c1636"</definedName>
    <definedName name="IQ_EST_EPS_GROWTH_1YR_CIQ" hidden="1">"c3628"</definedName>
    <definedName name="IQ_EST_EPS_GROWTH_1YR_REUT" hidden="1">"c3646"</definedName>
    <definedName name="IQ_EST_EPS_GROWTH_2YR" hidden="1">"c1637"</definedName>
    <definedName name="IQ_EST_EPS_GROWTH_2YR_CIQ" hidden="1">"c3689"</definedName>
    <definedName name="IQ_EST_EPS_GROWTH_2YR_REUT" hidden="1">"c3858"</definedName>
    <definedName name="IQ_EST_EPS_GROWTH_5YR" hidden="1">"c1655"</definedName>
    <definedName name="IQ_EST_EPS_GROWTH_5YR_BOTTOM_UP" hidden="1">"c5487"</definedName>
    <definedName name="IQ_EST_EPS_GROWTH_5YR_BOTTOM_UP_CIQ" hidden="1">"c12024"</definedName>
    <definedName name="IQ_EST_EPS_GROWTH_5YR_BOTTOM_UP_REUT" hidden="1">"c5495"</definedName>
    <definedName name="IQ_EST_EPS_GROWTH_5YR_CIQ" hidden="1">"c3615"</definedName>
    <definedName name="IQ_EST_EPS_GROWTH_5YR_HIGH" hidden="1">"c1657"</definedName>
    <definedName name="IQ_EST_EPS_GROWTH_5YR_HIGH_CIQ" hidden="1">"c4663"</definedName>
    <definedName name="IQ_EST_EPS_GROWTH_5YR_HIGH_REUT" hidden="1">"c5322"</definedName>
    <definedName name="IQ_EST_EPS_GROWTH_5YR_LOW" hidden="1">"c1658"</definedName>
    <definedName name="IQ_EST_EPS_GROWTH_5YR_LOW_CIQ" hidden="1">"c4664"</definedName>
    <definedName name="IQ_EST_EPS_GROWTH_5YR_LOW_REUT" hidden="1">"c5323"</definedName>
    <definedName name="IQ_EST_EPS_GROWTH_5YR_MEDIAN" hidden="1">"c1656"</definedName>
    <definedName name="IQ_EST_EPS_GROWTH_5YR_MEDIAN_CIQ" hidden="1">"c5480"</definedName>
    <definedName name="IQ_EST_EPS_GROWTH_5YR_MEDIAN_REUT" hidden="1">"c5321"</definedName>
    <definedName name="IQ_EST_EPS_GROWTH_5YR_NUM" hidden="1">"c1659"</definedName>
    <definedName name="IQ_EST_EPS_GROWTH_5YR_NUM_CIQ" hidden="1">"c4665"</definedName>
    <definedName name="IQ_EST_EPS_GROWTH_5YR_NUM_REUT" hidden="1">"c5324"</definedName>
    <definedName name="IQ_EST_EPS_GROWTH_5YR_REUT" hidden="1">"c3633"</definedName>
    <definedName name="IQ_EST_EPS_GROWTH_5YR_STDDEV" hidden="1">"c1660"</definedName>
    <definedName name="IQ_EST_EPS_GROWTH_5YR_STDDEV_CIQ" hidden="1">"c4666"</definedName>
    <definedName name="IQ_EST_EPS_GROWTH_5YR_STDDEV_REUT" hidden="1">"c5325"</definedName>
    <definedName name="IQ_EST_EPS_GROWTH_Q_1YR" hidden="1">"c1641"</definedName>
    <definedName name="IQ_EST_EPS_GROWTH_Q_1YR_CIQ" hidden="1">"c4744"</definedName>
    <definedName name="IQ_EST_EPS_GROWTH_Q_1YR_REUT" hidden="1">"c5410"</definedName>
    <definedName name="IQ_EST_EPS_GW_DIFF" hidden="1">"c1891"</definedName>
    <definedName name="IQ_EST_EPS_GW_DIFF_CIQ" hidden="1">"c4761"</definedName>
    <definedName name="IQ_EST_EPS_GW_DIFF_REUT" hidden="1">"c5429"</definedName>
    <definedName name="IQ_EST_EPS_GW_SURPRISE_PERCENT" hidden="1">"c1892"</definedName>
    <definedName name="IQ_EST_EPS_GW_SURPRISE_PERCENT_CIQ" hidden="1">"c4762"</definedName>
    <definedName name="IQ_EST_EPS_GW_SURPRISE_PERCENT_REUT" hidden="1">"c5430"</definedName>
    <definedName name="IQ_EST_EPS_NORM_DIFF" hidden="1">"c2247"</definedName>
    <definedName name="IQ_EST_EPS_NORM_DIFF_CIQ" hidden="1">"c4745"</definedName>
    <definedName name="IQ_EST_EPS_NORM_DIFF_REUT" hidden="1">"c5411"</definedName>
    <definedName name="IQ_EST_EPS_NORM_SURPRISE_PERCENT" hidden="1">"c2248"</definedName>
    <definedName name="IQ_EST_EPS_NORM_SURPRISE_PERCENT_CIQ" hidden="1">"c4746"</definedName>
    <definedName name="IQ_EST_EPS_NORM_SURPRISE_PERCENT_REUT" hidden="1">"c5412"</definedName>
    <definedName name="IQ_EST_EPS_REPORT_DIFF" hidden="1">"c1893"</definedName>
    <definedName name="IQ_EST_EPS_REPORT_DIFF_CIQ" hidden="1">"c4763"</definedName>
    <definedName name="IQ_EST_EPS_REPORT_DIFF_REUT" hidden="1">"c5431"</definedName>
    <definedName name="IQ_EST_EPS_REPORT_SURPRISE_PERCENT" hidden="1">"c1894"</definedName>
    <definedName name="IQ_EST_EPS_REPORT_SURPRISE_PERCENT_CIQ" hidden="1">"c4764"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REUT" hidden="1">"c3859"</definedName>
    <definedName name="IQ_EST_EPS_SURPRISE_PERCENT" hidden="1">"c1635"</definedName>
    <definedName name="IQ_EST_EPS_SURPRISE_PERCENT_CIQ" hidden="1">"c5000"</definedName>
    <definedName name="IQ_EST_EPS_SURPRISE_PERCENT_REUT" hidden="1">"c5459"</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DIFF_REUT" hidden="1">"c3890"</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HARE_DIFF_REUT" hidden="1">"c3890"</definedName>
    <definedName name="IQ_EST_FFO_SHARE_SHARE_SURPRISE_PERCENT_REUT" hidden="1">"c3891"</definedName>
    <definedName name="IQ_EST_FFO_SHARE_SURPRISE_PERCENT" hidden="1">"c4453"</definedName>
    <definedName name="IQ_EST_FFO_SHARE_SURPRISE_PERCENT_REUT" hidden="1">"c3891"</definedName>
    <definedName name="IQ_EST_FFO_SURPRISE_PERCENT" hidden="1">"c1870"</definedName>
    <definedName name="IQ_EST_FFO_SURPRISE_PERCENT_REUT" hidden="1">"c3891"</definedName>
    <definedName name="IQ_EST_FOOTNOTE" hidden="1">"c4540"</definedName>
    <definedName name="IQ_EST_FOOTNOTE_CIQ" hidden="1">"c12022"</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"c1896"</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REUT" hidden="1">"c5423"</definedName>
    <definedName name="IQ_EST_NI_GW_DIFF" hidden="1">"c1887"</definedName>
    <definedName name="IQ_EST_NI_GW_DIFF_REUT" hidden="1">"c5425"</definedName>
    <definedName name="IQ_EST_NI_GW_SURPRISE_PERCENT" hidden="1">"c1888"</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BUY_REUT" hidden="1">"c3869"</definedName>
    <definedName name="IQ_EST_NUM_HIGH_REC" hidden="1">"c5649"</definedName>
    <definedName name="IQ_EST_NUM_HIGH_REC_CIQ" hidden="1">"c3701"</definedName>
    <definedName name="IQ_EST_NUM_HIGH_REC_REUT" hidden="1">"c3870"</definedName>
    <definedName name="IQ_EST_NUM_HIGHEST_REC" hidden="1">"c5648"</definedName>
    <definedName name="IQ_EST_NUM_HIGHEST_REC_CIQ" hidden="1">"c3700"</definedName>
    <definedName name="IQ_EST_NUM_HIGHEST_REC_REUT" hidden="1">"c3869"</definedName>
    <definedName name="IQ_EST_NUM_HOLD" hidden="1">"c1761"</definedName>
    <definedName name="IQ_EST_NUM_HOLD_REUT" hidden="1">"c3871"</definedName>
    <definedName name="IQ_EST_NUM_LOW_REC" hidden="1">"c5651"</definedName>
    <definedName name="IQ_EST_NUM_LOW_REC_CIQ" hidden="1">"c3703"</definedName>
    <definedName name="IQ_EST_NUM_LOW_REC_REUT" hidden="1">"c3872"</definedName>
    <definedName name="IQ_EST_NUM_LOWEST_REC" hidden="1">"c5652"</definedName>
    <definedName name="IQ_EST_NUM_LOWEST_REC_CIQ" hidden="1">"c3704"</definedName>
    <definedName name="IQ_EST_NUM_LOWEST_REC_REUT" hidden="1">"c3873"</definedName>
    <definedName name="IQ_EST_NUM_NEUTRAL_REC" hidden="1">"c5650"</definedName>
    <definedName name="IQ_EST_NUM_NEUTRAL_REC_CIQ" hidden="1">"c3702"</definedName>
    <definedName name="IQ_EST_NUM_NEUTRAL_REC_REUT" hidden="1">"c3871"</definedName>
    <definedName name="IQ_EST_NUM_NO_OPINION" hidden="1">"c1758"</definedName>
    <definedName name="IQ_EST_NUM_NO_OPINION_CIQ" hidden="1">"c3699"</definedName>
    <definedName name="IQ_EST_NUM_NO_OPINION_REUT" hidden="1">"c3868"</definedName>
    <definedName name="IQ_EST_NUM_OUTPERFORM" hidden="1">"c1760"</definedName>
    <definedName name="IQ_EST_NUM_OUTPERFORM_REUT" hidden="1">"c3870"</definedName>
    <definedName name="IQ_EST_NUM_SELL" hidden="1">"c1763"</definedName>
    <definedName name="IQ_EST_NUM_SELL_REUT" hidden="1">"c3873"</definedName>
    <definedName name="IQ_EST_NUM_UNDERPERFORM" hidden="1">"c1762"</definedName>
    <definedName name="IQ_EST_NUM_UNDERPERFORM_REUT" hidden="1">"c3872"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REUT" hidden="1">"c3886"</definedName>
    <definedName name="IQ_EST_REV_GROWTH_1YR" hidden="1">"c1638"</definedName>
    <definedName name="IQ_EST_REV_GROWTH_1YR_CIQ" hidden="1">"c3691"</definedName>
    <definedName name="IQ_EST_REV_GROWTH_1YR_REUT" hidden="1">"c3860"</definedName>
    <definedName name="IQ_EST_REV_GROWTH_2YR" hidden="1">"c1639"</definedName>
    <definedName name="IQ_EST_REV_GROWTH_2YR_CIQ" hidden="1">"c3692"</definedName>
    <definedName name="IQ_EST_REV_GROWTH_2YR_REUT" hidden="1">"c3861"</definedName>
    <definedName name="IQ_EST_REV_GROWTH_Q_1YR" hidden="1">"c1640"</definedName>
    <definedName name="IQ_EST_REV_GROWTH_Q_1YR_CIQ" hidden="1">"c3693"</definedName>
    <definedName name="IQ_EST_REV_GROWTH_Q_1YR_REUT" hidden="1">"c3862"</definedName>
    <definedName name="IQ_EST_REV_SEQ_GROWTH_Q" hidden="1">"c1765"</definedName>
    <definedName name="IQ_EST_REV_SEQ_GROWTH_Q_CIQ" hidden="1">"c3694"</definedName>
    <definedName name="IQ_EST_REV_SEQ_GROWTH_Q_REUT" hidden="1">"c3863"</definedName>
    <definedName name="IQ_EST_REV_SURPRISE_PERCENT" hidden="1">"c1866"</definedName>
    <definedName name="IQ_EST_REV_SURPRISE_PERCENT_CIQ" hidden="1">"c3718"</definedName>
    <definedName name="IQ_EST_REV_SURPRISE_PERCENT_REUT" hidden="1">"c3887"</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FDIC" hidden="1">"c6427"</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"c2216"</definedName>
    <definedName name="IQ_FFO_ADJ_ACT_OR_EST" hidden="1">"c4435"</definedName>
    <definedName name="IQ_FFO_ADJ_ACT_OR_EST_CIQ" hidden="1">"c4960"</definedName>
    <definedName name="IQ_FFO_ADJ_EST" hidden="1">"c4434"</definedName>
    <definedName name="IQ_FFO_ADJ_GUIDANCE" hidden="1">"c4436"</definedName>
    <definedName name="IQ_FFO_ADJ_HIGH_EST" hidden="1">"c4437"</definedName>
    <definedName name="IQ_FFO_ADJ_HIGH_GUIDANCE" hidden="1">"c4202"</definedName>
    <definedName name="IQ_FFO_ADJ_LOW_EST" hidden="1">"c4438"</definedName>
    <definedName name="IQ_FFO_ADJ_LOW_GUIDANCE" hidden="1">"c4242"</definedName>
    <definedName name="IQ_FFO_ADJ_MEDIAN_EST" hidden="1">"c4439"</definedName>
    <definedName name="IQ_FFO_ADJ_NUM_EST" hidden="1">"c4440"</definedName>
    <definedName name="IQ_FFO_ADJ_STDDEV_EST" hidden="1">"c4441"</definedName>
    <definedName name="IQ_FFO_EST" hidden="1">"c418"</definedName>
    <definedName name="IQ_FFO_EST_REUT" hidden="1">"c3837"</definedName>
    <definedName name="IQ_FFO_GUIDANCE" hidden="1">"c4443"</definedName>
    <definedName name="IQ_FFO_HIGH_EST" hidden="1">"c419"</definedName>
    <definedName name="IQ_FFO_HIGH_EST_REUT" hidden="1">"c3839"</definedName>
    <definedName name="IQ_FFO_HIGH_GUIDANCE" hidden="1">"c4184"</definedName>
    <definedName name="IQ_FFO_LOW_EST" hidden="1">"c420"</definedName>
    <definedName name="IQ_FFO_LOW_EST_REUT" hidden="1">"c3840"</definedName>
    <definedName name="IQ_FFO_LOW_GUIDANCE" hidden="1">"c4224"</definedName>
    <definedName name="IQ_FFO_MEDIAN_EST" hidden="1">"c1665"</definedName>
    <definedName name="IQ_FFO_MEDIAN_EST_REUT" hidden="1">"c3838"</definedName>
    <definedName name="IQ_FFO_NUM_EST" hidden="1">"c421"</definedName>
    <definedName name="IQ_FFO_NUM_EST_REUT" hidden="1">"c3841"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"c4445"</definedName>
    <definedName name="IQ_FFO_SHARE_EST_REUT" hidden="1">"c3837"</definedName>
    <definedName name="IQ_FFO_SHARE_GUIDANCE" hidden="1">"c4447"</definedName>
    <definedName name="IQ_FFO_SHARE_HIGH_EST" hidden="1">"c4448"</definedName>
    <definedName name="IQ_FFO_SHARE_HIGH_EST_REUT" hidden="1">"c3839"</definedName>
    <definedName name="IQ_FFO_SHARE_HIGH_GUIDANCE" hidden="1">"c4203"</definedName>
    <definedName name="IQ_FFO_SHARE_LOW_EST" hidden="1">"c4449"</definedName>
    <definedName name="IQ_FFO_SHARE_LOW_EST_REUT" hidden="1">"c3840"</definedName>
    <definedName name="IQ_FFO_SHARE_LOW_GUIDANCE" hidden="1">"c4243"</definedName>
    <definedName name="IQ_FFO_SHARE_MEDIAN_EST" hidden="1">"c4450"</definedName>
    <definedName name="IQ_FFO_SHARE_MEDIAN_EST_REUT" hidden="1">"c3838"</definedName>
    <definedName name="IQ_FFO_SHARE_NUM_EST" hidden="1">"c4451"</definedName>
    <definedName name="IQ_FFO_SHARE_NUM_EST_REUT" hidden="1">"c3841"</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"c4452"</definedName>
    <definedName name="IQ_FFO_SHARE_STDDEV_EST_REUT" hidden="1">"c3842"</definedName>
    <definedName name="IQ_FFO_STDDEV_EST" hidden="1">"c422"</definedName>
    <definedName name="IQ_FFO_STDDEV_EST_REUT" hidden="1">"c3842"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localSheetId="1" hidden="1">"c11753"</definedName>
    <definedName name="IQ_FINANCING_OBLIG_CURRENT" hidden="1">"c6190"</definedName>
    <definedName name="IQ_FINANCING_OBLIG_NON_CURRENT" localSheetId="1" hidden="1">"c11754"</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REUT" hidden="1">"c6798"</definedName>
    <definedName name="IQ_FISCAL_Y" hidden="1">"c441"</definedName>
    <definedName name="IQ_FISCAL_Y_EST" hidden="1">"c6795"</definedName>
    <definedName name="IQ_FISCAL_Y_EST_CIQ" hidden="1">"c6807"</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_AVG_LOANS_FFIEC" hidden="1">"c13475"</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TARGET_PRICE" hidden="1">"c1651"</definedName>
    <definedName name="IQ_HIGH_TARGET_PRICE_CIQ" hidden="1">"c4659"</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RECEIVABLES_FOREIGN_FFIEC" hidden="1">"c13483"</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TARGET_PRICE" hidden="1">"c1652"</definedName>
    <definedName name="IQ_LOW_TARGET_PRICE_CIQ" hidden="1">"c4660"</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GUIDANCE" hidden="1">"c4459"</definedName>
    <definedName name="IQ_MAINT_CAPEX_HIGH_EST" hidden="1">"c4460"</definedName>
    <definedName name="IQ_MAINT_CAPEX_HIGH_GUIDANCE" hidden="1">"c4197"</definedName>
    <definedName name="IQ_MAINT_CAPEX_LOW_EST" hidden="1">"c4461"</definedName>
    <definedName name="IQ_MAINT_CAPEX_LOW_GUIDANCE" hidden="1">"c4237"</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40868.4475810185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"c2225"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STDDEV_EST" hidden="1">"c5611"</definedName>
    <definedName name="IQ_NAV_SHARE_STDDEV_EST_REUT" hidden="1">"c5619"</definedName>
    <definedName name="IQ_NAV_STDDEV_EST" hidden="1">"c1756"</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HIGH_EST" hidden="1">"c3518"</definedName>
    <definedName name="IQ_NET_DEBT_HIGH_EST_REUT" hidden="1">"c3978"</definedName>
    <definedName name="IQ_NET_DEBT_HIGH_GUIDANCE" hidden="1">"c4181"</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NONINTEREST_INC_EXP_INTERNATIONAL_OPS_FFIEC" hidden="1">"c15387"</definedName>
    <definedName name="IQ_NET_OPERATING_INCOME_ASSETS_FDIC" hidden="1">"c6729"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REUT" hidden="1">"c5368"</definedName>
    <definedName name="IQ_NI_FFIEC" hidden="1">"c13034"</definedName>
    <definedName name="IQ_NI_GAAP_GUIDANCE" hidden="1">"c4470"</definedName>
    <definedName name="IQ_NI_GAAP_HIGH_GUIDANCE" hidden="1">"c4177"</definedName>
    <definedName name="IQ_NI_GAAP_LOW_GUIDANCE" hidden="1">"c4217"</definedName>
    <definedName name="IQ_NI_GUIDANCE" hidden="1">"c4469"</definedName>
    <definedName name="IQ_NI_GW_EST" hidden="1">"c1723"</definedName>
    <definedName name="IQ_NI_GW_EST_REUT" hidden="1">"c5375"</definedName>
    <definedName name="IQ_NI_GW_GUIDANCE" hidden="1">"c4471"</definedName>
    <definedName name="IQ_NI_GW_HIGH_EST" hidden="1">"c1725"</definedName>
    <definedName name="IQ_NI_GW_HIGH_EST_REUT" hidden="1">"c5377"</definedName>
    <definedName name="IQ_NI_GW_HIGH_GUIDANCE" hidden="1">"c4178"</definedName>
    <definedName name="IQ_NI_GW_LOW_EST" hidden="1">"c1726"</definedName>
    <definedName name="IQ_NI_GW_LOW_EST_REUT" hidden="1">"c5378"</definedName>
    <definedName name="IQ_NI_GW_LOW_GUIDANCE" hidden="1">"c4218"</definedName>
    <definedName name="IQ_NI_GW_MEDIAN_EST" hidden="1">"c1724"</definedName>
    <definedName name="IQ_NI_GW_MEDIAN_EST_REUT" hidden="1">"c5376"</definedName>
    <definedName name="IQ_NI_GW_NUM_EST" hidden="1">"c1727"</definedName>
    <definedName name="IQ_NI_GW_NUM_EST_REUT" hidden="1">"c5379"</definedName>
    <definedName name="IQ_NI_GW_STDDEV_EST" hidden="1">"c1728"</definedName>
    <definedName name="IQ_NI_GW_STDDEV_EST_REUT" hidden="1">"c5380"</definedName>
    <definedName name="IQ_NI_HIGH_EST" hidden="1">"c1718"</definedName>
    <definedName name="IQ_NI_HIGH_EST_REUT" hidden="1">"c5370"</definedName>
    <definedName name="IQ_NI_HIGH_GUIDANCE" hidden="1">"c4176"</definedName>
    <definedName name="IQ_NI_LOW_EST" hidden="1">"c1719"</definedName>
    <definedName name="IQ_NI_LOW_EST_REUT" hidden="1">"c5371"</definedName>
    <definedName name="IQ_NI_LOW_GUIDANCE" hidden="1">"c4216"</definedName>
    <definedName name="IQ_NI_MARGIN" hidden="1">"c794"</definedName>
    <definedName name="IQ_NI_MEDIAN_EST" hidden="1">"c1717"</definedName>
    <definedName name="IQ_NI_MEDIAN_EST_REUT" hidden="1">"c5369"</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ACT_OR_EST_CIQ" hidden="1">"c5012"</definedName>
    <definedName name="IQ_NI_SBC_EST" hidden="1">"c4473"</definedName>
    <definedName name="IQ_NI_SBC_GUIDANCE" hidden="1">"c4475"</definedName>
    <definedName name="IQ_NI_SBC_GW_ACT_OR_EST" hidden="1">"c4478"</definedName>
    <definedName name="IQ_NI_SBC_GW_ACT_OR_EST_CIQ" hidden="1">"c5016"</definedName>
    <definedName name="IQ_NI_SBC_GW_EST" hidden="1">"c4477"</definedName>
    <definedName name="IQ_NI_SBC_GW_GUIDANCE" hidden="1">"c4479"</definedName>
    <definedName name="IQ_NI_SBC_GW_HIGH_EST" hidden="1">"c4480"</definedName>
    <definedName name="IQ_NI_SBC_GW_HIGH_GUIDANCE" hidden="1">"c4187"</definedName>
    <definedName name="IQ_NI_SBC_GW_LOW_EST" hidden="1">"c4481"</definedName>
    <definedName name="IQ_NI_SBC_GW_LOW_GUIDANCE" hidden="1">"c4227"</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LOW_EST" hidden="1">"c4487"</definedName>
    <definedName name="IQ_NI_SBC_LOW_GUIDANCE" hidden="1">"c4226"</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localSheetId="1" hidden="1">"c11750"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 hidden="1">"c6240"</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localSheetId="1" hidden="1">"c6021"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RIVATIVES_BENEFICIARY_FFIEC" hidden="1">"c13122"</definedName>
    <definedName name="IQ_OTHER_DERIVATIVES_GUARANTOR_FFIEC" hidden="1">"c13115"</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localSheetId="1" hidden="1">"c1023"</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REUT" hidden="1">"c15238"</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REUT" hidden="1">"c3959"</definedName>
    <definedName name="IQ_PERCENT_CHANGE_EST_5YR_GROWTH_RATE_18MONTHS" hidden="1">"c1853"</definedName>
    <definedName name="IQ_PERCENT_CHANGE_EST_5YR_GROWTH_RATE_18MONTHS_CIQ" hidden="1">"c3791"</definedName>
    <definedName name="IQ_PERCENT_CHANGE_EST_5YR_GROWTH_RATE_18MONTHS_REUT" hidden="1">"c3960"</definedName>
    <definedName name="IQ_PERCENT_CHANGE_EST_5YR_GROWTH_RATE_3MONTHS" hidden="1">"c1849"</definedName>
    <definedName name="IQ_PERCENT_CHANGE_EST_5YR_GROWTH_RATE_3MONTHS_CIQ" hidden="1">"c3787"</definedName>
    <definedName name="IQ_PERCENT_CHANGE_EST_5YR_GROWTH_RATE_3MONTHS_REUT" hidden="1">"c3956"</definedName>
    <definedName name="IQ_PERCENT_CHANGE_EST_5YR_GROWTH_RATE_6MONTHS" hidden="1">"c1850"</definedName>
    <definedName name="IQ_PERCENT_CHANGE_EST_5YR_GROWTH_RATE_6MONTHS_CIQ" hidden="1">"c3788"</definedName>
    <definedName name="IQ_PERCENT_CHANGE_EST_5YR_GROWTH_RATE_6MONTHS_REUT" hidden="1">"c3957"</definedName>
    <definedName name="IQ_PERCENT_CHANGE_EST_5YR_GROWTH_RATE_9MONTHS" hidden="1">"c1851"</definedName>
    <definedName name="IQ_PERCENT_CHANGE_EST_5YR_GROWTH_RATE_9MONTHS_CIQ" hidden="1">"c3789"</definedName>
    <definedName name="IQ_PERCENT_CHANGE_EST_5YR_GROWTH_RATE_9MONTHS_REUT" hidden="1">"c3958"</definedName>
    <definedName name="IQ_PERCENT_CHANGE_EST_5YR_GROWTH_RATE_DAY" hidden="1">"c1846"</definedName>
    <definedName name="IQ_PERCENT_CHANGE_EST_5YR_GROWTH_RATE_DAY_CIQ" hidden="1">"c3785"</definedName>
    <definedName name="IQ_PERCENT_CHANGE_EST_5YR_GROWTH_RATE_DAY_REUT" hidden="1">"c3954"</definedName>
    <definedName name="IQ_PERCENT_CHANGE_EST_5YR_GROWTH_RATE_MONTH" hidden="1">"c1848"</definedName>
    <definedName name="IQ_PERCENT_CHANGE_EST_5YR_GROWTH_RATE_MONTH_CIQ" hidden="1">"c3786"</definedName>
    <definedName name="IQ_PERCENT_CHANGE_EST_5YR_GROWTH_RATE_MONTH_REUT" hidden="1">"c3955"</definedName>
    <definedName name="IQ_PERCENT_CHANGE_EST_5YR_GROWTH_RATE_WEEK" hidden="1">"c1847"</definedName>
    <definedName name="IQ_PERCENT_CHANGE_EST_5YR_GROWTH_RATE_WEEK_CIQ" hidden="1">"c3797"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CIQ" hidden="1">"c3748"</definedName>
    <definedName name="IQ_PERCENT_CHANGE_EST_EBITDA_12MONTHS_REUT" hidden="1">"c3917"</definedName>
    <definedName name="IQ_PERCENT_CHANGE_EST_EBITDA_18MONTHS" hidden="1">"c1805"</definedName>
    <definedName name="IQ_PERCENT_CHANGE_EST_EBITDA_18MONTHS_CIQ" hidden="1">"c3749"</definedName>
    <definedName name="IQ_PERCENT_CHANGE_EST_EBITDA_18MONTHS_REUT" hidden="1">"c3918"</definedName>
    <definedName name="IQ_PERCENT_CHANGE_EST_EBITDA_3MONTHS" hidden="1">"c1801"</definedName>
    <definedName name="IQ_PERCENT_CHANGE_EST_EBITDA_3MONTHS_CIQ" hidden="1">"c3745"</definedName>
    <definedName name="IQ_PERCENT_CHANGE_EST_EBITDA_3MONTHS_REUT" hidden="1">"c3914"</definedName>
    <definedName name="IQ_PERCENT_CHANGE_EST_EBITDA_6MONTHS" hidden="1">"c1802"</definedName>
    <definedName name="IQ_PERCENT_CHANGE_EST_EBITDA_6MONTHS_CIQ" hidden="1">"c3746"</definedName>
    <definedName name="IQ_PERCENT_CHANGE_EST_EBITDA_6MONTHS_REUT" hidden="1">"c3915"</definedName>
    <definedName name="IQ_PERCENT_CHANGE_EST_EBITDA_9MONTHS" hidden="1">"c1803"</definedName>
    <definedName name="IQ_PERCENT_CHANGE_EST_EBITDA_9MONTHS_CIQ" hidden="1">"c3747"</definedName>
    <definedName name="IQ_PERCENT_CHANGE_EST_EBITDA_9MONTHS_REUT" hidden="1">"c3916"</definedName>
    <definedName name="IQ_PERCENT_CHANGE_EST_EBITDA_DAY" hidden="1">"c1798"</definedName>
    <definedName name="IQ_PERCENT_CHANGE_EST_EBITDA_DAY_CIQ" hidden="1">"c3743"</definedName>
    <definedName name="IQ_PERCENT_CHANGE_EST_EBITDA_DAY_REUT" hidden="1">"c3912"</definedName>
    <definedName name="IQ_PERCENT_CHANGE_EST_EBITDA_MONTH" hidden="1">"c1800"</definedName>
    <definedName name="IQ_PERCENT_CHANGE_EST_EBITDA_MONTH_CIQ" hidden="1">"c3744"</definedName>
    <definedName name="IQ_PERCENT_CHANGE_EST_EBITDA_MONTH_REUT" hidden="1">"c3913"</definedName>
    <definedName name="IQ_PERCENT_CHANGE_EST_EBITDA_WEEK" hidden="1">"c1799"</definedName>
    <definedName name="IQ_PERCENT_CHANGE_EST_EBITDA_WEEK_CIQ" hidden="1">"c3792"</definedName>
    <definedName name="IQ_PERCENT_CHANGE_EST_EBITDA_WEEK_REUT" hidden="1">"c3961"</definedName>
    <definedName name="IQ_PERCENT_CHANGE_EST_EPS_12MONTHS" hidden="1">"c1788"</definedName>
    <definedName name="IQ_PERCENT_CHANGE_EST_EPS_12MONTHS_CIQ" hidden="1">"c3733"</definedName>
    <definedName name="IQ_PERCENT_CHANGE_EST_EPS_12MONTHS_REUT" hidden="1">"c3902"</definedName>
    <definedName name="IQ_PERCENT_CHANGE_EST_EPS_18MONTHS" hidden="1">"c1789"</definedName>
    <definedName name="IQ_PERCENT_CHANGE_EST_EPS_18MONTHS_CIQ" hidden="1">"c3734"</definedName>
    <definedName name="IQ_PERCENT_CHANGE_EST_EPS_18MONTHS_REUT" hidden="1">"c3903"</definedName>
    <definedName name="IQ_PERCENT_CHANGE_EST_EPS_3MONTHS" hidden="1">"c1785"</definedName>
    <definedName name="IQ_PERCENT_CHANGE_EST_EPS_3MONTHS_CIQ" hidden="1">"c3730"</definedName>
    <definedName name="IQ_PERCENT_CHANGE_EST_EPS_3MONTHS_REUT" hidden="1">"c3899"</definedName>
    <definedName name="IQ_PERCENT_CHANGE_EST_EPS_6MONTHS" hidden="1">"c1786"</definedName>
    <definedName name="IQ_PERCENT_CHANGE_EST_EPS_6MONTHS_CIQ" hidden="1">"c3731"</definedName>
    <definedName name="IQ_PERCENT_CHANGE_EST_EPS_6MONTHS_REUT" hidden="1">"c3900"</definedName>
    <definedName name="IQ_PERCENT_CHANGE_EST_EPS_9MONTHS" hidden="1">"c1787"</definedName>
    <definedName name="IQ_PERCENT_CHANGE_EST_EPS_9MONTHS_CIQ" hidden="1">"c3732"</definedName>
    <definedName name="IQ_PERCENT_CHANGE_EST_EPS_9MONTHS_REUT" hidden="1">"c3901"</definedName>
    <definedName name="IQ_PERCENT_CHANGE_EST_EPS_DAY" hidden="1">"c1782"</definedName>
    <definedName name="IQ_PERCENT_CHANGE_EST_EPS_DAY_CIQ" hidden="1">"c3727"</definedName>
    <definedName name="IQ_PERCENT_CHANGE_EST_EPS_DAY_REUT" hidden="1">"c3896"</definedName>
    <definedName name="IQ_PERCENT_CHANGE_EST_EPS_MONTH" hidden="1">"c1784"</definedName>
    <definedName name="IQ_PERCENT_CHANGE_EST_EPS_MONTH_CIQ" hidden="1">"c3729"</definedName>
    <definedName name="IQ_PERCENT_CHANGE_EST_EPS_MONTH_REUT" hidden="1">"c3898"</definedName>
    <definedName name="IQ_PERCENT_CHANGE_EST_EPS_WEEK" hidden="1">"c1783"</definedName>
    <definedName name="IQ_PERCENT_CHANGE_EST_EPS_WEEK_CIQ" hidden="1">"c3728"</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SHARE_12MONTHS" hidden="1">"c1828"</definedName>
    <definedName name="IQ_PERCENT_CHANGE_EST_FFO_SHARE_12MONTHS_REUT" hidden="1">"c3938"</definedName>
    <definedName name="IQ_PERCENT_CHANGE_EST_FFO_SHARE_18MONTHS" hidden="1">"c1829"</definedName>
    <definedName name="IQ_PERCENT_CHANGE_EST_FFO_SHARE_18MONTHS_REUT" hidden="1">"c3939"</definedName>
    <definedName name="IQ_PERCENT_CHANGE_EST_FFO_SHARE_3MONTHS" hidden="1">"c1825"</definedName>
    <definedName name="IQ_PERCENT_CHANGE_EST_FFO_SHARE_3MONTHS_REUT" hidden="1">"c3935"</definedName>
    <definedName name="IQ_PERCENT_CHANGE_EST_FFO_SHARE_6MONTHS" hidden="1">"c1826"</definedName>
    <definedName name="IQ_PERCENT_CHANGE_EST_FFO_SHARE_6MONTHS_REUT" hidden="1">"c3936"</definedName>
    <definedName name="IQ_PERCENT_CHANGE_EST_FFO_SHARE_9MONTHS" hidden="1">"c1827"</definedName>
    <definedName name="IQ_PERCENT_CHANGE_EST_FFO_SHARE_9MONTHS_REUT" hidden="1">"c3937"</definedName>
    <definedName name="IQ_PERCENT_CHANGE_EST_FFO_SHARE_DAY" hidden="1">"c1822"</definedName>
    <definedName name="IQ_PERCENT_CHANGE_EST_FFO_SHARE_DAY_REUT" hidden="1">"c3933"</definedName>
    <definedName name="IQ_PERCENT_CHANGE_EST_FFO_SHARE_MONTH" hidden="1">"c1824"</definedName>
    <definedName name="IQ_PERCENT_CHANGE_EST_FFO_SHARE_MONTH_REUT" hidden="1">"c3934"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REUT" hidden="1">"c3964"</definedName>
    <definedName name="IQ_PERCENT_CHANGE_EST_FFO_WEEK" hidden="1">"c1823"</definedName>
    <definedName name="IQ_PERCENT_CHANGE_EST_FFO_WEEK_REUT" hidden="1">"c3964"</definedName>
    <definedName name="IQ_PERCENT_CHANGE_EST_PRICE_TARGET_12MONTHS" hidden="1">"c1844"</definedName>
    <definedName name="IQ_PERCENT_CHANGE_EST_PRICE_TARGET_12MONTHS_CIQ" hidden="1">"c3783"</definedName>
    <definedName name="IQ_PERCENT_CHANGE_EST_PRICE_TARGET_12MONTHS_REUT" hidden="1">"c3952"</definedName>
    <definedName name="IQ_PERCENT_CHANGE_EST_PRICE_TARGET_18MONTHS" hidden="1">"c1845"</definedName>
    <definedName name="IQ_PERCENT_CHANGE_EST_PRICE_TARGET_18MONTHS_CIQ" hidden="1">"c3784"</definedName>
    <definedName name="IQ_PERCENT_CHANGE_EST_PRICE_TARGET_18MONTHS_REUT" hidden="1">"c3953"</definedName>
    <definedName name="IQ_PERCENT_CHANGE_EST_PRICE_TARGET_3MONTHS" hidden="1">"c1841"</definedName>
    <definedName name="IQ_PERCENT_CHANGE_EST_PRICE_TARGET_3MONTHS_CIQ" hidden="1">"c3780"</definedName>
    <definedName name="IQ_PERCENT_CHANGE_EST_PRICE_TARGET_3MONTHS_REUT" hidden="1">"c3949"</definedName>
    <definedName name="IQ_PERCENT_CHANGE_EST_PRICE_TARGET_6MONTHS" hidden="1">"c1842"</definedName>
    <definedName name="IQ_PERCENT_CHANGE_EST_PRICE_TARGET_6MONTHS_CIQ" hidden="1">"c3781"</definedName>
    <definedName name="IQ_PERCENT_CHANGE_EST_PRICE_TARGET_6MONTHS_REUT" hidden="1">"c3950"</definedName>
    <definedName name="IQ_PERCENT_CHANGE_EST_PRICE_TARGET_9MONTHS" hidden="1">"c1843"</definedName>
    <definedName name="IQ_PERCENT_CHANGE_EST_PRICE_TARGET_9MONTHS_CIQ" hidden="1">"c3782"</definedName>
    <definedName name="IQ_PERCENT_CHANGE_EST_PRICE_TARGET_9MONTHS_REUT" hidden="1">"c3951"</definedName>
    <definedName name="IQ_PERCENT_CHANGE_EST_PRICE_TARGET_DAY" hidden="1">"c1838"</definedName>
    <definedName name="IQ_PERCENT_CHANGE_EST_PRICE_TARGET_DAY_CIQ" hidden="1">"c3778"</definedName>
    <definedName name="IQ_PERCENT_CHANGE_EST_PRICE_TARGET_DAY_REUT" hidden="1">"c3947"</definedName>
    <definedName name="IQ_PERCENT_CHANGE_EST_PRICE_TARGET_MONTH" hidden="1">"c1840"</definedName>
    <definedName name="IQ_PERCENT_CHANGE_EST_PRICE_TARGET_MONTH_CIQ" hidden="1">"c3779"</definedName>
    <definedName name="IQ_PERCENT_CHANGE_EST_PRICE_TARGET_MONTH_REUT" hidden="1">"c3948"</definedName>
    <definedName name="IQ_PERCENT_CHANGE_EST_PRICE_TARGET_WEEK" hidden="1">"c1839"</definedName>
    <definedName name="IQ_PERCENT_CHANGE_EST_PRICE_TARGET_WEEK_CIQ" hidden="1">"c3798"</definedName>
    <definedName name="IQ_PERCENT_CHANGE_EST_PRICE_TARGET_WEEK_REUT" hidden="1">"c3967"</definedName>
    <definedName name="IQ_PERCENT_CHANGE_EST_RECO_12MONTHS" hidden="1">"c1836"</definedName>
    <definedName name="IQ_PERCENT_CHANGE_EST_RECO_12MONTHS_CIQ" hidden="1">"c3776"</definedName>
    <definedName name="IQ_PERCENT_CHANGE_EST_RECO_12MONTHS_REUT" hidden="1">"c3945"</definedName>
    <definedName name="IQ_PERCENT_CHANGE_EST_RECO_18MONTHS" hidden="1">"c1837"</definedName>
    <definedName name="IQ_PERCENT_CHANGE_EST_RECO_18MONTHS_CIQ" hidden="1">"c3777"</definedName>
    <definedName name="IQ_PERCENT_CHANGE_EST_RECO_18MONTHS_REUT" hidden="1">"c3946"</definedName>
    <definedName name="IQ_PERCENT_CHANGE_EST_RECO_3MONTHS" hidden="1">"c1833"</definedName>
    <definedName name="IQ_PERCENT_CHANGE_EST_RECO_3MONTHS_CIQ" hidden="1">"c3773"</definedName>
    <definedName name="IQ_PERCENT_CHANGE_EST_RECO_3MONTHS_REUT" hidden="1">"c3942"</definedName>
    <definedName name="IQ_PERCENT_CHANGE_EST_RECO_6MONTHS" hidden="1">"c1834"</definedName>
    <definedName name="IQ_PERCENT_CHANGE_EST_RECO_6MONTHS_CIQ" hidden="1">"c3774"</definedName>
    <definedName name="IQ_PERCENT_CHANGE_EST_RECO_6MONTHS_REUT" hidden="1">"c3943"</definedName>
    <definedName name="IQ_PERCENT_CHANGE_EST_RECO_9MONTHS" hidden="1">"c1835"</definedName>
    <definedName name="IQ_PERCENT_CHANGE_EST_RECO_9MONTHS_CIQ" hidden="1">"c3775"</definedName>
    <definedName name="IQ_PERCENT_CHANGE_EST_RECO_9MONTHS_REUT" hidden="1">"c3944"</definedName>
    <definedName name="IQ_PERCENT_CHANGE_EST_RECO_DAY" hidden="1">"c1830"</definedName>
    <definedName name="IQ_PERCENT_CHANGE_EST_RECO_DAY_CIQ" hidden="1">"c3771"</definedName>
    <definedName name="IQ_PERCENT_CHANGE_EST_RECO_DAY_REUT" hidden="1">"c3940"</definedName>
    <definedName name="IQ_PERCENT_CHANGE_EST_RECO_MONTH" hidden="1">"c1832"</definedName>
    <definedName name="IQ_PERCENT_CHANGE_EST_RECO_MONTH_CIQ" hidden="1">"c3772"</definedName>
    <definedName name="IQ_PERCENT_CHANGE_EST_RECO_MONTH_REUT" hidden="1">"c3941"</definedName>
    <definedName name="IQ_PERCENT_CHANGE_EST_RECO_WEEK" hidden="1">"c1831"</definedName>
    <definedName name="IQ_PERCENT_CHANGE_EST_RECO_WEEK_CIQ" hidden="1">"c3796"</definedName>
    <definedName name="IQ_PERCENT_CHANGE_EST_RECO_WEEK_REUT" hidden="1">"c3966"</definedName>
    <definedName name="IQ_PERCENT_CHANGE_EST_REV_12MONTHS" hidden="1">"c1796"</definedName>
    <definedName name="IQ_PERCENT_CHANGE_EST_REV_12MONTHS_CIQ" hidden="1">"c3741"</definedName>
    <definedName name="IQ_PERCENT_CHANGE_EST_REV_12MONTHS_REUT" hidden="1">"c3910"</definedName>
    <definedName name="IQ_PERCENT_CHANGE_EST_REV_18MONTHS" hidden="1">"c1797"</definedName>
    <definedName name="IQ_PERCENT_CHANGE_EST_REV_18MONTHS_CIQ" hidden="1">"c3742"</definedName>
    <definedName name="IQ_PERCENT_CHANGE_EST_REV_18MONTHS_REUT" hidden="1">"c3911"</definedName>
    <definedName name="IQ_PERCENT_CHANGE_EST_REV_3MONTHS" hidden="1">"c1793"</definedName>
    <definedName name="IQ_PERCENT_CHANGE_EST_REV_3MONTHS_CIQ" hidden="1">"c3738"</definedName>
    <definedName name="IQ_PERCENT_CHANGE_EST_REV_3MONTHS_REUT" hidden="1">"c3907"</definedName>
    <definedName name="IQ_PERCENT_CHANGE_EST_REV_6MONTHS" hidden="1">"c1794"</definedName>
    <definedName name="IQ_PERCENT_CHANGE_EST_REV_6MONTHS_CIQ" hidden="1">"c3739"</definedName>
    <definedName name="IQ_PERCENT_CHANGE_EST_REV_6MONTHS_REUT" hidden="1">"c3908"</definedName>
    <definedName name="IQ_PERCENT_CHANGE_EST_REV_9MONTHS" hidden="1">"c1795"</definedName>
    <definedName name="IQ_PERCENT_CHANGE_EST_REV_9MONTHS_CIQ" hidden="1">"c3740"</definedName>
    <definedName name="IQ_PERCENT_CHANGE_EST_REV_9MONTHS_REUT" hidden="1">"c3909"</definedName>
    <definedName name="IQ_PERCENT_CHANGE_EST_REV_DAY" hidden="1">"c1790"</definedName>
    <definedName name="IQ_PERCENT_CHANGE_EST_REV_DAY_CIQ" hidden="1">"c3735"</definedName>
    <definedName name="IQ_PERCENT_CHANGE_EST_REV_DAY_REUT" hidden="1">"c3904"</definedName>
    <definedName name="IQ_PERCENT_CHANGE_EST_REV_MONTH" hidden="1">"c1792"</definedName>
    <definedName name="IQ_PERCENT_CHANGE_EST_REV_MONTH_CIQ" hidden="1">"c3737"</definedName>
    <definedName name="IQ_PERCENT_CHANGE_EST_REV_MONTH_REUT" hidden="1">"c3906"</definedName>
    <definedName name="IQ_PERCENT_CHANGE_EST_REV_WEEK" hidden="1">"c1791"</definedName>
    <definedName name="IQ_PERCENT_CHANGE_EST_REV_WEEK_CIQ" hidden="1">"c3736"</definedName>
    <definedName name="IQ_PERCENT_CHANGE_EST_REV_WEEK_REUT" hidden="1">"c3905"</definedName>
    <definedName name="IQ_PERCENT_INSURED_FDIC" hidden="1">"c6374"</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REUT" hidden="1">"c3968"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REUT" hidden="1">"c5467"</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localSheetId="1" hidden="1">"c6022"</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OPERATING_INC_AVG_ASSETS_FFIEC" hidden="1">"c13365"</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REUT" hidden="1">"c4053"</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BOTTOM_UP_REUT" hidden="1">"c5494"</definedName>
    <definedName name="IQ_PRICE_TARGET_CIQ" hidden="1">"c3613"</definedName>
    <definedName name="IQ_PRICE_TARGET_REUT" hidden="1">"c3631"</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REUT" hidden="1">"c5481"</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ROVISION_LL_FFIEC" hidden="1">"c13019"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GUIDANCE" hidden="1">"c4500"</definedName>
    <definedName name="IQ_RECURRING_PROFIT_HIGH_EST" hidden="1">"c4501"</definedName>
    <definedName name="IQ_RECURRING_PROFIT_HIGH_GUIDANCE" hidden="1">"c4179"</definedName>
    <definedName name="IQ_RECURRING_PROFIT_LOW_EST" hidden="1">"c4502"</definedName>
    <definedName name="IQ_RECURRING_PROFIT_LOW_GUIDANCE" hidden="1">"c4219"</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GUIDANCE" hidden="1">"c4509"</definedName>
    <definedName name="IQ_RECURRING_PROFIT_SHARE_HIGH_EST" hidden="1">"c4510"</definedName>
    <definedName name="IQ_RECURRING_PROFIT_SHARE_HIGH_GUIDANCE" hidden="1">"c4200"</definedName>
    <definedName name="IQ_RECURRING_PROFIT_SHARE_LOW_EST" hidden="1">"c4511"</definedName>
    <definedName name="IQ_RECURRING_PROFIT_SHARE_LOW_GUIDANCE" hidden="1">"c4240"</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REV" hidden="1">"c1101"</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DIC" hidden="1">"c6730"</definedName>
    <definedName name="IQ_RETURN_ASSETS_FS" hidden="1">"c1116"</definedName>
    <definedName name="IQ_RETURN_ASSETS_GUIDANCE" hidden="1">"c4517"</definedName>
    <definedName name="IQ_RETURN_ASSETS_HIGH_EST" hidden="1">"c3530"</definedName>
    <definedName name="IQ_RETURN_ASSETS_HIGH_EST_REUT" hidden="1">"c3992"</definedName>
    <definedName name="IQ_RETURN_ASSETS_HIGH_GUIDANCE" hidden="1">"c4183"</definedName>
    <definedName name="IQ_RETURN_ASSETS_LOW_EST" hidden="1">"c3531"</definedName>
    <definedName name="IQ_RETURN_ASSETS_LOW_EST_REUT" hidden="1">"c3993"</definedName>
    <definedName name="IQ_RETURN_ASSETS_LOW_GUIDANCE" hidden="1">"c4223"</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DIC" hidden="1">"c6732"</definedName>
    <definedName name="IQ_RETURN_EQUITY_FS" hidden="1">"c1121"</definedName>
    <definedName name="IQ_RETURN_EQUITY_GUIDANCE" hidden="1">"c4518"</definedName>
    <definedName name="IQ_RETURN_EQUITY_HIGH_EST" hidden="1">"c3536"</definedName>
    <definedName name="IQ_RETURN_EQUITY_HIGH_EST_REUT" hidden="1">"c3985"</definedName>
    <definedName name="IQ_RETURN_EQUITY_HIGH_GUIDANCE" hidden="1">"c4182"</definedName>
    <definedName name="IQ_RETURN_EQUITY_LOW_EST" hidden="1">"c3537"</definedName>
    <definedName name="IQ_RETURN_EQUITY_LOW_EST_REUT" hidden="1">"c3986"</definedName>
    <definedName name="IQ_RETURN_EQUITY_LOW_GUIDANCE" hidden="1">"c4222"</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ACT_OR_EST_CIQ" hidden="1">"c5059"</definedName>
    <definedName name="IQ_REVENUE_ACT_OR_EST_REUT" hidden="1">"c5461"</definedName>
    <definedName name="IQ_REVENUE_BEFORE_LL_FFIEC" hidden="1">"c13018"</definedName>
    <definedName name="IQ_REVENUE_EST" hidden="1">"c1126"</definedName>
    <definedName name="IQ_REVENUE_EST_BOTTOM_UP" hidden="1">"c5488"</definedName>
    <definedName name="IQ_REVENUE_EST_BOTTOM_UP_CIQ" hidden="1">"c12025"</definedName>
    <definedName name="IQ_REVENUE_EST_BOTTOM_UP_REUT" hidden="1">"c5496"</definedName>
    <definedName name="IQ_REVENUE_EST_CIQ" hidden="1">"c3616"</definedName>
    <definedName name="IQ_REVENUE_EST_REUT" hidden="1">"c3634"</definedName>
    <definedName name="IQ_REVENUE_GUIDANCE" hidden="1">"c4519"</definedName>
    <definedName name="IQ_REVENUE_HIGH_EST" hidden="1">"c1127"</definedName>
    <definedName name="IQ_REVENUE_HIGH_EST_CIQ" hidden="1">"c3618"</definedName>
    <definedName name="IQ_REVENUE_HIGH_EST_REUT" hidden="1">"c3636"</definedName>
    <definedName name="IQ_REVENUE_HIGH_GUIDANCE" hidden="1">"c4169"</definedName>
    <definedName name="IQ_REVENUE_LOW_EST" hidden="1">"c1128"</definedName>
    <definedName name="IQ_REVENUE_LOW_EST_CIQ" hidden="1">"c3619"</definedName>
    <definedName name="IQ_REVENUE_LOW_EST_REUT" hidden="1">"c3637"</definedName>
    <definedName name="IQ_REVENUE_LOW_GUIDANCE" hidden="1">"c4209"</definedName>
    <definedName name="IQ_REVENUE_MEDIAN_EST" hidden="1">"c1662"</definedName>
    <definedName name="IQ_REVENUE_MEDIAN_EST_CIQ" hidden="1">"c3617"</definedName>
    <definedName name="IQ_REVENUE_MEDIAN_EST_REUT" hidden="1">"c3635"</definedName>
    <definedName name="IQ_REVENUE_NUM_EST" hidden="1">"c1129"</definedName>
    <definedName name="IQ_REVENUE_NUM_EST_CIQ" hidden="1">"c3620"</definedName>
    <definedName name="IQ_REVENUE_NUM_EST_REUT" hidden="1">"c3638"</definedName>
    <definedName name="IQ_REVISION_DATE_" localSheetId="1" hidden="1">39924.5604050926</definedName>
    <definedName name="IQ_REVISION_DATE_" hidden="1">39722.5339236111</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EVOLVING_SECURED_1_–4_NON_ACCRUAL_FFIEC" hidden="1">"c13314"</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localSheetId="1" hidden="1">"c11748"</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PPLIES_FFIEC" hidden="1">"c13050"</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STDDEV" hidden="1">"c1654"</definedName>
    <definedName name="IQ_TARGET_PRICE_STDDEV_CIQ" hidden="1">"c4662"</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HIGH_EST" hidden="1">"c4534"</definedName>
    <definedName name="IQ_TOTAL_DEBT_HIGH_GUIDANCE" hidden="1">"c4196"</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localSheetId="1" hidden="1">"c13642"</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localSheetId="1" hidden="1">"c13640"</definedName>
    <definedName name="IQ_TR_TERM_FEE" hidden="1">"c2298"</definedName>
    <definedName name="IQ_TR_TERM_FEE_PCT" localSheetId="1" hidden="1">"c13641"</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localSheetId="1" hidden="1">"c2104"</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5</definedName>
    <definedName name="IQB_BOOKMARK_LOCATION_2" localSheetId="1" hidden="1">[44]BWWH!#REF!</definedName>
    <definedName name="IQB_BOOKMARK_LOCATION_2" localSheetId="3" hidden="1">[44]BWWH!#REF!</definedName>
    <definedName name="IQB_BOOKMARK_LOCATION_2" localSheetId="4" hidden="1">[44]BWWH!#REF!</definedName>
    <definedName name="IQB_BOOKMARK_LOCATION_2" hidden="1">[44]BWWH!#REF!</definedName>
    <definedName name="IQB_BOOKMARK_LOCATION_4" localSheetId="1" hidden="1">'[44]FFMS '!#REF!</definedName>
    <definedName name="IQB_BOOKMARK_LOCATION_4" localSheetId="3" hidden="1">'[44]FFMS '!#REF!</definedName>
    <definedName name="IQB_BOOKMARK_LOCATION_4" localSheetId="4" hidden="1">'[44]FFMS '!#REF!</definedName>
    <definedName name="IQB_BOOKMARK_LOCATION_4" hidden="1">'[44]FFMS '!#REF!</definedName>
    <definedName name="IS_Hardware_List___CSC" localSheetId="3">#REF!</definedName>
    <definedName name="IS_Hardware_List___CSC">#REF!</definedName>
    <definedName name="it" localSheetId="3">#REF!</definedName>
    <definedName name="it">#REF!</definedName>
    <definedName name="IT_Multiplier" localSheetId="3">#REF!</definedName>
    <definedName name="IT_Multiplier">#REF!</definedName>
    <definedName name="IT_Salary" localSheetId="3">#REF!</definedName>
    <definedName name="IT_Salary">#REF!</definedName>
    <definedName name="j" localSheetId="1" hidden="1">{#N/A,#N/A,TRUE,"Summary";#N/A,"1",TRUE,"Summary";#N/A,"2",TRUE,"Summary";#N/A,"3",TRUE,"Summary";#N/A,"4",TRUE,"Summary";#N/A,"5",TRUE,"Summary";#N/A,"6",TRUE,"Summary";#N/A,"7",TRUE,"Summary";#N/A,"8",TRUE,"Summary";#N/A,"9",TRUE,"Summary";#N/A,"10",TRUE,"Summary";#N/A,"11",TRUE,"Summary"}</definedName>
    <definedName name="j" localSheetId="3" hidden="1">{#N/A,#N/A,TRUE,"Summary";#N/A,"1",TRUE,"Summary";#N/A,"2",TRUE,"Summary";#N/A,"3",TRUE,"Summary";#N/A,"4",TRUE,"Summary";#N/A,"5",TRUE,"Summary";#N/A,"6",TRUE,"Summary";#N/A,"7",TRUE,"Summary";#N/A,"8",TRUE,"Summary";#N/A,"9",TRUE,"Summary";#N/A,"10",TRUE,"Summary";#N/A,"11",TRUE,"Summary"}</definedName>
    <definedName name="j" localSheetId="4" hidden="1">{#N/A,#N/A,TRUE,"Summary";#N/A,"1",TRUE,"Summary";#N/A,"2",TRUE,"Summary";#N/A,"3",TRUE,"Summary";#N/A,"4",TRUE,"Summary";#N/A,"5",TRUE,"Summary";#N/A,"6",TRUE,"Summary";#N/A,"7",TRUE,"Summary";#N/A,"8",TRUE,"Summary";#N/A,"9",TRUE,"Summary";#N/A,"10",TRUE,"Summary";#N/A,"11",TRUE,"Summary"}</definedName>
    <definedName name="j" hidden="1">{#N/A,#N/A,TRUE,"Summary";#N/A,"1",TRUE,"Summary";#N/A,"2",TRUE,"Summary";#N/A,"3",TRUE,"Summary";#N/A,"4",TRUE,"Summary";#N/A,"5",TRUE,"Summary";#N/A,"6",TRUE,"Summary";#N/A,"7",TRUE,"Summary";#N/A,"8",TRUE,"Summary";#N/A,"9",TRUE,"Summary";#N/A,"10",TRUE,"Summary";#N/A,"11",TRUE,"Summary"}</definedName>
    <definedName name="j_2" localSheetId="1" hidden="1">{#N/A,#N/A,TRUE,"Summary";#N/A,"1",TRUE,"Summary";#N/A,"2",TRUE,"Summary";#N/A,"3",TRUE,"Summary";#N/A,"4",TRUE,"Summary";#N/A,"5",TRUE,"Summary";#N/A,"6",TRUE,"Summary";#N/A,"7",TRUE,"Summary";#N/A,"8",TRUE,"Summary";#N/A,"9",TRUE,"Summary";#N/A,"10",TRUE,"Summary";#N/A,"11",TRUE,"Summary"}</definedName>
    <definedName name="j_2" localSheetId="3" hidden="1">{#N/A,#N/A,TRUE,"Summary";#N/A,"1",TRUE,"Summary";#N/A,"2",TRUE,"Summary";#N/A,"3",TRUE,"Summary";#N/A,"4",TRUE,"Summary";#N/A,"5",TRUE,"Summary";#N/A,"6",TRUE,"Summary";#N/A,"7",TRUE,"Summary";#N/A,"8",TRUE,"Summary";#N/A,"9",TRUE,"Summary";#N/A,"10",TRUE,"Summary";#N/A,"11",TRUE,"Summary"}</definedName>
    <definedName name="j_2" localSheetId="4" hidden="1">{#N/A,#N/A,TRUE,"Summary";#N/A,"1",TRUE,"Summary";#N/A,"2",TRUE,"Summary";#N/A,"3",TRUE,"Summary";#N/A,"4",TRUE,"Summary";#N/A,"5",TRUE,"Summary";#N/A,"6",TRUE,"Summary";#N/A,"7",TRUE,"Summary";#N/A,"8",TRUE,"Summary";#N/A,"9",TRUE,"Summary";#N/A,"10",TRUE,"Summary";#N/A,"11",TRUE,"Summary"}</definedName>
    <definedName name="j_2" hidden="1">{#N/A,#N/A,TRUE,"Summary";#N/A,"1",TRUE,"Summary";#N/A,"2",TRUE,"Summary";#N/A,"3",TRUE,"Summary";#N/A,"4",TRUE,"Summary";#N/A,"5",TRUE,"Summary";#N/A,"6",TRUE,"Summary";#N/A,"7",TRUE,"Summary";#N/A,"8",TRUE,"Summary";#N/A,"9",TRUE,"Summary";#N/A,"10",TRUE,"Summary";#N/A,"11",TRUE,"Summary"}</definedName>
    <definedName name="j_3" localSheetId="1" hidden="1">{#N/A,#N/A,TRUE,"Summary";#N/A,"1",TRUE,"Summary";#N/A,"2",TRUE,"Summary";#N/A,"3",TRUE,"Summary";#N/A,"4",TRUE,"Summary";#N/A,"5",TRUE,"Summary";#N/A,"6",TRUE,"Summary";#N/A,"7",TRUE,"Summary";#N/A,"8",TRUE,"Summary";#N/A,"9",TRUE,"Summary";#N/A,"10",TRUE,"Summary";#N/A,"11",TRUE,"Summary"}</definedName>
    <definedName name="j_3" localSheetId="3" hidden="1">{#N/A,#N/A,TRUE,"Summary";#N/A,"1",TRUE,"Summary";#N/A,"2",TRUE,"Summary";#N/A,"3",TRUE,"Summary";#N/A,"4",TRUE,"Summary";#N/A,"5",TRUE,"Summary";#N/A,"6",TRUE,"Summary";#N/A,"7",TRUE,"Summary";#N/A,"8",TRUE,"Summary";#N/A,"9",TRUE,"Summary";#N/A,"10",TRUE,"Summary";#N/A,"11",TRUE,"Summary"}</definedName>
    <definedName name="j_3" localSheetId="4" hidden="1">{#N/A,#N/A,TRUE,"Summary";#N/A,"1",TRUE,"Summary";#N/A,"2",TRUE,"Summary";#N/A,"3",TRUE,"Summary";#N/A,"4",TRUE,"Summary";#N/A,"5",TRUE,"Summary";#N/A,"6",TRUE,"Summary";#N/A,"7",TRUE,"Summary";#N/A,"8",TRUE,"Summary";#N/A,"9",TRUE,"Summary";#N/A,"10",TRUE,"Summary";#N/A,"11",TRUE,"Summary"}</definedName>
    <definedName name="j_3" hidden="1">{#N/A,#N/A,TRUE,"Summary";#N/A,"1",TRUE,"Summary";#N/A,"2",TRUE,"Summary";#N/A,"3",TRUE,"Summary";#N/A,"4",TRUE,"Summary";#N/A,"5",TRUE,"Summary";#N/A,"6",TRUE,"Summary";#N/A,"7",TRUE,"Summary";#N/A,"8",TRUE,"Summary";#N/A,"9",TRUE,"Summary";#N/A,"10",TRUE,"Summary";#N/A,"11",TRUE,"Summary"}</definedName>
    <definedName name="Jaaa" localSheetId="1" hidden="1">#REF!</definedName>
    <definedName name="Jaaa" localSheetId="3" hidden="1">#REF!</definedName>
    <definedName name="Jaaa" localSheetId="4" hidden="1">#REF!</definedName>
    <definedName name="Jaaa" hidden="1">#REF!</definedName>
    <definedName name="jaiswal.ghh" localSheetId="1" hidden="1">{"20 Years",#N/A,FALSE,"P&amp;Ls";"2001",#N/A,FALSE,"P&amp;Ls"}</definedName>
    <definedName name="jaiswal.ghh" localSheetId="3" hidden="1">{"20 Years",#N/A,FALSE,"P&amp;Ls";"2001",#N/A,FALSE,"P&amp;Ls"}</definedName>
    <definedName name="jaiswal.ghh" localSheetId="4" hidden="1">{"20 Years",#N/A,FALSE,"P&amp;Ls";"2001",#N/A,FALSE,"P&amp;Ls"}</definedName>
    <definedName name="jaiswal.ghh" hidden="1">{"20 Years",#N/A,FALSE,"P&amp;Ls";"2001",#N/A,FALSE,"P&amp;Ls"}</definedName>
    <definedName name="jjj" localSheetId="3">#REF!</definedName>
    <definedName name="jjj">#REF!</definedName>
    <definedName name="jk" localSheetId="1" hidden="1">{#N/A,#N/A,FALSE,"FY97";#N/A,#N/A,FALSE,"FY98";#N/A,#N/A,FALSE,"FY99";#N/A,#N/A,FALSE,"FY00";#N/A,#N/A,FALSE,"FY01"}</definedName>
    <definedName name="jk" localSheetId="3" hidden="1">{#N/A,#N/A,FALSE,"FY97";#N/A,#N/A,FALSE,"FY98";#N/A,#N/A,FALSE,"FY99";#N/A,#N/A,FALSE,"FY00";#N/A,#N/A,FALSE,"FY01"}</definedName>
    <definedName name="jk" localSheetId="4" hidden="1">{#N/A,#N/A,FALSE,"FY97";#N/A,#N/A,FALSE,"FY98";#N/A,#N/A,FALSE,"FY99";#N/A,#N/A,FALSE,"FY00";#N/A,#N/A,FALSE,"FY01"}</definedName>
    <definedName name="jk" hidden="1">{#N/A,#N/A,FALSE,"FY97";#N/A,#N/A,FALSE,"FY98";#N/A,#N/A,FALSE,"FY99";#N/A,#N/A,FALSE,"FY00";#N/A,#N/A,FALSE,"FY01"}</definedName>
    <definedName name="k" localSheetId="1" hidden="1">{#N/A,#N/A,TRUE,"Summary";#N/A,"1",TRUE,"Summary";#N/A,"2",TRUE,"Summary";#N/A,"3",TRUE,"Summary";#N/A,"4",TRUE,"Summary";#N/A,"5",TRUE,"Summary";#N/A,"6",TRUE,"Summary";#N/A,"7",TRUE,"Summary";#N/A,"8",TRUE,"Summary";#N/A,"9",TRUE,"Summary";#N/A,"10",TRUE,"Summary";#N/A,"11",TRUE,"Summary"}</definedName>
    <definedName name="k" localSheetId="3" hidden="1">{#N/A,#N/A,TRUE,"Summary";#N/A,"1",TRUE,"Summary";#N/A,"2",TRUE,"Summary";#N/A,"3",TRUE,"Summary";#N/A,"4",TRUE,"Summary";#N/A,"5",TRUE,"Summary";#N/A,"6",TRUE,"Summary";#N/A,"7",TRUE,"Summary";#N/A,"8",TRUE,"Summary";#N/A,"9",TRUE,"Summary";#N/A,"10",TRUE,"Summary";#N/A,"11",TRUE,"Summary"}</definedName>
    <definedName name="k" localSheetId="4" hidden="1">{#N/A,#N/A,TRUE,"Summary";#N/A,"1",TRUE,"Summary";#N/A,"2",TRUE,"Summary";#N/A,"3",TRUE,"Summary";#N/A,"4",TRUE,"Summary";#N/A,"5",TRUE,"Summary";#N/A,"6",TRUE,"Summary";#N/A,"7",TRUE,"Summary";#N/A,"8",TRUE,"Summary";#N/A,"9",TRUE,"Summary";#N/A,"10",TRUE,"Summary";#N/A,"11",TRUE,"Summary"}</definedName>
    <definedName name="k" hidden="1">{#N/A,#N/A,TRUE,"Summary";#N/A,"1",TRUE,"Summary";#N/A,"2",TRUE,"Summary";#N/A,"3",TRUE,"Summary";#N/A,"4",TRUE,"Summary";#N/A,"5",TRUE,"Summary";#N/A,"6",TRUE,"Summary";#N/A,"7",TRUE,"Summary";#N/A,"8",TRUE,"Summary";#N/A,"9",TRUE,"Summary";#N/A,"10",TRUE,"Summary";#N/A,"11",TRUE,"Summary"}</definedName>
    <definedName name="k_2" localSheetId="1" hidden="1">{#N/A,#N/A,TRUE,"Summary";#N/A,"1",TRUE,"Summary";#N/A,"2",TRUE,"Summary";#N/A,"3",TRUE,"Summary";#N/A,"4",TRUE,"Summary";#N/A,"5",TRUE,"Summary";#N/A,"6",TRUE,"Summary";#N/A,"7",TRUE,"Summary";#N/A,"8",TRUE,"Summary";#N/A,"9",TRUE,"Summary";#N/A,"10",TRUE,"Summary";#N/A,"11",TRUE,"Summary"}</definedName>
    <definedName name="k_2" localSheetId="3" hidden="1">{#N/A,#N/A,TRUE,"Summary";#N/A,"1",TRUE,"Summary";#N/A,"2",TRUE,"Summary";#N/A,"3",TRUE,"Summary";#N/A,"4",TRUE,"Summary";#N/A,"5",TRUE,"Summary";#N/A,"6",TRUE,"Summary";#N/A,"7",TRUE,"Summary";#N/A,"8",TRUE,"Summary";#N/A,"9",TRUE,"Summary";#N/A,"10",TRUE,"Summary";#N/A,"11",TRUE,"Summary"}</definedName>
    <definedName name="k_2" localSheetId="4" hidden="1">{#N/A,#N/A,TRUE,"Summary";#N/A,"1",TRUE,"Summary";#N/A,"2",TRUE,"Summary";#N/A,"3",TRUE,"Summary";#N/A,"4",TRUE,"Summary";#N/A,"5",TRUE,"Summary";#N/A,"6",TRUE,"Summary";#N/A,"7",TRUE,"Summary";#N/A,"8",TRUE,"Summary";#N/A,"9",TRUE,"Summary";#N/A,"10",TRUE,"Summary";#N/A,"11",TRUE,"Summary"}</definedName>
    <definedName name="k_2" hidden="1">{#N/A,#N/A,TRUE,"Summary";#N/A,"1",TRUE,"Summary";#N/A,"2",TRUE,"Summary";#N/A,"3",TRUE,"Summary";#N/A,"4",TRUE,"Summary";#N/A,"5",TRUE,"Summary";#N/A,"6",TRUE,"Summary";#N/A,"7",TRUE,"Summary";#N/A,"8",TRUE,"Summary";#N/A,"9",TRUE,"Summary";#N/A,"10",TRUE,"Summary";#N/A,"11",TRUE,"Summary"}</definedName>
    <definedName name="k_3" localSheetId="1" hidden="1">{#N/A,#N/A,TRUE,"Summary";#N/A,"1",TRUE,"Summary";#N/A,"2",TRUE,"Summary";#N/A,"3",TRUE,"Summary";#N/A,"4",TRUE,"Summary";#N/A,"5",TRUE,"Summary";#N/A,"6",TRUE,"Summary";#N/A,"7",TRUE,"Summary";#N/A,"8",TRUE,"Summary";#N/A,"9",TRUE,"Summary";#N/A,"10",TRUE,"Summary";#N/A,"11",TRUE,"Summary"}</definedName>
    <definedName name="k_3" localSheetId="3" hidden="1">{#N/A,#N/A,TRUE,"Summary";#N/A,"1",TRUE,"Summary";#N/A,"2",TRUE,"Summary";#N/A,"3",TRUE,"Summary";#N/A,"4",TRUE,"Summary";#N/A,"5",TRUE,"Summary";#N/A,"6",TRUE,"Summary";#N/A,"7",TRUE,"Summary";#N/A,"8",TRUE,"Summary";#N/A,"9",TRUE,"Summary";#N/A,"10",TRUE,"Summary";#N/A,"11",TRUE,"Summary"}</definedName>
    <definedName name="k_3" localSheetId="4" hidden="1">{#N/A,#N/A,TRUE,"Summary";#N/A,"1",TRUE,"Summary";#N/A,"2",TRUE,"Summary";#N/A,"3",TRUE,"Summary";#N/A,"4",TRUE,"Summary";#N/A,"5",TRUE,"Summary";#N/A,"6",TRUE,"Summary";#N/A,"7",TRUE,"Summary";#N/A,"8",TRUE,"Summary";#N/A,"9",TRUE,"Summary";#N/A,"10",TRUE,"Summary";#N/A,"11",TRUE,"Summary"}</definedName>
    <definedName name="k_3" hidden="1">{#N/A,#N/A,TRUE,"Summary";#N/A,"1",TRUE,"Summary";#N/A,"2",TRUE,"Summary";#N/A,"3",TRUE,"Summary";#N/A,"4",TRUE,"Summary";#N/A,"5",TRUE,"Summary";#N/A,"6",TRUE,"Summary";#N/A,"7",TRUE,"Summary";#N/A,"8",TRUE,"Summary";#N/A,"9",TRUE,"Summary";#N/A,"10",TRUE,"Summary";#N/A,"11",TRUE,"Summary"}</definedName>
    <definedName name="kbid" localSheetId="1" hidden="1">{"PRICE",#N/A,FALSE,"PRICE VAR"}</definedName>
    <definedName name="kbid" localSheetId="3" hidden="1">{"PRICE",#N/A,FALSE,"PRICE VAR"}</definedName>
    <definedName name="kbid" localSheetId="4" hidden="1">{"PRICE",#N/A,FALSE,"PRICE VAR"}</definedName>
    <definedName name="kbid" hidden="1">{"PRICE",#N/A,FALSE,"PRICE VAR"}</definedName>
    <definedName name="kdibm" localSheetId="1" hidden="1">{"REPORT100",#N/A,FALSE,"100 &amp; 110"}</definedName>
    <definedName name="kdibm" localSheetId="3" hidden="1">{"REPORT100",#N/A,FALSE,"100 &amp; 110"}</definedName>
    <definedName name="kdibm" localSheetId="4" hidden="1">{"REPORT100",#N/A,FALSE,"100 &amp; 110"}</definedName>
    <definedName name="kdibm" hidden="1">{"REPORT100",#N/A,FALSE,"100 &amp; 110"}</definedName>
    <definedName name="kibmb" localSheetId="1" hidden="1">{"MFG COGS",#N/A,FALSE,"MFG COGS";"MFGCOGS ESTIMATES",#N/A,FALSE,"MFG COGS"}</definedName>
    <definedName name="kibmb" localSheetId="3" hidden="1">{"MFG COGS",#N/A,FALSE,"MFG COGS";"MFGCOGS ESTIMATES",#N/A,FALSE,"MFG COGS"}</definedName>
    <definedName name="kibmb" localSheetId="4" hidden="1">{"MFG COGS",#N/A,FALSE,"MFG COGS";"MFGCOGS ESTIMATES",#N/A,FALSE,"MFG COGS"}</definedName>
    <definedName name="kibmb" hidden="1">{"MFG COGS",#N/A,FALSE,"MFG COGS";"MFGCOGS ESTIMATES",#N/A,FALSE,"MFG COGS"}</definedName>
    <definedName name="kiby\" localSheetId="1" hidden="1">{"JOBCOGS",#N/A,FALSE,"JOB COGS";"JOBHIST",#N/A,FALSE,"JOB COGS"}</definedName>
    <definedName name="kiby\" localSheetId="3" hidden="1">{"JOBCOGS",#N/A,FALSE,"JOB COGS";"JOBHIST",#N/A,FALSE,"JOB COGS"}</definedName>
    <definedName name="kiby\" localSheetId="4" hidden="1">{"JOBCOGS",#N/A,FALSE,"JOB COGS";"JOBHIST",#N/A,FALSE,"JOB COGS"}</definedName>
    <definedName name="kiby\" hidden="1">{"JOBCOGS",#N/A,FALSE,"JOB COGS";"JOBHIST",#N/A,FALSE,"JOB COGS"}</definedName>
    <definedName name="kim" localSheetId="1" hidden="1">{"CONSOL",#N/A,FALSE,"CONSOLIDATION"}</definedName>
    <definedName name="kim" localSheetId="3" hidden="1">{"CONSOL",#N/A,FALSE,"CONSOLIDATION"}</definedName>
    <definedName name="kim" localSheetId="4" hidden="1">{"CONSOL",#N/A,FALSE,"CONSOLIDATION"}</definedName>
    <definedName name="kim" hidden="1">{"CONSOL",#N/A,FALSE,"CONSOLIDATION"}</definedName>
    <definedName name="kimb" localSheetId="1" hidden="1">{"EXCH HIST",#N/A,FALSE,"EXCHANGE VAR";"RATES",#N/A,FALSE,"EXCHANGE VAR"}</definedName>
    <definedName name="kimb" localSheetId="3" hidden="1">{"EXCH HIST",#N/A,FALSE,"EXCHANGE VAR";"RATES",#N/A,FALSE,"EXCHANGE VAR"}</definedName>
    <definedName name="kimb" localSheetId="4" hidden="1">{"EXCH HIST",#N/A,FALSE,"EXCHANGE VAR";"RATES",#N/A,FALSE,"EXCHANGE VAR"}</definedName>
    <definedName name="kimb" hidden="1">{"EXCH HIST",#N/A,FALSE,"EXCHANGE VAR";"RATES",#N/A,FALSE,"EXCHANGE VAR"}</definedName>
    <definedName name="kimbmb" localSheetId="1" hidden="1">{"MFGVAR",#N/A,FALSE,"MFG VAR"}</definedName>
    <definedName name="kimbmb" localSheetId="3" hidden="1">{"MFGVAR",#N/A,FALSE,"MFG VAR"}</definedName>
    <definedName name="kimbmb" localSheetId="4" hidden="1">{"MFGVAR",#N/A,FALSE,"MFG VAR"}</definedName>
    <definedName name="kimbmb" hidden="1">{"MFGVAR",#N/A,FALSE,"MFG VAR"}</definedName>
    <definedName name="kjewfds" localSheetId="1" hidden="1">{#N/A,#N/A,TRUE,"CIN-11";#N/A,#N/A,TRUE,"CIN-13";#N/A,#N/A,TRUE,"CIN-14";#N/A,#N/A,TRUE,"CIN-16";#N/A,#N/A,TRUE,"CIN-17";#N/A,#N/A,TRUE,"CIN-18";#N/A,#N/A,TRUE,"CIN Earnings To Fixed Charges";#N/A,#N/A,TRUE,"CIN Financial Ratios";#N/A,#N/A,TRUE,"CIN-IS";#N/A,#N/A,TRUE,"CIN-BS";#N/A,#N/A,TRUE,"CIN-CS";#N/A,#N/A,TRUE,"Invest In Unconsol Subs"}</definedName>
    <definedName name="kjewfds" localSheetId="3" hidden="1">{#N/A,#N/A,TRUE,"CIN-11";#N/A,#N/A,TRUE,"CIN-13";#N/A,#N/A,TRUE,"CIN-14";#N/A,#N/A,TRUE,"CIN-16";#N/A,#N/A,TRUE,"CIN-17";#N/A,#N/A,TRUE,"CIN-18";#N/A,#N/A,TRUE,"CIN Earnings To Fixed Charges";#N/A,#N/A,TRUE,"CIN Financial Ratios";#N/A,#N/A,TRUE,"CIN-IS";#N/A,#N/A,TRUE,"CIN-BS";#N/A,#N/A,TRUE,"CIN-CS";#N/A,#N/A,TRUE,"Invest In Unconsol Subs"}</definedName>
    <definedName name="kjewfds" localSheetId="4" hidden="1">{#N/A,#N/A,TRUE,"CIN-11";#N/A,#N/A,TRUE,"CIN-13";#N/A,#N/A,TRUE,"CIN-14";#N/A,#N/A,TRUE,"CIN-16";#N/A,#N/A,TRUE,"CIN-17";#N/A,#N/A,TRUE,"CIN-18";#N/A,#N/A,TRUE,"CIN Earnings To Fixed Charges";#N/A,#N/A,TRUE,"CIN Financial Ratios";#N/A,#N/A,TRUE,"CIN-IS";#N/A,#N/A,TRUE,"CIN-BS";#N/A,#N/A,TRUE,"CIN-CS";#N/A,#N/A,TRUE,"Invest In Unconsol Subs"}</definedName>
    <definedName name="kjewfds" hidden="1">{#N/A,#N/A,TRUE,"CIN-11";#N/A,#N/A,TRUE,"CIN-13";#N/A,#N/A,TRUE,"CIN-14";#N/A,#N/A,TRUE,"CIN-16";#N/A,#N/A,TRUE,"CIN-17";#N/A,#N/A,TRUE,"CIN-18";#N/A,#N/A,TRUE,"CIN Earnings To Fixed Charges";#N/A,#N/A,TRUE,"CIN Financial Ratios";#N/A,#N/A,TRUE,"CIN-IS";#N/A,#N/A,TRUE,"CIN-BS";#N/A,#N/A,TRUE,"CIN-CS";#N/A,#N/A,TRUE,"Invest In Unconsol Subs"}</definedName>
    <definedName name="kjsakjksak" localSheetId="1" hidden="1">{"20 Years",#N/A,FALSE,"P&amp;Ls";"2001",#N/A,FALSE,"P&amp;Ls"}</definedName>
    <definedName name="kjsakjksak" localSheetId="3" hidden="1">{"20 Years",#N/A,FALSE,"P&amp;Ls";"2001",#N/A,FALSE,"P&amp;Ls"}</definedName>
    <definedName name="kjsakjksak" localSheetId="4" hidden="1">{"20 Years",#N/A,FALSE,"P&amp;Ls";"2001",#N/A,FALSE,"P&amp;Ls"}</definedName>
    <definedName name="kjsakjksak" hidden="1">{"20 Years",#N/A,FALSE,"P&amp;Ls";"2001",#N/A,FALSE,"P&amp;Ls"}</definedName>
    <definedName name="kkk" localSheetId="1" hidden="1">{#N/A,#N/A,FALSE,"OffAdvance";#N/A,#N/A,FALSE,"OffExpRprt";#N/A,#N/A,FALSE,"Entertmnt";#N/A,#N/A,FALSE,"Promotion";#N/A,#N/A,FALSE,"Travelling"}</definedName>
    <definedName name="kkk" localSheetId="3" hidden="1">{#N/A,#N/A,FALSE,"OffAdvance";#N/A,#N/A,FALSE,"OffExpRprt";#N/A,#N/A,FALSE,"Entertmnt";#N/A,#N/A,FALSE,"Promotion";#N/A,#N/A,FALSE,"Travelling"}</definedName>
    <definedName name="kkk" localSheetId="4" hidden="1">{#N/A,#N/A,FALSE,"OffAdvance";#N/A,#N/A,FALSE,"OffExpRprt";#N/A,#N/A,FALSE,"Entertmnt";#N/A,#N/A,FALSE,"Promotion";#N/A,#N/A,FALSE,"Travelling"}</definedName>
    <definedName name="kkk" hidden="1">{#N/A,#N/A,FALSE,"OffAdvance";#N/A,#N/A,FALSE,"OffExpRprt";#N/A,#N/A,FALSE,"Entertmnt";#N/A,#N/A,FALSE,"Promotion";#N/A,#N/A,FALSE,"Travelling"}</definedName>
    <definedName name="kl" localSheetId="1" hidden="1">{#N/A,#N/A,FALSE,"FY97";#N/A,#N/A,FALSE,"FY98";#N/A,#N/A,FALSE,"FY99";#N/A,#N/A,FALSE,"FY00";#N/A,#N/A,FALSE,"FY01"}</definedName>
    <definedName name="kl" localSheetId="3" hidden="1">{#N/A,#N/A,FALSE,"FY97";#N/A,#N/A,FALSE,"FY98";#N/A,#N/A,FALSE,"FY99";#N/A,#N/A,FALSE,"FY00";#N/A,#N/A,FALSE,"FY01"}</definedName>
    <definedName name="kl" localSheetId="4" hidden="1">{#N/A,#N/A,FALSE,"FY97";#N/A,#N/A,FALSE,"FY98";#N/A,#N/A,FALSE,"FY99";#N/A,#N/A,FALSE,"FY00";#N/A,#N/A,FALSE,"FY01"}</definedName>
    <definedName name="kl" hidden="1">{#N/A,#N/A,FALSE,"FY97";#N/A,#N/A,FALSE,"FY98";#N/A,#N/A,FALSE,"FY99";#N/A,#N/A,FALSE,"FY00";#N/A,#N/A,FALSE,"FY01"}</definedName>
    <definedName name="kodak" localSheetId="1" hidden="1">{"REPORT100",#N/A,FALSE,"100 &amp; 110"}</definedName>
    <definedName name="kodak" localSheetId="3" hidden="1">{"REPORT100",#N/A,FALSE,"100 &amp; 110"}</definedName>
    <definedName name="kodak" localSheetId="4" hidden="1">{"REPORT100",#N/A,FALSE,"100 &amp; 110"}</definedName>
    <definedName name="kodak" hidden="1">{"REPORT100",#N/A,FALSE,"100 &amp; 110"}</definedName>
    <definedName name="kodakrjs" localSheetId="1" hidden="1">{"MFG COGS",#N/A,FALSE,"MFG COGS";"MFGCOGS ESTIMATES",#N/A,FALSE,"MFG COGS"}</definedName>
    <definedName name="kodakrjs" localSheetId="3" hidden="1">{"MFG COGS",#N/A,FALSE,"MFG COGS";"MFGCOGS ESTIMATES",#N/A,FALSE,"MFG COGS"}</definedName>
    <definedName name="kodakrjs" localSheetId="4" hidden="1">{"MFG COGS",#N/A,FALSE,"MFG COGS";"MFGCOGS ESTIMATES",#N/A,FALSE,"MFG COGS"}</definedName>
    <definedName name="kodakrjs" hidden="1">{"MFG COGS",#N/A,FALSE,"MFG COGS";"MFGCOGS ESTIMATES",#N/A,FALSE,"MFG COGS"}</definedName>
    <definedName name="KRAKOWMIX" localSheetId="3">#REF!</definedName>
    <definedName name="KRAKOWMIX">#REF!</definedName>
    <definedName name="LANGCOE">'[45]Personnel Cost (languages)'!$B$59:$G$65</definedName>
    <definedName name="langlevel">'[26]Defined Lists'!$E$4:$E$18</definedName>
    <definedName name="LangPA" localSheetId="3">#REF!</definedName>
    <definedName name="LangPA">#REF!</definedName>
    <definedName name="LangPL" localSheetId="3">#REF!</definedName>
    <definedName name="LangPL">#REF!</definedName>
    <definedName name="LangPO" localSheetId="3">#REF!</definedName>
    <definedName name="LangPO">#REF!</definedName>
    <definedName name="Language">'[36]Drop Down Lists'!$I$8:$I$31</definedName>
    <definedName name="Languagecoe" localSheetId="3">#REF!</definedName>
    <definedName name="Languagecoe">#REF!</definedName>
    <definedName name="LargeGold">[46]Assumptions!$D$3</definedName>
    <definedName name="LargeSilver">[46]Assumptions!$D$4</definedName>
    <definedName name="Levels">'[47]_Gen Parameters'!$B$4:$B$13</definedName>
    <definedName name="LevelsIndia">[48]Units!$C$24:$C$31</definedName>
    <definedName name="LevelsNA">[48]Units!$C$2:$C$22</definedName>
    <definedName name="limcount" hidden="1">1</definedName>
    <definedName name="list" localSheetId="3">#REF!</definedName>
    <definedName name="list">#REF!</definedName>
    <definedName name="list1" localSheetId="3">#REF!</definedName>
    <definedName name="list1">#REF!</definedName>
    <definedName name="ListOffset" hidden="1">1</definedName>
    <definedName name="ljdsa" localSheetId="1" hidden="1">{"20 Years",#N/A,FALSE,"P&amp;Ls";"2001",#N/A,FALSE,"P&amp;Ls"}</definedName>
    <definedName name="ljdsa" localSheetId="3" hidden="1">{"20 Years",#N/A,FALSE,"P&amp;Ls";"2001",#N/A,FALSE,"P&amp;Ls"}</definedName>
    <definedName name="ljdsa" localSheetId="4" hidden="1">{"20 Years",#N/A,FALSE,"P&amp;Ls";"2001",#N/A,FALSE,"P&amp;Ls"}</definedName>
    <definedName name="ljdsa" hidden="1">{"20 Years",#N/A,FALSE,"P&amp;Ls";"2001",#N/A,FALSE,"P&amp;Ls"}</definedName>
    <definedName name="lnk_DCP" localSheetId="3">#REF!</definedName>
    <definedName name="lnk_DCP">#REF!</definedName>
    <definedName name="lnk_DCP_" localSheetId="3">#REF!</definedName>
    <definedName name="lnk_DCP_">#REF!</definedName>
    <definedName name="LocalCurrency">'[36]Drop Down Lists'!$J$8:$J$31</definedName>
    <definedName name="Location" localSheetId="3">#REF!</definedName>
    <definedName name="Location">#REF!</definedName>
    <definedName name="m">[27]Menu!$C$1</definedName>
    <definedName name="Macro1" localSheetId="3">#REF!</definedName>
    <definedName name="Macro1">#REF!</definedName>
    <definedName name="Macro2" localSheetId="3">#REF!</definedName>
    <definedName name="Macro2">#REF!</definedName>
    <definedName name="Macro3" localSheetId="3">#REF!</definedName>
    <definedName name="Macro3">#REF!</definedName>
    <definedName name="Mail_Rate" localSheetId="3">#REF!</definedName>
    <definedName name="Mail_Rate">#REF!</definedName>
    <definedName name="Management_Fee" localSheetId="3">[49]Parameters!#REF!</definedName>
    <definedName name="Management_Fee">[49]Parameters!#REF!</definedName>
    <definedName name="Manual_stuff_check" localSheetId="3">#REF!</definedName>
    <definedName name="Manual_stuff_check">#REF!</definedName>
    <definedName name="MappingRow" localSheetId="3">#REF!</definedName>
    <definedName name="MappingRow">#REF!</definedName>
    <definedName name="Maria" localSheetId="1" hidden="1">{"CONSOL",#N/A,FALSE,"CONSOLIDATION"}</definedName>
    <definedName name="Maria" localSheetId="3" hidden="1">{"CONSOL",#N/A,FALSE,"CONSOLIDATION"}</definedName>
    <definedName name="Maria" localSheetId="4" hidden="1">{"CONSOL",#N/A,FALSE,"CONSOLIDATION"}</definedName>
    <definedName name="Maria" hidden="1">{"CONSOL",#N/A,FALSE,"CONSOLIDATION"}</definedName>
    <definedName name="MENU">[20]Menu!$C$1</definedName>
    <definedName name="mj" localSheetId="1" hidden="1">{#N/A,#N/A,FALSE,"FY97";#N/A,#N/A,FALSE,"FY98";#N/A,#N/A,FALSE,"FY99";#N/A,#N/A,FALSE,"FY00";#N/A,#N/A,FALSE,"FY01"}</definedName>
    <definedName name="mj" localSheetId="3" hidden="1">{#N/A,#N/A,FALSE,"FY97";#N/A,#N/A,FALSE,"FY98";#N/A,#N/A,FALSE,"FY99";#N/A,#N/A,FALSE,"FY00";#N/A,#N/A,FALSE,"FY01"}</definedName>
    <definedName name="mj" localSheetId="4" hidden="1">{#N/A,#N/A,FALSE,"FY97";#N/A,#N/A,FALSE,"FY98";#N/A,#N/A,FALSE,"FY99";#N/A,#N/A,FALSE,"FY00";#N/A,#N/A,FALSE,"FY01"}</definedName>
    <definedName name="mj" hidden="1">{#N/A,#N/A,FALSE,"FY97";#N/A,#N/A,FALSE,"FY98";#N/A,#N/A,FALSE,"FY99";#N/A,#N/A,FALSE,"FY00";#N/A,#N/A,FALSE,"FY01"}</definedName>
    <definedName name="MONTH" localSheetId="3">#REF!</definedName>
    <definedName name="MONTH">#REF!</definedName>
    <definedName name="MonthToUse" localSheetId="3">#REF!</definedName>
    <definedName name="MonthToUse">#REF!</definedName>
    <definedName name="Move_to_top_of_page" localSheetId="3">#REF!</definedName>
    <definedName name="Move_to_top_of_page">#REF!</definedName>
    <definedName name="MV" localSheetId="3">#REF!</definedName>
    <definedName name="MV">#REF!</definedName>
    <definedName name="n" localSheetId="3">[27]Menu!#REF!</definedName>
    <definedName name="n">[27]Menu!#REF!</definedName>
    <definedName name="N_2" localSheetId="1" hidden="1">{#N/A,#N/A,TRUE,"CIN-11";#N/A,#N/A,TRUE,"CIN-13";#N/A,#N/A,TRUE,"CIN-14";#N/A,#N/A,TRUE,"CIN-16";#N/A,#N/A,TRUE,"CIN-17";#N/A,#N/A,TRUE,"CIN-18";#N/A,#N/A,TRUE,"CIN Earnings To Fixed Charges";#N/A,#N/A,TRUE,"CIN Financial Ratios";#N/A,#N/A,TRUE,"CIN-IS";#N/A,#N/A,TRUE,"CIN-BS";#N/A,#N/A,TRUE,"CIN-CS";#N/A,#N/A,TRUE,"Invest In Unconsol Subs"}</definedName>
    <definedName name="N_2" localSheetId="3" hidden="1">{#N/A,#N/A,TRUE,"CIN-11";#N/A,#N/A,TRUE,"CIN-13";#N/A,#N/A,TRUE,"CIN-14";#N/A,#N/A,TRUE,"CIN-16";#N/A,#N/A,TRUE,"CIN-17";#N/A,#N/A,TRUE,"CIN-18";#N/A,#N/A,TRUE,"CIN Earnings To Fixed Charges";#N/A,#N/A,TRUE,"CIN Financial Ratios";#N/A,#N/A,TRUE,"CIN-IS";#N/A,#N/A,TRUE,"CIN-BS";#N/A,#N/A,TRUE,"CIN-CS";#N/A,#N/A,TRUE,"Invest In Unconsol Subs"}</definedName>
    <definedName name="N_2" localSheetId="4" hidden="1">{#N/A,#N/A,TRUE,"CIN-11";#N/A,#N/A,TRUE,"CIN-13";#N/A,#N/A,TRUE,"CIN-14";#N/A,#N/A,TRUE,"CIN-16";#N/A,#N/A,TRUE,"CIN-17";#N/A,#N/A,TRUE,"CIN-18";#N/A,#N/A,TRUE,"CIN Earnings To Fixed Charges";#N/A,#N/A,TRUE,"CIN Financial Ratios";#N/A,#N/A,TRUE,"CIN-IS";#N/A,#N/A,TRUE,"CIN-BS";#N/A,#N/A,TRUE,"CIN-CS";#N/A,#N/A,TRUE,"Invest In Unconsol Subs"}</definedName>
    <definedName name="N_2" hidden="1">{#N/A,#N/A,TRUE,"CIN-11";#N/A,#N/A,TRUE,"CIN-13";#N/A,#N/A,TRUE,"CIN-14";#N/A,#N/A,TRUE,"CIN-16";#N/A,#N/A,TRUE,"CIN-17";#N/A,#N/A,TRUE,"CIN-18";#N/A,#N/A,TRUE,"CIN Earnings To Fixed Charges";#N/A,#N/A,TRUE,"CIN Financial Ratios";#N/A,#N/A,TRUE,"CIN-IS";#N/A,#N/A,TRUE,"CIN-BS";#N/A,#N/A,TRUE,"CIN-CS";#N/A,#N/A,TRUE,"Invest In Unconsol Subs"}</definedName>
    <definedName name="N_3" localSheetId="1" hidden="1">{#N/A,#N/A,TRUE,"CIN-11";#N/A,#N/A,TRUE,"CIN-13";#N/A,#N/A,TRUE,"CIN-14";#N/A,#N/A,TRUE,"CIN-16";#N/A,#N/A,TRUE,"CIN-17";#N/A,#N/A,TRUE,"CIN-18";#N/A,#N/A,TRUE,"CIN Earnings To Fixed Charges";#N/A,#N/A,TRUE,"CIN Financial Ratios";#N/A,#N/A,TRUE,"CIN-IS";#N/A,#N/A,TRUE,"CIN-BS";#N/A,#N/A,TRUE,"CIN-CS";#N/A,#N/A,TRUE,"Invest In Unconsol Subs"}</definedName>
    <definedName name="N_3" localSheetId="3" hidden="1">{#N/A,#N/A,TRUE,"CIN-11";#N/A,#N/A,TRUE,"CIN-13";#N/A,#N/A,TRUE,"CIN-14";#N/A,#N/A,TRUE,"CIN-16";#N/A,#N/A,TRUE,"CIN-17";#N/A,#N/A,TRUE,"CIN-18";#N/A,#N/A,TRUE,"CIN Earnings To Fixed Charges";#N/A,#N/A,TRUE,"CIN Financial Ratios";#N/A,#N/A,TRUE,"CIN-IS";#N/A,#N/A,TRUE,"CIN-BS";#N/A,#N/A,TRUE,"CIN-CS";#N/A,#N/A,TRUE,"Invest In Unconsol Subs"}</definedName>
    <definedName name="N_3" localSheetId="4" hidden="1">{#N/A,#N/A,TRUE,"CIN-11";#N/A,#N/A,TRUE,"CIN-13";#N/A,#N/A,TRUE,"CIN-14";#N/A,#N/A,TRUE,"CIN-16";#N/A,#N/A,TRUE,"CIN-17";#N/A,#N/A,TRUE,"CIN-18";#N/A,#N/A,TRUE,"CIN Earnings To Fixed Charges";#N/A,#N/A,TRUE,"CIN Financial Ratios";#N/A,#N/A,TRUE,"CIN-IS";#N/A,#N/A,TRUE,"CIN-BS";#N/A,#N/A,TRUE,"CIN-CS";#N/A,#N/A,TRUE,"Invest In Unconsol Subs"}</definedName>
    <definedName name="N_3" hidden="1">{#N/A,#N/A,TRUE,"CIN-11";#N/A,#N/A,TRUE,"CIN-13";#N/A,#N/A,TRUE,"CIN-14";#N/A,#N/A,TRUE,"CIN-16";#N/A,#N/A,TRUE,"CIN-17";#N/A,#N/A,TRUE,"CIN-18";#N/A,#N/A,TRUE,"CIN Earnings To Fixed Charges";#N/A,#N/A,TRUE,"CIN Financial Ratios";#N/A,#N/A,TRUE,"CIN-IS";#N/A,#N/A,TRUE,"CIN-BS";#N/A,#N/A,TRUE,"CIN-CS";#N/A,#N/A,TRUE,"Invest In Unconsol Subs"}</definedName>
    <definedName name="N1TSXAPIXCtrl" localSheetId="1" hidden="1">#REF!</definedName>
    <definedName name="N1TSXAPIXCtrl" localSheetId="3" hidden="1">#REF!</definedName>
    <definedName name="N1TSXAPIXCtrl" localSheetId="4" hidden="1">#REF!</definedName>
    <definedName name="N1TSXAPIXCtrl" hidden="1">#REF!</definedName>
    <definedName name="N2TSXAPIXCtrl" localSheetId="1" hidden="1">#REF!</definedName>
    <definedName name="N2TSXAPIXCtrl" localSheetId="3" hidden="1">#REF!</definedName>
    <definedName name="N2TSXAPIXCtrl" localSheetId="4" hidden="1">#REF!</definedName>
    <definedName name="N2TSXAPIXCtrl" hidden="1">#REF!</definedName>
    <definedName name="N3TSXAPIXCtrl" localSheetId="1" hidden="1">#REF!</definedName>
    <definedName name="N3TSXAPIXCtrl" localSheetId="3" hidden="1">#REF!</definedName>
    <definedName name="N3TSXAPIXCtrl" localSheetId="4" hidden="1">#REF!</definedName>
    <definedName name="N3TSXAPIXCtrl" hidden="1">#REF!</definedName>
    <definedName name="narayan" localSheetId="1" hidden="1">{"SUMMARY",#N/A,FALSE,"Summary"}</definedName>
    <definedName name="narayan" localSheetId="3" hidden="1">{"SUMMARY",#N/A,FALSE,"Summary"}</definedName>
    <definedName name="narayan" localSheetId="4" hidden="1">{"SUMMARY",#N/A,FALSE,"Summary"}</definedName>
    <definedName name="narayan" hidden="1">{"SUMMARY",#N/A,FALSE,"Summary"}</definedName>
    <definedName name="new" localSheetId="3">#REF!</definedName>
    <definedName name="new">#REF!</definedName>
    <definedName name="Newsheet" localSheetId="1" hidden="1">{"Page 1",#N/A,TRUE,"Sheet1";"Page 2",#N/A,TRUE,"Sheet1"}</definedName>
    <definedName name="Newsheet" localSheetId="3" hidden="1">{"Page 1",#N/A,TRUE,"Sheet1";"Page 2",#N/A,TRUE,"Sheet1"}</definedName>
    <definedName name="Newsheet" localSheetId="4" hidden="1">{"Page 1",#N/A,TRUE,"Sheet1";"Page 2",#N/A,TRUE,"Sheet1"}</definedName>
    <definedName name="Newsheet" hidden="1">{"Page 1",#N/A,TRUE,"Sheet1";"Page 2",#N/A,TRUE,"Sheet1"}</definedName>
    <definedName name="no">'[31]Input - Transition resources'!$BR$5</definedName>
    <definedName name="NPPEIN" localSheetId="3">[50]Menu!#REF!</definedName>
    <definedName name="NPPEIN">[50]Menu!#REF!</definedName>
    <definedName name="ok" localSheetId="1" hidden="1">{"Annual",#N/A,FALSE,"Sales &amp; Market";"Quarterly",#N/A,FALSE,"Sales &amp; Market"}</definedName>
    <definedName name="ok" localSheetId="3" hidden="1">{"Annual",#N/A,FALSE,"Sales &amp; Market";"Quarterly",#N/A,FALSE,"Sales &amp; Market"}</definedName>
    <definedName name="ok" localSheetId="4" hidden="1">{"Annual",#N/A,FALSE,"Sales &amp; Market";"Quarterly",#N/A,FALSE,"Sales &amp; Market"}</definedName>
    <definedName name="ok" hidden="1">{"Annual",#N/A,FALSE,"Sales &amp; Market";"Quarterly",#N/A,FALSE,"Sales &amp; Market"}</definedName>
    <definedName name="onOffDPR">'[19]INPUT - Capital Expenditures'!$T$61:$T$102</definedName>
    <definedName name="onOffFTE">'[19]INPUT - Staffing Plan'!$AD$9:$AD$204</definedName>
    <definedName name="onOffMPR">'[19]INPUT - Manual Pricing'!$J$9:$J$50</definedName>
    <definedName name="onOffOTH">'[19]INPUT - Other Expenses'!$T$9:$T$201</definedName>
    <definedName name="onshoreOffshore">'[19]CALCULATION - List Lookup'!$O$1:$O$2</definedName>
    <definedName name="ouoppopoojjjj" localSheetId="1" hidden="1">{"assumptions",#N/A,FALSE,"Scenario 1";"valuation",#N/A,FALSE,"Scenario 1"}</definedName>
    <definedName name="ouoppopoojjjj" localSheetId="3" hidden="1">{"assumptions",#N/A,FALSE,"Scenario 1";"valuation",#N/A,FALSE,"Scenario 1"}</definedName>
    <definedName name="ouoppopoojjjj" localSheetId="4" hidden="1">{"assumptions",#N/A,FALSE,"Scenario 1";"valuation",#N/A,FALSE,"Scenario 1"}</definedName>
    <definedName name="ouoppopoojjjj" hidden="1">{"assumptions",#N/A,FALSE,"Scenario 1";"valuation",#N/A,FALSE,"Scenario 1"}</definedName>
    <definedName name="OutsideContractor" localSheetId="3">'[17]F&amp;A-General Ledger'!#REF!</definedName>
    <definedName name="OutsideContractor">'[17]F&amp;A-General Ledger'!#REF!</definedName>
    <definedName name="p" localSheetId="3">#REF!</definedName>
    <definedName name="p">#REF!</definedName>
    <definedName name="Payroll_Data_Entry" localSheetId="3">#REF!</definedName>
    <definedName name="Payroll_Data_Entry">#REF!</definedName>
    <definedName name="Payroll_Dir" localSheetId="3">#REF!</definedName>
    <definedName name="Payroll_Dir">#REF!</definedName>
    <definedName name="Payroll_license" localSheetId="3">#REF!</definedName>
    <definedName name="Payroll_license">#REF!</definedName>
    <definedName name="Payroll_Mgr" localSheetId="3">#REF!</definedName>
    <definedName name="Payroll_Mgr">#REF!</definedName>
    <definedName name="Payroll_Staff" localSheetId="3">#REF!</definedName>
    <definedName name="Payroll_Staff">#REF!</definedName>
    <definedName name="PayrollTax" localSheetId="3">'[17]F&amp;A-General Ledger'!#REF!</definedName>
    <definedName name="PayrollTax">'[17]F&amp;A-General Ledger'!#REF!</definedName>
    <definedName name="PercentComplete" localSheetId="3">'Application Status '!PercentCompleteBeyond*'Application Status '!PeriodInPlan</definedName>
    <definedName name="PercentComplete">PercentCompleteBeyond*PeriodInPlan</definedName>
    <definedName name="PercentCompleteBeyond" localSheetId="3">(#REF!=MEDIAN(#REF!,#REF!,#REF!+#REF!)*(#REF!&gt;0))*((#REF!&lt;(INT(#REF!+#REF!*#REF!)))+(#REF!=#REF!))*(#REF!&gt;0)</definedName>
    <definedName name="PercentCompleteBeyond">(#REF!=MEDIAN(#REF!,#REF!,#REF!+#REF!)*(#REF!&gt;0))*((#REF!&lt;(INT(#REF!+#REF!*#REF!)))+(#REF!=#REF!))*(#REF!&gt;0)</definedName>
    <definedName name="period_selected" localSheetId="3">#REF!</definedName>
    <definedName name="period_selected">#REF!</definedName>
    <definedName name="PeriodInActual" localSheetId="3">#REF!=MEDIAN(#REF!,#REF!,#REF!+#REF!-1)</definedName>
    <definedName name="PeriodInActual">#REF!=MEDIAN(#REF!,#REF!,#REF!+#REF!-1)</definedName>
    <definedName name="PeriodInPlan" localSheetId="3">#REF!=MEDIAN(#REF!,#REF!,#REF!+#REF!-1)</definedName>
    <definedName name="PeriodInPlan">#REF!=MEDIAN(#REF!,#REF!,#REF!+#REF!-1)</definedName>
    <definedName name="Phase" localSheetId="3">#REF!</definedName>
    <definedName name="Phase">#REF!</definedName>
    <definedName name="Plan" localSheetId="3">'Application Status '!PeriodInPlan*(#REF!&gt;0)</definedName>
    <definedName name="Plan">PeriodInPlan*(#REF!&gt;0)</definedName>
    <definedName name="Pricing">'[32]OB10 Pricing'!$A$1:$D$9</definedName>
    <definedName name="Pricing_Group">[49]Parameters!$E$29:$E$43</definedName>
    <definedName name="PricingGroup" localSheetId="3">[51]Cover!#REF!</definedName>
    <definedName name="PricingGroup">[51]Cover!#REF!</definedName>
    <definedName name="PricingVol">'[32]OB10 Pricing'!$A$1:$A$9</definedName>
    <definedName name="print" localSheetId="1" hidden="1">{#N/A,#N/A,FALSE,"Financial";#N/A,#N/A,FALSE,"Balance Sheet";#N/A,#N/A,FALSE,"Income stmt";#N/A,#N/A,FALSE,"Ratio"}</definedName>
    <definedName name="print" localSheetId="3" hidden="1">{#N/A,#N/A,FALSE,"Financial";#N/A,#N/A,FALSE,"Balance Sheet";#N/A,#N/A,FALSE,"Income stmt";#N/A,#N/A,FALSE,"Ratio"}</definedName>
    <definedName name="print" localSheetId="4" hidden="1">{#N/A,#N/A,FALSE,"Financial";#N/A,#N/A,FALSE,"Balance Sheet";#N/A,#N/A,FALSE,"Income stmt";#N/A,#N/A,FALSE,"Ratio"}</definedName>
    <definedName name="print" hidden="1">{#N/A,#N/A,FALSE,"Financial";#N/A,#N/A,FALSE,"Balance Sheet";#N/A,#N/A,FALSE,"Income stmt";#N/A,#N/A,FALSE,"Ratio"}</definedName>
    <definedName name="Print_and_Stuff" localSheetId="3">#REF!</definedName>
    <definedName name="Print_and_Stuff">#REF!</definedName>
    <definedName name="_xlnm.Print_Area" localSheetId="3">#REF!</definedName>
    <definedName name="_xlnm.Print_Area">#REF!</definedName>
    <definedName name="Print_Area_MI" localSheetId="3">#REF!</definedName>
    <definedName name="Print_Area_MI">#REF!</definedName>
    <definedName name="Print_check" localSheetId="3">#REF!</definedName>
    <definedName name="Print_check">#REF!</definedName>
    <definedName name="_xlnm.Print_Titles">#N/A</definedName>
    <definedName name="Print_Titles_MI" localSheetId="3">#REF!</definedName>
    <definedName name="Print_Titles_MI">#REF!</definedName>
    <definedName name="print1" localSheetId="1" hidden="1">{#N/A,#N/A,FALSE,"Financial";#N/A,#N/A,FALSE,"Balance Sheet";#N/A,#N/A,FALSE,"Income stmt";#N/A,#N/A,FALSE,"Ratio"}</definedName>
    <definedName name="print1" localSheetId="3" hidden="1">{#N/A,#N/A,FALSE,"Financial";#N/A,#N/A,FALSE,"Balance Sheet";#N/A,#N/A,FALSE,"Income stmt";#N/A,#N/A,FALSE,"Ratio"}</definedName>
    <definedName name="print1" localSheetId="4" hidden="1">{#N/A,#N/A,FALSE,"Financial";#N/A,#N/A,FALSE,"Balance Sheet";#N/A,#N/A,FALSE,"Income stmt";#N/A,#N/A,FALSE,"Ratio"}</definedName>
    <definedName name="print1" hidden="1">{#N/A,#N/A,FALSE,"Financial";#N/A,#N/A,FALSE,"Balance Sheet";#N/A,#N/A,FALSE,"Income stmt";#N/A,#N/A,FALSE,"Ratio"}</definedName>
    <definedName name="printall">#N/A</definedName>
    <definedName name="Printing" localSheetId="3">#REF!</definedName>
    <definedName name="Printing">#REF!</definedName>
    <definedName name="Process" localSheetId="3">#REF!</definedName>
    <definedName name="Process">#REF!</definedName>
    <definedName name="Process_List" localSheetId="3">'[52]INPUT Scope'!#REF!</definedName>
    <definedName name="Process_List">'[52]INPUT Scope'!#REF!</definedName>
    <definedName name="ProcessNames_Lisbon" localSheetId="3">#REF!</definedName>
    <definedName name="ProcessNames_Lisbon">#REF!</definedName>
    <definedName name="ProcessNames_Marina" localSheetId="3">#REF!</definedName>
    <definedName name="ProcessNames_Marina">#REF!</definedName>
    <definedName name="ProcessNames_Melbourne" localSheetId="3">#REF!</definedName>
    <definedName name="ProcessNames_Melbourne">#REF!</definedName>
    <definedName name="ProcessNames_Test" localSheetId="3">#REF!</definedName>
    <definedName name="ProcessNames_Test">#REF!</definedName>
    <definedName name="ProcessNames_Tulsa" localSheetId="3">#REF!</definedName>
    <definedName name="ProcessNames_Tulsa">#REF!</definedName>
    <definedName name="ProcessOrgs_Shanghai" localSheetId="3">#REF!</definedName>
    <definedName name="ProcessOrgs_Shanghai">#REF!</definedName>
    <definedName name="ProcessOrgs_Tulsa" localSheetId="3">#REF!</definedName>
    <definedName name="ProcessOrgs_Tulsa">#REF!</definedName>
    <definedName name="PRODLIST">'[20]Business parameters'!$G$67:$G$72</definedName>
    <definedName name="Professional3" localSheetId="3">#REF!</definedName>
    <definedName name="Professional3">#REF!</definedName>
    <definedName name="Professional4" localSheetId="3">#REF!</definedName>
    <definedName name="Professional4">#REF!</definedName>
    <definedName name="Professional5" localSheetId="3">#REF!</definedName>
    <definedName name="Professional5">#REF!</definedName>
    <definedName name="PROGCOSTTABLE">'[20]Costs per Prog staff'!$B$7:$R$27</definedName>
    <definedName name="PROGLIST">'[20]Costs per Prog staff'!$B$7:$B$27</definedName>
    <definedName name="Project">[16]Cover!$D$23:$D$32</definedName>
    <definedName name="ProjectCode">[16]Cover!$E$23:$E$32</definedName>
    <definedName name="PropertyTax" localSheetId="3">'[17]F&amp;A-General Ledger'!#REF!</definedName>
    <definedName name="PropertyTax">'[17]F&amp;A-General Ledger'!#REF!</definedName>
    <definedName name="Purchasing" localSheetId="3">#REF!</definedName>
    <definedName name="Purchasing">#REF!</definedName>
    <definedName name="qqfxlBookCalcMode" hidden="1">-4135</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uarterly" localSheetId="1" hidden="1">{"Annual",#N/A,FALSE,"Sales &amp; Market";"Quarterly",#N/A,FALSE,"Sales &amp; Market"}</definedName>
    <definedName name="Quarterly" localSheetId="3" hidden="1">{"Annual",#N/A,FALSE,"Sales &amp; Market";"Quarterly",#N/A,FALSE,"Sales &amp; Market"}</definedName>
    <definedName name="Quarterly" localSheetId="4" hidden="1">{"Annual",#N/A,FALSE,"Sales &amp; Market";"Quarterly",#N/A,FALSE,"Sales &amp; Market"}</definedName>
    <definedName name="Quarterly" hidden="1">{"Annual",#N/A,FALSE,"Sales &amp; Market";"Quarterly",#N/A,FALSE,"Sales &amp; Market"}</definedName>
    <definedName name="Quarterly1" localSheetId="1" hidden="1">{"Annual",#N/A,FALSE,"Sales &amp; Market";"Quarterly",#N/A,FALSE,"Sales &amp; Market"}</definedName>
    <definedName name="Quarterly1" localSheetId="3" hidden="1">{"Annual",#N/A,FALSE,"Sales &amp; Market";"Quarterly",#N/A,FALSE,"Sales &amp; Market"}</definedName>
    <definedName name="Quarterly1" localSheetId="4" hidden="1">{"Annual",#N/A,FALSE,"Sales &amp; Market";"Quarterly",#N/A,FALSE,"Sales &amp; Market"}</definedName>
    <definedName name="Quarterly1" hidden="1">{"Annual",#N/A,FALSE,"Sales &amp; Market";"Quarterly",#N/A,FALSE,"Sales &amp; Market"}</definedName>
    <definedName name="RANGE" localSheetId="3">#REF!</definedName>
    <definedName name="RANGE">#REF!</definedName>
    <definedName name="rate" localSheetId="3">#REF!</definedName>
    <definedName name="rate">#REF!</definedName>
    <definedName name="Recruitment" localSheetId="3">#REF!</definedName>
    <definedName name="Recruitment">#REF!</definedName>
    <definedName name="reeerre" localSheetId="1" hidden="1">{#N/A,#N/A,TRUE,"CIN-11";#N/A,#N/A,TRUE,"CIN-13";#N/A,#N/A,TRUE,"CIN-14";#N/A,#N/A,TRUE,"CIN-16";#N/A,#N/A,TRUE,"CIN-17";#N/A,#N/A,TRUE,"CIN-18";#N/A,#N/A,TRUE,"CIN Earnings To Fixed Charges";#N/A,#N/A,TRUE,"CIN Financial Ratios";#N/A,#N/A,TRUE,"CIN-IS";#N/A,#N/A,TRUE,"CIN-BS";#N/A,#N/A,TRUE,"CIN-CS";#N/A,#N/A,TRUE,"Invest In Unconsol Subs"}</definedName>
    <definedName name="reeerre" localSheetId="3" hidden="1">{#N/A,#N/A,TRUE,"CIN-11";#N/A,#N/A,TRUE,"CIN-13";#N/A,#N/A,TRUE,"CIN-14";#N/A,#N/A,TRUE,"CIN-16";#N/A,#N/A,TRUE,"CIN-17";#N/A,#N/A,TRUE,"CIN-18";#N/A,#N/A,TRUE,"CIN Earnings To Fixed Charges";#N/A,#N/A,TRUE,"CIN Financial Ratios";#N/A,#N/A,TRUE,"CIN-IS";#N/A,#N/A,TRUE,"CIN-BS";#N/A,#N/A,TRUE,"CIN-CS";#N/A,#N/A,TRUE,"Invest In Unconsol Subs"}</definedName>
    <definedName name="reeerre" localSheetId="4" hidden="1">{#N/A,#N/A,TRUE,"CIN-11";#N/A,#N/A,TRUE,"CIN-13";#N/A,#N/A,TRUE,"CIN-14";#N/A,#N/A,TRUE,"CIN-16";#N/A,#N/A,TRUE,"CIN-17";#N/A,#N/A,TRUE,"CIN-18";#N/A,#N/A,TRUE,"CIN Earnings To Fixed Charges";#N/A,#N/A,TRUE,"CIN Financial Ratios";#N/A,#N/A,TRUE,"CIN-IS";#N/A,#N/A,TRUE,"CIN-BS";#N/A,#N/A,TRUE,"CIN-CS";#N/A,#N/A,TRUE,"Invest In Unconsol Subs"}</definedName>
    <definedName name="reeerre" hidden="1">{#N/A,#N/A,TRUE,"CIN-11";#N/A,#N/A,TRUE,"CIN-13";#N/A,#N/A,TRUE,"CIN-14";#N/A,#N/A,TRUE,"CIN-16";#N/A,#N/A,TRUE,"CIN-17";#N/A,#N/A,TRUE,"CIN-18";#N/A,#N/A,TRUE,"CIN Earnings To Fixed Charges";#N/A,#N/A,TRUE,"CIN Financial Ratios";#N/A,#N/A,TRUE,"CIN-IS";#N/A,#N/A,TRUE,"CIN-BS";#N/A,#N/A,TRUE,"CIN-CS";#N/A,#N/A,TRUE,"Invest In Unconsol Subs"}</definedName>
    <definedName name="refDeliveryCentres">[53]Reference!$D$6:$D$14</definedName>
    <definedName name="refSourceData">[53]Reference!$B$6:$B$7</definedName>
    <definedName name="Regions">[12]Lookups!$B$8:$B$20</definedName>
    <definedName name="resources">'[31]Input - PMO resources'!$BH$5:$BN$5</definedName>
    <definedName name="revescalation" localSheetId="3">'[25]INPUT - Global Variables'!#REF!</definedName>
    <definedName name="revescalation">'[25]INPUT - Global Variables'!#REF!</definedName>
    <definedName name="revescalationdate" localSheetId="3">'[25]INPUT - Global Variables'!#REF!</definedName>
    <definedName name="revescalationdate">'[25]INPUT - Global Variables'!#REF!</definedName>
    <definedName name="Revision_Date___MM_DD_YYYY">[35]CoverPage!$C$15</definedName>
    <definedName name="REVPROD">'[20]Business parameters'!$G$75:$R$80</definedName>
    <definedName name="REVPRODMON">'[20]Business parameters'!$S$75:$AQ$80</definedName>
    <definedName name="rrrrrr" localSheetId="1" hidden="1">{"MFGVAR",#N/A,FALSE,"MFG VAR"}</definedName>
    <definedName name="rrrrrr" localSheetId="3" hidden="1">{"MFGVAR",#N/A,FALSE,"MFG VAR"}</definedName>
    <definedName name="rrrrrr" localSheetId="4" hidden="1">{"MFGVAR",#N/A,FALSE,"MFG VAR"}</definedName>
    <definedName name="rrrrrr" hidden="1">{"MFGVAR",#N/A,FALSE,"MFG VAR"}</definedName>
    <definedName name="Run" localSheetId="3">[49]Parameters!#REF!</definedName>
    <definedName name="Run">[49]Parameters!#REF!</definedName>
    <definedName name="s" localSheetId="1" hidden="1">#REF!</definedName>
    <definedName name="s" localSheetId="3" hidden="1">#REF!</definedName>
    <definedName name="s" localSheetId="0" hidden="1">#REF!</definedName>
    <definedName name="s" localSheetId="4" hidden="1">#REF!</definedName>
    <definedName name="s" hidden="1">#REF!</definedName>
    <definedName name="sadsad" localSheetId="1" hidden="1">{"Co1statements",#N/A,FALSE,"Cmpy1";"Co2statement",#N/A,FALSE,"Cmpy2";"co1pm",#N/A,FALSE,"Co1PM";"co2PM",#N/A,FALSE,"Co2PM";"value",#N/A,FALSE,"value";"opco",#N/A,FALSE,"NewSparkle";"adjusts",#N/A,FALSE,"Adjustments"}</definedName>
    <definedName name="sadsad" localSheetId="3" hidden="1">{"Co1statements",#N/A,FALSE,"Cmpy1";"Co2statement",#N/A,FALSE,"Cmpy2";"co1pm",#N/A,FALSE,"Co1PM";"co2PM",#N/A,FALSE,"Co2PM";"value",#N/A,FALSE,"value";"opco",#N/A,FALSE,"NewSparkle";"adjusts",#N/A,FALSE,"Adjustments"}</definedName>
    <definedName name="sadsad" localSheetId="4" hidden="1">{"Co1statements",#N/A,FALSE,"Cmpy1";"Co2statement",#N/A,FALSE,"Cmpy2";"co1pm",#N/A,FALSE,"Co1PM";"co2PM",#N/A,FALSE,"Co2PM";"value",#N/A,FALSE,"value";"opco",#N/A,FALSE,"NewSparkle";"adjusts",#N/A,FALSE,"Adjustments"}</definedName>
    <definedName name="sadsad" hidden="1">{"Co1statements",#N/A,FALSE,"Cmpy1";"Co2statement",#N/A,FALSE,"Cmpy2";"co1pm",#N/A,FALSE,"Co1PM";"co2PM",#N/A,FALSE,"Co2PM";"value",#N/A,FALSE,"value";"opco",#N/A,FALSE,"NewSparkle";"adjusts",#N/A,FALSE,"Adjustments"}</definedName>
    <definedName name="sadsadsadasd" localSheetId="1" hidden="1">{"assumptions",#N/A,FALSE,"Scenario 1";"valuation",#N/A,FALSE,"Scenario 1"}</definedName>
    <definedName name="sadsadsadasd" localSheetId="3" hidden="1">{"assumptions",#N/A,FALSE,"Scenario 1";"valuation",#N/A,FALSE,"Scenario 1"}</definedName>
    <definedName name="sadsadsadasd" localSheetId="4" hidden="1">{"assumptions",#N/A,FALSE,"Scenario 1";"valuation",#N/A,FALSE,"Scenario 1"}</definedName>
    <definedName name="sadsadsadasd" hidden="1">{"assumptions",#N/A,FALSE,"Scenario 1";"valuation",#N/A,FALSE,"Scenario 1"}</definedName>
    <definedName name="sadsds" localSheetId="1" hidden="1">{"Co1statements",#N/A,FALSE,"Cmpy1";"Co2statement",#N/A,FALSE,"Cmpy2";"co1pm",#N/A,FALSE,"Co1PM";"co2PM",#N/A,FALSE,"Co2PM";"value",#N/A,FALSE,"value";"opco",#N/A,FALSE,"NewSparkle";"adjusts",#N/A,FALSE,"Adjustments"}</definedName>
    <definedName name="sadsds" localSheetId="3" hidden="1">{"Co1statements",#N/A,FALSE,"Cmpy1";"Co2statement",#N/A,FALSE,"Cmpy2";"co1pm",#N/A,FALSE,"Co1PM";"co2PM",#N/A,FALSE,"Co2PM";"value",#N/A,FALSE,"value";"opco",#N/A,FALSE,"NewSparkle";"adjusts",#N/A,FALSE,"Adjustments"}</definedName>
    <definedName name="sadsds" localSheetId="4" hidden="1">{"Co1statements",#N/A,FALSE,"Cmpy1";"Co2statement",#N/A,FALSE,"Cmpy2";"co1pm",#N/A,FALSE,"Co1PM";"co2PM",#N/A,FALSE,"Co2PM";"value",#N/A,FALSE,"value";"opco",#N/A,FALSE,"NewSparkle";"adjusts",#N/A,FALSE,"Adjustments"}</definedName>
    <definedName name="sadsds" hidden="1">{"Co1statements",#N/A,FALSE,"Cmpy1";"Co2statement",#N/A,FALSE,"Cmpy2";"co1pm",#N/A,FALSE,"Co1PM";"co2PM",#N/A,FALSE,"Co2PM";"value",#N/A,FALSE,"value";"opco",#N/A,FALSE,"NewSparkle";"adjusts",#N/A,FALSE,"Adjustments"}</definedName>
    <definedName name="Salary" localSheetId="3">'[17]F&amp;A-General Ledger'!#REF!</definedName>
    <definedName name="Salary">'[17]F&amp;A-General Ledger'!#REF!</definedName>
    <definedName name="sanjay" localSheetId="1" hidden="1">{"page1",#N/A,FALSE,"A";"page2",#N/A,FALSE,"A"}</definedName>
    <definedName name="sanjay" localSheetId="3" hidden="1">{"page1",#N/A,FALSE,"A";"page2",#N/A,FALSE,"A"}</definedName>
    <definedName name="sanjay" localSheetId="4" hidden="1">{"page1",#N/A,FALSE,"A";"page2",#N/A,FALSE,"A"}</definedName>
    <definedName name="sanjay" hidden="1">{"page1",#N/A,FALSE,"A";"page2",#N/A,FALSE,"A"}</definedName>
    <definedName name="SCIENTIFIC_SOFTWARE" localSheetId="3">#REF!</definedName>
    <definedName name="SCIENTIFIC_SOFTWARE">#REF!</definedName>
    <definedName name="sda" localSheetId="1" hidden="1">{#N/A,#N/A,TRUE,"Summary";#N/A,"1",TRUE,"Summary";#N/A,"2",TRUE,"Summary";#N/A,"3",TRUE,"Summary";#N/A,"4",TRUE,"Summary";#N/A,"5",TRUE,"Summary";#N/A,"6",TRUE,"Summary";#N/A,"7",TRUE,"Summary";#N/A,"8",TRUE,"Summary";#N/A,"9",TRUE,"Summary";#N/A,"10",TRUE,"Summary";#N/A,"11",TRUE,"Summary"}</definedName>
    <definedName name="sda" localSheetId="3" hidden="1">{#N/A,#N/A,TRUE,"Summary";#N/A,"1",TRUE,"Summary";#N/A,"2",TRUE,"Summary";#N/A,"3",TRUE,"Summary";#N/A,"4",TRUE,"Summary";#N/A,"5",TRUE,"Summary";#N/A,"6",TRUE,"Summary";#N/A,"7",TRUE,"Summary";#N/A,"8",TRUE,"Summary";#N/A,"9",TRUE,"Summary";#N/A,"10",TRUE,"Summary";#N/A,"11",TRUE,"Summary"}</definedName>
    <definedName name="sda" localSheetId="4" hidden="1">{#N/A,#N/A,TRUE,"Summary";#N/A,"1",TRUE,"Summary";#N/A,"2",TRUE,"Summary";#N/A,"3",TRUE,"Summary";#N/A,"4",TRUE,"Summary";#N/A,"5",TRUE,"Summary";#N/A,"6",TRUE,"Summary";#N/A,"7",TRUE,"Summary";#N/A,"8",TRUE,"Summary";#N/A,"9",TRUE,"Summary";#N/A,"10",TRUE,"Summary";#N/A,"11",TRUE,"Summary"}</definedName>
    <definedName name="sda" hidden="1">{#N/A,#N/A,TRUE,"Summary";#N/A,"1",TRUE,"Summary";#N/A,"2",TRUE,"Summary";#N/A,"3",TRUE,"Summary";#N/A,"4",TRUE,"Summary";#N/A,"5",TRUE,"Summary";#N/A,"6",TRUE,"Summary";#N/A,"7",TRUE,"Summary";#N/A,"8",TRUE,"Summary";#N/A,"9",TRUE,"Summary";#N/A,"10",TRUE,"Summary";#N/A,"11",TRUE,"Summary"}</definedName>
    <definedName name="sdf" localSheetId="1" hidden="1">{#N/A,#N/A,FALSE,"Sales"}</definedName>
    <definedName name="sdf" localSheetId="3" hidden="1">{#N/A,#N/A,FALSE,"Sales"}</definedName>
    <definedName name="sdf" localSheetId="4" hidden="1">{#N/A,#N/A,FALSE,"Sales"}</definedName>
    <definedName name="sdf" hidden="1">{#N/A,#N/A,FALSE,"Sales"}</definedName>
    <definedName name="sdfae" localSheetId="1" hidden="1">{#N/A,#N/A,FALSE,"3mos";#N/A,#N/A,FALSE,"dedicated"}</definedName>
    <definedName name="sdfae" localSheetId="3" hidden="1">{#N/A,#N/A,FALSE,"3mos";#N/A,#N/A,FALSE,"dedicated"}</definedName>
    <definedName name="sdfae" localSheetId="4" hidden="1">{#N/A,#N/A,FALSE,"3mos";#N/A,#N/A,FALSE,"dedicated"}</definedName>
    <definedName name="sdfae" hidden="1">{#N/A,#N/A,FALSE,"3mos";#N/A,#N/A,FALSE,"dedicated"}</definedName>
    <definedName name="sdfsadfas" localSheetId="1" hidden="1">{#N/A,#N/A,FALSE,"3mos";#N/A,#N/A,FALSE,"dedicated"}</definedName>
    <definedName name="sdfsadfas" localSheetId="3" hidden="1">{#N/A,#N/A,FALSE,"3mos";#N/A,#N/A,FALSE,"dedicated"}</definedName>
    <definedName name="sdfsadfas" localSheetId="4" hidden="1">{#N/A,#N/A,FALSE,"3mos";#N/A,#N/A,FALSE,"dedicated"}</definedName>
    <definedName name="sdfsadfas" hidden="1">{#N/A,#N/A,FALSE,"3mos";#N/A,#N/A,FALSE,"dedicated"}</definedName>
    <definedName name="sdsadsadsad" localSheetId="1" hidden="1">{"page1",#N/A,FALSE,"A";"page2",#N/A,FALSE,"A"}</definedName>
    <definedName name="sdsadsadsad" localSheetId="3" hidden="1">{"page1",#N/A,FALSE,"A";"page2",#N/A,FALSE,"A"}</definedName>
    <definedName name="sdsadsadsad" localSheetId="4" hidden="1">{"page1",#N/A,FALSE,"A";"page2",#N/A,FALSE,"A"}</definedName>
    <definedName name="sdsadsadsad" hidden="1">{"page1",#N/A,FALSE,"A";"page2",#N/A,FALSE,"A"}</definedName>
    <definedName name="sdsadsdsada" localSheetId="1" hidden="1">{#N/A,#N/A,TRUE,"CIN-11";#N/A,#N/A,TRUE,"CIN-13";#N/A,#N/A,TRUE,"CIN-14";#N/A,#N/A,TRUE,"CIN-16";#N/A,#N/A,TRUE,"CIN-17";#N/A,#N/A,TRUE,"CIN-18";#N/A,#N/A,TRUE,"CIN Earnings To Fixed Charges";#N/A,#N/A,TRUE,"CIN Financial Ratios";#N/A,#N/A,TRUE,"CIN-IS";#N/A,#N/A,TRUE,"CIN-BS";#N/A,#N/A,TRUE,"CIN-CS";#N/A,#N/A,TRUE,"Invest In Unconsol Subs"}</definedName>
    <definedName name="sdsadsdsada" localSheetId="3" hidden="1">{#N/A,#N/A,TRUE,"CIN-11";#N/A,#N/A,TRUE,"CIN-13";#N/A,#N/A,TRUE,"CIN-14";#N/A,#N/A,TRUE,"CIN-16";#N/A,#N/A,TRUE,"CIN-17";#N/A,#N/A,TRUE,"CIN-18";#N/A,#N/A,TRUE,"CIN Earnings To Fixed Charges";#N/A,#N/A,TRUE,"CIN Financial Ratios";#N/A,#N/A,TRUE,"CIN-IS";#N/A,#N/A,TRUE,"CIN-BS";#N/A,#N/A,TRUE,"CIN-CS";#N/A,#N/A,TRUE,"Invest In Unconsol Subs"}</definedName>
    <definedName name="sdsadsdsada" localSheetId="4" hidden="1">{#N/A,#N/A,TRUE,"CIN-11";#N/A,#N/A,TRUE,"CIN-13";#N/A,#N/A,TRUE,"CIN-14";#N/A,#N/A,TRUE,"CIN-16";#N/A,#N/A,TRUE,"CIN-17";#N/A,#N/A,TRUE,"CIN-18";#N/A,#N/A,TRUE,"CIN Earnings To Fixed Charges";#N/A,#N/A,TRUE,"CIN Financial Ratios";#N/A,#N/A,TRUE,"CIN-IS";#N/A,#N/A,TRUE,"CIN-BS";#N/A,#N/A,TRUE,"CIN-CS";#N/A,#N/A,TRUE,"Invest In Unconsol Subs"}</definedName>
    <definedName name="sdsadsdsada" hidden="1">{#N/A,#N/A,TRUE,"CIN-11";#N/A,#N/A,TRUE,"CIN-13";#N/A,#N/A,TRUE,"CIN-14";#N/A,#N/A,TRUE,"CIN-16";#N/A,#N/A,TRUE,"CIN-17";#N/A,#N/A,TRUE,"CIN-18";#N/A,#N/A,TRUE,"CIN Earnings To Fixed Charges";#N/A,#N/A,TRUE,"CIN Financial Ratios";#N/A,#N/A,TRUE,"CIN-IS";#N/A,#N/A,TRUE,"CIN-BS";#N/A,#N/A,TRUE,"CIN-CS";#N/A,#N/A,TRUE,"Invest In Unconsol Subs"}</definedName>
    <definedName name="sdsd" localSheetId="1" hidden="1">{#N/A,#N/A,TRUE,"Summary";#N/A,"1",TRUE,"Summary";#N/A,"2",TRUE,"Summary";#N/A,"3",TRUE,"Summary";#N/A,"4",TRUE,"Summary";#N/A,"5",TRUE,"Summary";#N/A,"6",TRUE,"Summary";#N/A,"7",TRUE,"Summary";#N/A,"8",TRUE,"Summary";#N/A,"9",TRUE,"Summary";#N/A,"10",TRUE,"Summary";#N/A,"11",TRUE,"Summary"}</definedName>
    <definedName name="sdsd" localSheetId="3" hidden="1">{#N/A,#N/A,TRUE,"Summary";#N/A,"1",TRUE,"Summary";#N/A,"2",TRUE,"Summary";#N/A,"3",TRUE,"Summary";#N/A,"4",TRUE,"Summary";#N/A,"5",TRUE,"Summary";#N/A,"6",TRUE,"Summary";#N/A,"7",TRUE,"Summary";#N/A,"8",TRUE,"Summary";#N/A,"9",TRUE,"Summary";#N/A,"10",TRUE,"Summary";#N/A,"11",TRUE,"Summary"}</definedName>
    <definedName name="sdsd" localSheetId="4" hidden="1">{#N/A,#N/A,TRUE,"Summary";#N/A,"1",TRUE,"Summary";#N/A,"2",TRUE,"Summary";#N/A,"3",TRUE,"Summary";#N/A,"4",TRUE,"Summary";#N/A,"5",TRUE,"Summary";#N/A,"6",TRUE,"Summary";#N/A,"7",TRUE,"Summary";#N/A,"8",TRUE,"Summary";#N/A,"9",TRUE,"Summary";#N/A,"10",TRUE,"Summary";#N/A,"11",TRUE,"Summary"}</definedName>
    <definedName name="sdsd" hidden="1">{#N/A,#N/A,TRUE,"Summary";#N/A,"1",TRUE,"Summary";#N/A,"2",TRUE,"Summary";#N/A,"3",TRUE,"Summary";#N/A,"4",TRUE,"Summary";#N/A,"5",TRUE,"Summary";#N/A,"6",TRUE,"Summary";#N/A,"7",TRUE,"Summary";#N/A,"8",TRUE,"Summary";#N/A,"9",TRUE,"Summary";#N/A,"10",TRUE,"Summary";#N/A,"11",TRUE,"Summary"}</definedName>
    <definedName name="secondCapExFormat" localSheetId="3">'[19]INPUT - Capital Expenditures'!#REF!</definedName>
    <definedName name="secondCapExFormat">'[19]INPUT - Capital Expenditures'!#REF!</definedName>
    <definedName name="sef" localSheetId="3">#REF!</definedName>
    <definedName name="sef">#REF!</definedName>
    <definedName name="Selection" localSheetId="3">#REF!</definedName>
    <definedName name="Selection">#REF!</definedName>
    <definedName name="sencount" hidden="1">1</definedName>
    <definedName name="ServiceLines">'[12]INPUT - Model Structure'!$B$6:$B$20</definedName>
    <definedName name="Set">" "</definedName>
    <definedName name="sex" localSheetId="1" hidden="1">{"standalone1",#N/A,FALSE,"DCFBase";"standalone2",#N/A,FALSE,"DCFBase"}</definedName>
    <definedName name="sex" localSheetId="3" hidden="1">{"standalone1",#N/A,FALSE,"DCFBase";"standalone2",#N/A,FALSE,"DCFBase"}</definedName>
    <definedName name="sex" localSheetId="4" hidden="1">{"standalone1",#N/A,FALSE,"DCFBase";"standalone2",#N/A,FALSE,"DCFBase"}</definedName>
    <definedName name="sex" hidden="1">{"standalone1",#N/A,FALSE,"DCFBase";"standalone2",#N/A,FALSE,"DCFBase"}</definedName>
    <definedName name="sfsff" localSheetId="1" hidden="1">{"page1",#N/A,FALSE,"A";"page2",#N/A,FALSE,"A"}</definedName>
    <definedName name="sfsff" localSheetId="3" hidden="1">{"page1",#N/A,FALSE,"A";"page2",#N/A,FALSE,"A"}</definedName>
    <definedName name="sfsff" localSheetId="4" hidden="1">{"page1",#N/A,FALSE,"A";"page2",#N/A,FALSE,"A"}</definedName>
    <definedName name="sfsff" hidden="1">{"page1",#N/A,FALSE,"A";"page2",#N/A,FALSE,"A"}</definedName>
    <definedName name="sg" localSheetId="3">#REF!</definedName>
    <definedName name="sg">#REF!</definedName>
    <definedName name="SGD_to_USD" localSheetId="3">#REF!</definedName>
    <definedName name="SGD_to_USD">#REF!</definedName>
    <definedName name="sline1">'[19]INPUT - Global Variables'!$E$51</definedName>
    <definedName name="sline10">'[19]INPUT - Global Variables'!$E$60</definedName>
    <definedName name="sline11">'[19]INPUT - Global Variables'!$E$61</definedName>
    <definedName name="sline12">'[19]INPUT - Global Variables'!$E$62</definedName>
    <definedName name="sline13">'[19]INPUT - Global Variables'!$E$63</definedName>
    <definedName name="sline14">'[19]INPUT - Global Variables'!$E$64</definedName>
    <definedName name="sline15">'[19]INPUT - Global Variables'!$E$65</definedName>
    <definedName name="sline2">'[19]INPUT - Global Variables'!$E$52</definedName>
    <definedName name="sline3">'[19]INPUT - Global Variables'!$E$53</definedName>
    <definedName name="sline4">'[19]INPUT - Global Variables'!$E$54</definedName>
    <definedName name="sline5">'[19]INPUT - Global Variables'!$E$55</definedName>
    <definedName name="sline6">'[19]INPUT - Global Variables'!$E$56</definedName>
    <definedName name="sline7">'[19]INPUT - Global Variables'!$E$57</definedName>
    <definedName name="sline8">'[19]INPUT - Global Variables'!$E$58</definedName>
    <definedName name="sline9">'[19]INPUT - Global Variables'!$E$59</definedName>
    <definedName name="slineDPR">'[19]INPUT - Capital Expenditures'!$C$61:$C$102</definedName>
    <definedName name="slineFTE">'[19]INPUT - Staffing Plan'!$C$9:$C$204</definedName>
    <definedName name="slineMPR">'[19]INPUT - Manual Pricing'!$C$9:$C$50</definedName>
    <definedName name="slineOTH">'[19]INPUT - Other Expenses'!$C$9:$C$201</definedName>
    <definedName name="SLineSelection">'[19]CALCULATION - List Lookup'!$D$1:$D$16</definedName>
    <definedName name="Small_print_check" localSheetId="3">#REF!</definedName>
    <definedName name="Small_print_check">#REF!</definedName>
    <definedName name="SmallGold">[46]Assumptions!$D$5</definedName>
    <definedName name="SmallSilver">[46]Assumptions!$D$6</definedName>
    <definedName name="softCurrencies">'[19]CALCULATION - List Lookup'!$M$1:$M$10</definedName>
    <definedName name="Software" localSheetId="3">'[17]F&amp;A-General Ledger'!#REF!</definedName>
    <definedName name="Software">'[17]F&amp;A-General Ledger'!#REF!</definedName>
    <definedName name="SolutionModel" localSheetId="3">#REF!</definedName>
    <definedName name="SolutionModel">#REF!</definedName>
    <definedName name="solver_adj" localSheetId="1" hidden="1">#REF!</definedName>
    <definedName name="solver_adj" localSheetId="3" hidden="1">#REF!</definedName>
    <definedName name="solver_adj" localSheetId="4" hidden="1">#REF!</definedName>
    <definedName name="solver_adj" hidden="1">#REF!</definedName>
    <definedName name="solver_adj1" localSheetId="1" hidden="1">#REF!</definedName>
    <definedName name="solver_adj1" localSheetId="3" hidden="1">#REF!</definedName>
    <definedName name="solver_adj1" localSheetId="4" hidden="1">#REF!</definedName>
    <definedName name="solver_adj1" hidden="1">#REF!</definedName>
    <definedName name="solver_lin" hidden="1">0</definedName>
    <definedName name="solver_num" hidden="1">0</definedName>
    <definedName name="solver_opt" localSheetId="1" hidden="1">#REF!</definedName>
    <definedName name="solver_opt" localSheetId="3" hidden="1">#REF!</definedName>
    <definedName name="solver_opt" localSheetId="4" hidden="1">#REF!</definedName>
    <definedName name="solver_opt" hidden="1">#REF!</definedName>
    <definedName name="solver_opt1" localSheetId="1" hidden="1">#REF!</definedName>
    <definedName name="solver_opt1" localSheetId="3" hidden="1">#REF!</definedName>
    <definedName name="solver_opt1" localSheetId="4" hidden="1">#REF!</definedName>
    <definedName name="solver_opt1" hidden="1">#REF!</definedName>
    <definedName name="solver_typ" hidden="1">3</definedName>
    <definedName name="solver_val" hidden="1">0.6</definedName>
    <definedName name="source">'[26]Defined Lists'!$I$4:$I$18</definedName>
    <definedName name="source1">'[19]INPUT - Global Variables'!$H$34</definedName>
    <definedName name="source10">'[19]INPUT - Global Variables'!$H$43</definedName>
    <definedName name="source11">'[19]INPUT - Global Variables'!$H$44</definedName>
    <definedName name="source12">'[19]INPUT - Global Variables'!$H$45</definedName>
    <definedName name="source13">'[19]INPUT - Global Variables'!$H$46</definedName>
    <definedName name="source14">'[19]INPUT - Global Variables'!$H$47</definedName>
    <definedName name="source15">'[19]INPUT - Global Variables'!$H$48</definedName>
    <definedName name="source2">'[19]INPUT - Global Variables'!$H$35</definedName>
    <definedName name="source3">'[19]INPUT - Global Variables'!$H$36</definedName>
    <definedName name="source4">'[19]INPUT - Global Variables'!$H$37</definedName>
    <definedName name="source5">'[19]INPUT - Global Variables'!$H$38</definedName>
    <definedName name="source6">'[19]INPUT - Global Variables'!$H$39</definedName>
    <definedName name="source7">'[19]INPUT - Global Variables'!$H$40</definedName>
    <definedName name="source8">'[19]INPUT - Global Variables'!$H$41</definedName>
    <definedName name="source9">'[19]INPUT - Global Variables'!$H$42</definedName>
    <definedName name="sourceIndirect">'[19]INPUT - Global Variables'!$D$164:$D$178</definedName>
    <definedName name="sourceIndirectValue">'[19]INPUT - Global Variables'!$E$164:$E$178</definedName>
    <definedName name="Sources">'[12]INPUT - Model Structure'!$D$6:$D$20</definedName>
    <definedName name="Sourceselection">'[19]CALCULATION - List Lookup'!$F$1:$F$16</definedName>
    <definedName name="Space" localSheetId="3">'[17]F&amp;A-General Ledger'!#REF!</definedName>
    <definedName name="Space">'[17]F&amp;A-General Ledger'!#REF!</definedName>
    <definedName name="Sprint" localSheetId="1" hidden="1">{"Page 1",#N/A,TRUE,"Sheet1";"Page 2",#N/A,TRUE,"Sheet1"}</definedName>
    <definedName name="Sprint" localSheetId="3" hidden="1">{"Page 1",#N/A,TRUE,"Sheet1";"Page 2",#N/A,TRUE,"Sheet1"}</definedName>
    <definedName name="Sprint" localSheetId="4" hidden="1">{"Page 1",#N/A,TRUE,"Sheet1";"Page 2",#N/A,TRUE,"Sheet1"}</definedName>
    <definedName name="Sprint" hidden="1">{"Page 1",#N/A,TRUE,"Sheet1";"Page 2",#N/A,TRUE,"Sheet1"}</definedName>
    <definedName name="Sprintconsolidated" localSheetId="1" hidden="1">{"Page 1",#N/A,TRUE,"Sheet1";"Page 2",#N/A,TRUE,"Sheet1"}</definedName>
    <definedName name="Sprintconsolidated" localSheetId="3" hidden="1">{"Page 1",#N/A,TRUE,"Sheet1";"Page 2",#N/A,TRUE,"Sheet1"}</definedName>
    <definedName name="Sprintconsolidated" localSheetId="4" hidden="1">{"Page 1",#N/A,TRUE,"Sheet1";"Page 2",#N/A,TRUE,"Sheet1"}</definedName>
    <definedName name="Sprintconsolidated" hidden="1">{"Page 1",#N/A,TRUE,"Sheet1";"Page 2",#N/A,TRUE,"Sheet1"}</definedName>
    <definedName name="SPSet">"current"</definedName>
    <definedName name="SPWS_WBID">"873C37EC-B1CF-4896-9BCA-4039BB7CFAF7"</definedName>
    <definedName name="srcBD">'[19]CALCULATION - Globals'!$D$60:$D$74</definedName>
    <definedName name="srcBDALL">'[19]CALCULATION - Globals'!$D$111:$D$125</definedName>
    <definedName name="srcBDCNT">'[19]CALCULATION - Globals'!$D$94:$D$108</definedName>
    <definedName name="srcBDESC">'[19]CALCULATION - Globals'!$D$77:$D$91</definedName>
    <definedName name="srcCNT">'[19]CALCULATION - Globals'!$D$26:$D$40</definedName>
    <definedName name="srcDPR">'[19]INPUT - Capital Expenditures'!$E$61:$E$102</definedName>
    <definedName name="srcESC">'[19]CALCULATION - Globals'!$D$9:$D$23</definedName>
    <definedName name="srcESCNT">'[19]CALCULATION - Globals'!$D$43:$D$57</definedName>
    <definedName name="srcFTE">'[19]INPUT - Staffing Plan'!$E$9:$E$204</definedName>
    <definedName name="srcFTERLTD">'[19]INPUT - FTE-Related Expenses'!$D$10:$D$290</definedName>
    <definedName name="srcIndirect">'[19]CALCULATION - Globals'!$D$196:$D$210</definedName>
    <definedName name="srcIndirectAll">'[19]CALCULATION - Globals'!$D$247:$D$261</definedName>
    <definedName name="srcIndirectCNT">'[19]CALCULATION - Globals'!$D$230:$D$244</definedName>
    <definedName name="srcIndirectESC">'[19]CALCULATION - Globals'!$D$213:$D$227</definedName>
    <definedName name="srcMPR">'[19]INPUT - Manual Pricing'!$H$9:$H$50</definedName>
    <definedName name="srcOTH">'[19]INPUT - Other Expenses'!$E$9:$E$201</definedName>
    <definedName name="srcSUFU">'[19]CALCULATION - Globals'!$D$128:$D$142</definedName>
    <definedName name="srcSUFUALL">'[19]CALCULATION - Globals'!$D$179:$D$193</definedName>
    <definedName name="srcSUFUCNT">'[19]CALCULATION - Globals'!$D$162:$D$176</definedName>
    <definedName name="srcSUFUESC">'[19]CALCULATION - Globals'!$D$145:$D$159</definedName>
    <definedName name="start_date">[54]Cover!$E$19</definedName>
    <definedName name="startdate">'[19]INPUT - Global Variables'!$E$11</definedName>
    <definedName name="Status" localSheetId="3">#REF!</definedName>
    <definedName name="Status">#REF!</definedName>
    <definedName name="SubADM">[48]Units!$F$2:$F$3</definedName>
    <definedName name="SubFA">[48]Units!$E$2:$E$7</definedName>
    <definedName name="SubProcess">'[21]Drop Down Lists'!$C$8:$C$31</definedName>
    <definedName name="SubProcess_List" localSheetId="3">'[52]INPUT Scope'!#REF!</definedName>
    <definedName name="SubProcess_List">'[52]INPUT Scope'!#REF!</definedName>
    <definedName name="SubProcurement">[48]Units!$G$2:$G$4</definedName>
    <definedName name="Support4"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t" localSheetId="1" hidden="1">{"Co1statements",#N/A,FALSE,"Cmpy1";"Co2statement",#N/A,FALSE,"Cmpy2";"co1pm",#N/A,FALSE,"Co1PM";"co2PM",#N/A,FALSE,"Co2PM";"value",#N/A,FALSE,"value";"opco",#N/A,FALSE,"NewSparkle";"adjusts",#N/A,FALSE,"Adjustments"}</definedName>
    <definedName name="t" localSheetId="3" hidden="1">{"Co1statements",#N/A,FALSE,"Cmpy1";"Co2statement",#N/A,FALSE,"Cmpy2";"co1pm",#N/A,FALSE,"Co1PM";"co2PM",#N/A,FALSE,"Co2PM";"value",#N/A,FALSE,"value";"opco",#N/A,FALSE,"NewSparkle";"adjusts",#N/A,FALSE,"Adjustments"}</definedName>
    <definedName name="t" localSheetId="4" hidden="1">{"Co1statements",#N/A,FALSE,"Cmpy1";"Co2statement",#N/A,FALSE,"Cmpy2";"co1pm",#N/A,FALSE,"Co1PM";"co2PM",#N/A,FALSE,"Co2PM";"value",#N/A,FALSE,"value";"opco",#N/A,FALSE,"NewSparkle";"adjusts",#N/A,FALSE,"Adjustments"}</definedName>
    <definedName name="t" hidden="1">{"Co1statements",#N/A,FALSE,"Cmpy1";"Co2statement",#N/A,FALSE,"Cmpy2";"co1pm",#N/A,FALSE,"Co1PM";"co2PM",#N/A,FALSE,"Co2PM";"value",#N/A,FALSE,"value";"opco",#N/A,FALSE,"NewSparkle";"adjusts",#N/A,FALSE,"Adjustments"}</definedName>
    <definedName name="t_2" localSheetId="1" hidden="1">{"Co1statements",#N/A,FALSE,"Cmpy1";"Co2statement",#N/A,FALSE,"Cmpy2";"co1pm",#N/A,FALSE,"Co1PM";"co2PM",#N/A,FALSE,"Co2PM";"value",#N/A,FALSE,"value";"opco",#N/A,FALSE,"NewSparkle";"adjusts",#N/A,FALSE,"Adjustments"}</definedName>
    <definedName name="t_2" localSheetId="3" hidden="1">{"Co1statements",#N/A,FALSE,"Cmpy1";"Co2statement",#N/A,FALSE,"Cmpy2";"co1pm",#N/A,FALSE,"Co1PM";"co2PM",#N/A,FALSE,"Co2PM";"value",#N/A,FALSE,"value";"opco",#N/A,FALSE,"NewSparkle";"adjusts",#N/A,FALSE,"Adjustments"}</definedName>
    <definedName name="t_2" localSheetId="4" hidden="1">{"Co1statements",#N/A,FALSE,"Cmpy1";"Co2statement",#N/A,FALSE,"Cmpy2";"co1pm",#N/A,FALSE,"Co1PM";"co2PM",#N/A,FALSE,"Co2PM";"value",#N/A,FALSE,"value";"opco",#N/A,FALSE,"NewSparkle";"adjusts",#N/A,FALSE,"Adjustments"}</definedName>
    <definedName name="t_2" hidden="1">{"Co1statements",#N/A,FALSE,"Cmpy1";"Co2statement",#N/A,FALSE,"Cmpy2";"co1pm",#N/A,FALSE,"Co1PM";"co2PM",#N/A,FALSE,"Co2PM";"value",#N/A,FALSE,"value";"opco",#N/A,FALSE,"NewSparkle";"adjusts",#N/A,FALSE,"Adjustments"}</definedName>
    <definedName name="t_3" localSheetId="1" hidden="1">{"Co1statements",#N/A,FALSE,"Cmpy1";"Co2statement",#N/A,FALSE,"Cmpy2";"co1pm",#N/A,FALSE,"Co1PM";"co2PM",#N/A,FALSE,"Co2PM";"value",#N/A,FALSE,"value";"opco",#N/A,FALSE,"NewSparkle";"adjusts",#N/A,FALSE,"Adjustments"}</definedName>
    <definedName name="t_3" localSheetId="3" hidden="1">{"Co1statements",#N/A,FALSE,"Cmpy1";"Co2statement",#N/A,FALSE,"Cmpy2";"co1pm",#N/A,FALSE,"Co1PM";"co2PM",#N/A,FALSE,"Co2PM";"value",#N/A,FALSE,"value";"opco",#N/A,FALSE,"NewSparkle";"adjusts",#N/A,FALSE,"Adjustments"}</definedName>
    <definedName name="t_3" localSheetId="4" hidden="1">{"Co1statements",#N/A,FALSE,"Cmpy1";"Co2statement",#N/A,FALSE,"Cmpy2";"co1pm",#N/A,FALSE,"Co1PM";"co2PM",#N/A,FALSE,"Co2PM";"value",#N/A,FALSE,"value";"opco",#N/A,FALSE,"NewSparkle";"adjusts",#N/A,FALSE,"Adjustments"}</definedName>
    <definedName name="t_3" hidden="1">{"Co1statements",#N/A,FALSE,"Cmpy1";"Co2statement",#N/A,FALSE,"Cmpy2";"co1pm",#N/A,FALSE,"Co1PM";"co2PM",#N/A,FALSE,"Co2PM";"value",#N/A,FALSE,"value";"opco",#N/A,FALSE,"NewSparkle";"adjusts",#N/A,FALSE,"Adjustments"}</definedName>
    <definedName name="tagCustom1">'[19]INPUT - Global Variables'!$E$68:$E$87</definedName>
    <definedName name="tagCustom2">'[19]INPUT - Global Variables'!$F$68:$F$87</definedName>
    <definedName name="tagCustom3">'[19]INPUT - Global Variables'!$G$68:$G$87</definedName>
    <definedName name="taxrate">'[19]INPUT - Global Variables'!$E$192</definedName>
    <definedName name="tcmDPR">'[19]INPUT - Capital Expenditures'!$Q$61:$Q$102</definedName>
    <definedName name="tcmFTE">'[19]INPUT - Staffing Plan'!$AB$9:$AB$204</definedName>
    <definedName name="tcmOTH">'[19]INPUT - Other Expenses'!$Q$9:$Q$201</definedName>
    <definedName name="TeamADM">[48]Units!$L$2:$L$8</definedName>
    <definedName name="TeamFA">[48]Units!$K$2</definedName>
    <definedName name="TeamProcurement">[48]Units!$M$2</definedName>
    <definedName name="teams">'[31]Input - PMO resources'!$BC$5:$BF$5</definedName>
    <definedName name="test">[55]Lists!$B$43:$B$47</definedName>
    <definedName name="Test1" localSheetId="1" hidden="1">{#N/A,#N/A,TRUE,"Summary";#N/A,"1",TRUE,"Summary";#N/A,"2",TRUE,"Summary";#N/A,"3",TRUE,"Summary";#N/A,"4",TRUE,"Summary";#N/A,"5",TRUE,"Summary";#N/A,"6",TRUE,"Summary";#N/A,"7",TRUE,"Summary";#N/A,"8",TRUE,"Summary";#N/A,"9",TRUE,"Summary";#N/A,"10",TRUE,"Summary";#N/A,"11",TRUE,"Summary"}</definedName>
    <definedName name="Test1" localSheetId="3" hidden="1">{#N/A,#N/A,TRUE,"Summary";#N/A,"1",TRUE,"Summary";#N/A,"2",TRUE,"Summary";#N/A,"3",TRUE,"Summary";#N/A,"4",TRUE,"Summary";#N/A,"5",TRUE,"Summary";#N/A,"6",TRUE,"Summary";#N/A,"7",TRUE,"Summary";#N/A,"8",TRUE,"Summary";#N/A,"9",TRUE,"Summary";#N/A,"10",TRUE,"Summary";#N/A,"11",TRUE,"Summary"}</definedName>
    <definedName name="Test1" localSheetId="4" hidden="1">{#N/A,#N/A,TRUE,"Summary";#N/A,"1",TRUE,"Summary";#N/A,"2",TRUE,"Summary";#N/A,"3",TRUE,"Summary";#N/A,"4",TRUE,"Summary";#N/A,"5",TRUE,"Summary";#N/A,"6",TRUE,"Summary";#N/A,"7",TRUE,"Summary";#N/A,"8",TRUE,"Summary";#N/A,"9",TRUE,"Summary";#N/A,"10",TRUE,"Summary";#N/A,"11",TRUE,"Summary"}</definedName>
    <definedName name="Test1" hidden="1">{#N/A,#N/A,TRUE,"Summary";#N/A,"1",TRUE,"Summary";#N/A,"2",TRUE,"Summary";#N/A,"3",TRUE,"Summary";#N/A,"4",TRUE,"Summary";#N/A,"5",TRUE,"Summary";#N/A,"6",TRUE,"Summary";#N/A,"7",TRUE,"Summary";#N/A,"8",TRUE,"Summary";#N/A,"9",TRUE,"Summary";#N/A,"10",TRUE,"Summary";#N/A,"11",TRUE,"Summary"}</definedName>
    <definedName name="Test2" localSheetId="1" hidden="1">{#N/A,#N/A,TRUE,"Summary";#N/A,"1",TRUE,"Summary";#N/A,"2",TRUE,"Summary";#N/A,"3",TRUE,"Summary";#N/A,"4",TRUE,"Summary";#N/A,"5",TRUE,"Summary";#N/A,"6",TRUE,"Summary";#N/A,"7",TRUE,"Summary";#N/A,"8",TRUE,"Summary";#N/A,"9",TRUE,"Summary";#N/A,"10",TRUE,"Summary";#N/A,"11",TRUE,"Summary"}</definedName>
    <definedName name="Test2" localSheetId="3" hidden="1">{#N/A,#N/A,TRUE,"Summary";#N/A,"1",TRUE,"Summary";#N/A,"2",TRUE,"Summary";#N/A,"3",TRUE,"Summary";#N/A,"4",TRUE,"Summary";#N/A,"5",TRUE,"Summary";#N/A,"6",TRUE,"Summary";#N/A,"7",TRUE,"Summary";#N/A,"8",TRUE,"Summary";#N/A,"9",TRUE,"Summary";#N/A,"10",TRUE,"Summary";#N/A,"11",TRUE,"Summary"}</definedName>
    <definedName name="Test2" localSheetId="4" hidden="1">{#N/A,#N/A,TRUE,"Summary";#N/A,"1",TRUE,"Summary";#N/A,"2",TRUE,"Summary";#N/A,"3",TRUE,"Summary";#N/A,"4",TRUE,"Summary";#N/A,"5",TRUE,"Summary";#N/A,"6",TRUE,"Summary";#N/A,"7",TRUE,"Summary";#N/A,"8",TRUE,"Summary";#N/A,"9",TRUE,"Summary";#N/A,"10",TRUE,"Summary";#N/A,"11",TRUE,"Summary"}</definedName>
    <definedName name="Test2" hidden="1">{#N/A,#N/A,TRUE,"Summary";#N/A,"1",TRUE,"Summary";#N/A,"2",TRUE,"Summary";#N/A,"3",TRUE,"Summary";#N/A,"4",TRUE,"Summary";#N/A,"5",TRUE,"Summary";#N/A,"6",TRUE,"Summary";#N/A,"7",TRUE,"Summary";#N/A,"8",TRUE,"Summary";#N/A,"9",TRUE,"Summary";#N/A,"10",TRUE,"Summary";#N/A,"11",TRUE,"Summary"}</definedName>
    <definedName name="Ticker">" "</definedName>
    <definedName name="TitleActual" localSheetId="3">#REF!</definedName>
    <definedName name="TitleActual">#REF!</definedName>
    <definedName name="tm" localSheetId="3">#REF!</definedName>
    <definedName name="tm">#REF!</definedName>
    <definedName name="Toll_Rate" localSheetId="3">#REF!</definedName>
    <definedName name="Toll_Rate">#REF!</definedName>
    <definedName name="TOOLS" localSheetId="3">#REF!</definedName>
    <definedName name="TOOLS">#REF!</definedName>
    <definedName name="tower1">'[19]INPUT - Global Variables'!$E$34</definedName>
    <definedName name="tower10">'[19]INPUT - Global Variables'!$E$43</definedName>
    <definedName name="tower11">'[19]INPUT - Global Variables'!$E$44</definedName>
    <definedName name="tower12">'[19]INPUT - Global Variables'!$E$45</definedName>
    <definedName name="tower13">'[19]INPUT - Global Variables'!$E$46</definedName>
    <definedName name="tower14">'[19]INPUT - Global Variables'!$E$47</definedName>
    <definedName name="tower15">'[19]INPUT - Global Variables'!$E$48</definedName>
    <definedName name="tower2">'[19]INPUT - Global Variables'!$E$35</definedName>
    <definedName name="tower3">'[19]INPUT - Global Variables'!$E$36</definedName>
    <definedName name="tower4">'[19]INPUT - Global Variables'!$E$37</definedName>
    <definedName name="tower5">'[19]INPUT - Global Variables'!$E$38</definedName>
    <definedName name="tower6">'[19]INPUT - Global Variables'!$E$39</definedName>
    <definedName name="tower7">'[19]INPUT - Global Variables'!$E$40</definedName>
    <definedName name="tower8">'[19]INPUT - Global Variables'!$E$41</definedName>
    <definedName name="tower9">'[19]INPUT - Global Variables'!$E$42</definedName>
    <definedName name="Towers">'[12]INPUT - Model Structure'!$C$6:$C$20</definedName>
    <definedName name="Towerselection">'[19]CALCULATION - List Lookup'!$E$1:$E$16</definedName>
    <definedName name="TPI" localSheetId="1" hidden="1">{#N/A,#N/A,TRUE,"CIN-11";#N/A,#N/A,TRUE,"CIN-13";#N/A,#N/A,TRUE,"CIN-14";#N/A,#N/A,TRUE,"CIN-16";#N/A,#N/A,TRUE,"CIN-17";#N/A,#N/A,TRUE,"CIN-18";#N/A,#N/A,TRUE,"CIN Earnings To Fixed Charges";#N/A,#N/A,TRUE,"CIN Financial Ratios";#N/A,#N/A,TRUE,"CIN-IS";#N/A,#N/A,TRUE,"CIN-BS";#N/A,#N/A,TRUE,"CIN-CS";#N/A,#N/A,TRUE,"Invest In Unconsol Subs"}</definedName>
    <definedName name="TPI" localSheetId="3" hidden="1">{#N/A,#N/A,TRUE,"CIN-11";#N/A,#N/A,TRUE,"CIN-13";#N/A,#N/A,TRUE,"CIN-14";#N/A,#N/A,TRUE,"CIN-16";#N/A,#N/A,TRUE,"CIN-17";#N/A,#N/A,TRUE,"CIN-18";#N/A,#N/A,TRUE,"CIN Earnings To Fixed Charges";#N/A,#N/A,TRUE,"CIN Financial Ratios";#N/A,#N/A,TRUE,"CIN-IS";#N/A,#N/A,TRUE,"CIN-BS";#N/A,#N/A,TRUE,"CIN-CS";#N/A,#N/A,TRUE,"Invest In Unconsol Subs"}</definedName>
    <definedName name="TPI" localSheetId="4" hidden="1">{#N/A,#N/A,TRUE,"CIN-11";#N/A,#N/A,TRUE,"CIN-13";#N/A,#N/A,TRUE,"CIN-14";#N/A,#N/A,TRUE,"CIN-16";#N/A,#N/A,TRUE,"CIN-17";#N/A,#N/A,TRUE,"CIN-18";#N/A,#N/A,TRUE,"CIN Earnings To Fixed Charges";#N/A,#N/A,TRUE,"CIN Financial Ratios";#N/A,#N/A,TRUE,"CIN-IS";#N/A,#N/A,TRUE,"CIN-BS";#N/A,#N/A,TRUE,"CIN-CS";#N/A,#N/A,TRUE,"Invest In Unconsol Subs"}</definedName>
    <definedName name="TPI" hidden="1">{#N/A,#N/A,TRUE,"CIN-11";#N/A,#N/A,TRUE,"CIN-13";#N/A,#N/A,TRUE,"CIN-14";#N/A,#N/A,TRUE,"CIN-16";#N/A,#N/A,TRUE,"CIN-17";#N/A,#N/A,TRUE,"CIN-18";#N/A,#N/A,TRUE,"CIN Earnings To Fixed Charges";#N/A,#N/A,TRUE,"CIN Financial Ratios";#N/A,#N/A,TRUE,"CIN-IS";#N/A,#N/A,TRUE,"CIN-BS";#N/A,#N/A,TRUE,"CIN-CS";#N/A,#N/A,TRUE,"Invest In Unconsol Subs"}</definedName>
    <definedName name="Training" localSheetId="3">'[17]F&amp;A-General Ledger'!#REF!</definedName>
    <definedName name="Training">'[17]F&amp;A-General Ledger'!#REF!</definedName>
    <definedName name="Transition" localSheetId="3">[49]Parameters!#REF!</definedName>
    <definedName name="Transition">[49]Parameters!#REF!</definedName>
    <definedName name="TransitionWaves" localSheetId="3">[56]Cover!#REF!</definedName>
    <definedName name="TransitionWaves">[56]Cover!#REF!</definedName>
    <definedName name="TransWaveDb">[32]Transitions!$A$2:$D$41</definedName>
    <definedName name="TransWaveKey">[32]Transitions!$A$2:$A$41</definedName>
    <definedName name="twrDPR">'[19]INPUT - Capital Expenditures'!$D$61:$D$102</definedName>
    <definedName name="twrFTE">'[19]INPUT - Staffing Plan'!$D$9:$D$204</definedName>
    <definedName name="twrFTERLTD">'[19]INPUT - FTE-Related Expenses'!$C$10:$C$290</definedName>
    <definedName name="twrMPR">'[19]INPUT - Manual Pricing'!$D$9:$D$50</definedName>
    <definedName name="twrOTH">'[19]INPUT - Other Expenses'!$D$9:$D$201</definedName>
    <definedName name="UFPrn20020524172228" localSheetId="3">#REF!</definedName>
    <definedName name="UFPrn20020524172228">#REF!</definedName>
    <definedName name="UFPrn20020524172411" localSheetId="3">#REF!</definedName>
    <definedName name="UFPrn20020524172411">#REF!</definedName>
    <definedName name="UFPrn20020524172821" localSheetId="3">#REF!</definedName>
    <definedName name="UFPrn20020524172821">#REF!</definedName>
    <definedName name="UFPrn20020524172855" localSheetId="3">#REF!</definedName>
    <definedName name="UFPrn20020524172855">#REF!</definedName>
    <definedName name="UFPrn20020602132302" localSheetId="3">#REF!</definedName>
    <definedName name="UFPrn20020602132302">#REF!</definedName>
    <definedName name="UFPrn20020603121237" localSheetId="3">#REF!</definedName>
    <definedName name="UFPrn20020603121237">#REF!</definedName>
    <definedName name="unit">[42]Tech!$B$1:$B$2</definedName>
    <definedName name="uoiweroiuroiurouroeueuoiquo" localSheetId="1" hidden="1">{"Co1statements",#N/A,FALSE,"Cmpy1";"Co2statement",#N/A,FALSE,"Cmpy2";"co1pm",#N/A,FALSE,"Co1PM";"co2PM",#N/A,FALSE,"Co2PM";"value",#N/A,FALSE,"value";"opco",#N/A,FALSE,"NewSparkle";"adjusts",#N/A,FALSE,"Adjustments"}</definedName>
    <definedName name="uoiweroiuroiurouroeueuoiquo" localSheetId="3" hidden="1">{"Co1statements",#N/A,FALSE,"Cmpy1";"Co2statement",#N/A,FALSE,"Cmpy2";"co1pm",#N/A,FALSE,"Co1PM";"co2PM",#N/A,FALSE,"Co2PM";"value",#N/A,FALSE,"value";"opco",#N/A,FALSE,"NewSparkle";"adjusts",#N/A,FALSE,"Adjustments"}</definedName>
    <definedName name="uoiweroiuroiurouroeueuoiquo" localSheetId="4" hidden="1">{"Co1statements",#N/A,FALSE,"Cmpy1";"Co2statement",#N/A,FALSE,"Cmpy2";"co1pm",#N/A,FALSE,"Co1PM";"co2PM",#N/A,FALSE,"Co2PM";"value",#N/A,FALSE,"value";"opco",#N/A,FALSE,"NewSparkle";"adjusts",#N/A,FALSE,"Adjustments"}</definedName>
    <definedName name="uoiweroiuroiurouroeueuoiquo" hidden="1">{"Co1statements",#N/A,FALSE,"Cmpy1";"Co2statement",#N/A,FALSE,"Cmpy2";"co1pm",#N/A,FALSE,"Co1PM";"co2PM",#N/A,FALSE,"Co2PM";"value",#N/A,FALSE,"value";"opco",#N/A,FALSE,"NewSparkle";"adjusts",#N/A,FALSE,"Adjustments"}</definedName>
    <definedName name="used_FTE">[38]Parameter!$C$5</definedName>
    <definedName name="UserMessage" localSheetId="3">#REF!</definedName>
    <definedName name="UserMessage">#REF!</definedName>
    <definedName name="uuu.jjjj" localSheetId="1" hidden="1">{"assumptions",#N/A,FALSE,"Scenario 1";"valuation",#N/A,FALSE,"Scenario 1"}</definedName>
    <definedName name="uuu.jjjj" localSheetId="3" hidden="1">{"assumptions",#N/A,FALSE,"Scenario 1";"valuation",#N/A,FALSE,"Scenario 1"}</definedName>
    <definedName name="uuu.jjjj" localSheetId="4" hidden="1">{"assumptions",#N/A,FALSE,"Scenario 1";"valuation",#N/A,FALSE,"Scenario 1"}</definedName>
    <definedName name="uuu.jjjj" hidden="1">{"assumptions",#N/A,FALSE,"Scenario 1";"valuation",#N/A,FALSE,"Scenario 1"}</definedName>
    <definedName name="V" localSheetId="3">#REF!</definedName>
    <definedName name="V">#REF!</definedName>
    <definedName name="various_equipment" localSheetId="3">#REF!</definedName>
    <definedName name="various_equipment">#REF!</definedName>
    <definedName name="version">'[19]CALCULATION - List Lookup'!$U$1</definedName>
    <definedName name="Version___Version_Number">[35]CoverPage!$A$15</definedName>
    <definedName name="VOLLIST">'[20]Vol measure'!$A$6:$A$35</definedName>
    <definedName name="VOLTABLE">'[20]Vol measure'!$A$6:$AQ$35</definedName>
    <definedName name="vt" localSheetId="3">#REF!</definedName>
    <definedName name="vt">#REF!</definedName>
    <definedName name="w" localSheetId="1" hidden="1">{"Co1statements",#N/A,FALSE,"Cmpy1";"Co2statement",#N/A,FALSE,"Cmpy2";"co1pm",#N/A,FALSE,"Co1PM";"co2PM",#N/A,FALSE,"Co2PM";"value",#N/A,FALSE,"value";"opco",#N/A,FALSE,"NewSparkle";"adjusts",#N/A,FALSE,"Adjustments"}</definedName>
    <definedName name="w" localSheetId="3" hidden="1">{"Co1statements",#N/A,FALSE,"Cmpy1";"Co2statement",#N/A,FALSE,"Cmpy2";"co1pm",#N/A,FALSE,"Co1PM";"co2PM",#N/A,FALSE,"Co2PM";"value",#N/A,FALSE,"value";"opco",#N/A,FALSE,"NewSparkle";"adjusts",#N/A,FALSE,"Adjustments"}</definedName>
    <definedName name="w" localSheetId="4" hidden="1">{"Co1statements",#N/A,FALSE,"Cmpy1";"Co2statement",#N/A,FALSE,"Cmpy2";"co1pm",#N/A,FALSE,"Co1PM";"co2PM",#N/A,FALSE,"Co2PM";"value",#N/A,FALSE,"value";"opco",#N/A,FALSE,"NewSparkle";"adjusts",#N/A,FALSE,"Adjustments"}</definedName>
    <definedName name="w" hidden="1">{"Co1statements",#N/A,FALSE,"Cmpy1";"Co2statement",#N/A,FALSE,"Cmpy2";"co1pm",#N/A,FALSE,"Co1PM";"co2PM",#N/A,FALSE,"Co2PM";"value",#N/A,FALSE,"value";"opco",#N/A,FALSE,"NewSparkle";"adjusts",#N/A,FALSE,"Adjustments"}</definedName>
    <definedName name="w_2" localSheetId="1" hidden="1">{"Co1statements",#N/A,FALSE,"Cmpy1";"Co2statement",#N/A,FALSE,"Cmpy2";"co1pm",#N/A,FALSE,"Co1PM";"co2PM",#N/A,FALSE,"Co2PM";"value",#N/A,FALSE,"value";"opco",#N/A,FALSE,"NewSparkle";"adjusts",#N/A,FALSE,"Adjustments"}</definedName>
    <definedName name="w_2" localSheetId="3" hidden="1">{"Co1statements",#N/A,FALSE,"Cmpy1";"Co2statement",#N/A,FALSE,"Cmpy2";"co1pm",#N/A,FALSE,"Co1PM";"co2PM",#N/A,FALSE,"Co2PM";"value",#N/A,FALSE,"value";"opco",#N/A,FALSE,"NewSparkle";"adjusts",#N/A,FALSE,"Adjustments"}</definedName>
    <definedName name="w_2" localSheetId="4" hidden="1">{"Co1statements",#N/A,FALSE,"Cmpy1";"Co2statement",#N/A,FALSE,"Cmpy2";"co1pm",#N/A,FALSE,"Co1PM";"co2PM",#N/A,FALSE,"Co2PM";"value",#N/A,FALSE,"value";"opco",#N/A,FALSE,"NewSparkle";"adjusts",#N/A,FALSE,"Adjustments"}</definedName>
    <definedName name="w_2" hidden="1">{"Co1statements",#N/A,FALSE,"Cmpy1";"Co2statement",#N/A,FALSE,"Cmpy2";"co1pm",#N/A,FALSE,"Co1PM";"co2PM",#N/A,FALSE,"Co2PM";"value",#N/A,FALSE,"value";"opco",#N/A,FALSE,"NewSparkle";"adjusts",#N/A,FALSE,"Adjustments"}</definedName>
    <definedName name="w_3" localSheetId="1" hidden="1">{"Co1statements",#N/A,FALSE,"Cmpy1";"Co2statement",#N/A,FALSE,"Cmpy2";"co1pm",#N/A,FALSE,"Co1PM";"co2PM",#N/A,FALSE,"Co2PM";"value",#N/A,FALSE,"value";"opco",#N/A,FALSE,"NewSparkle";"adjusts",#N/A,FALSE,"Adjustments"}</definedName>
    <definedName name="w_3" localSheetId="3" hidden="1">{"Co1statements",#N/A,FALSE,"Cmpy1";"Co2statement",#N/A,FALSE,"Cmpy2";"co1pm",#N/A,FALSE,"Co1PM";"co2PM",#N/A,FALSE,"Co2PM";"value",#N/A,FALSE,"value";"opco",#N/A,FALSE,"NewSparkle";"adjusts",#N/A,FALSE,"Adjustments"}</definedName>
    <definedName name="w_3" localSheetId="4" hidden="1">{"Co1statements",#N/A,FALSE,"Cmpy1";"Co2statement",#N/A,FALSE,"Cmpy2";"co1pm",#N/A,FALSE,"Co1PM";"co2PM",#N/A,FALSE,"Co2PM";"value",#N/A,FALSE,"value";"opco",#N/A,FALSE,"NewSparkle";"adjusts",#N/A,FALSE,"Adjustments"}</definedName>
    <definedName name="w_3" hidden="1">{"Co1statements",#N/A,FALSE,"Cmpy1";"Co2statement",#N/A,FALSE,"Cmpy2";"co1pm",#N/A,FALSE,"Co1PM";"co2PM",#N/A,FALSE,"Co2PM";"value",#N/A,FALSE,"value";"opco",#N/A,FALSE,"NewSparkle";"adjusts",#N/A,FALSE,"Adjustments"}</definedName>
    <definedName name="wera" localSheetId="1" hidden="1">{#N/A,#N/A,FALSE,"3mos";#N/A,#N/A,FALSE,"dedicated"}</definedName>
    <definedName name="wera" localSheetId="3" hidden="1">{#N/A,#N/A,FALSE,"3mos";#N/A,#N/A,FALSE,"dedicated"}</definedName>
    <definedName name="wera" localSheetId="4" hidden="1">{#N/A,#N/A,FALSE,"3mos";#N/A,#N/A,FALSE,"dedicated"}</definedName>
    <definedName name="wera" hidden="1">{#N/A,#N/A,FALSE,"3mos";#N/A,#N/A,FALSE,"dedicated"}</definedName>
    <definedName name="WP">'[57]INPUT Lookups'!$E$8:$E$13</definedName>
    <definedName name="wrn.Actual._.Data._.Entry." localSheetId="1" hidden="1">{#N/A,#N/A,FALSE,"Sales"}</definedName>
    <definedName name="wrn.Actual._.Data._.Entry." localSheetId="3" hidden="1">{#N/A,#N/A,FALSE,"Sales"}</definedName>
    <definedName name="wrn.Actual._.Data._.Entry." localSheetId="4" hidden="1">{#N/A,#N/A,FALSE,"Sales"}</definedName>
    <definedName name="wrn.Actual._.Data._.Entry." hidden="1">{#N/A,#N/A,FALSE,"Sales"}</definedName>
    <definedName name="wrn.ALL." localSheetId="1" hidden="1">{#N/A,#N/A,FALSE,"ASSUMPTIONS";#N/A,#N/A,FALSE,"Valuation Summary";"page1",#N/A,FALSE,"PRESENTATION";"page2",#N/A,FALSE,"PRESENTATION";#N/A,#N/A,FALSE,"ORIGINAL_ROLLBACK"}</definedName>
    <definedName name="wrn.ALL." localSheetId="3" hidden="1">{#N/A,#N/A,FALSE,"ASSUMPTIONS";#N/A,#N/A,FALSE,"Valuation Summary";"page1",#N/A,FALSE,"PRESENTATION";"page2",#N/A,FALSE,"PRESENTATION";#N/A,#N/A,FALSE,"ORIGINAL_ROLLBACK"}</definedName>
    <definedName name="wrn.ALL." localSheetId="4" hidden="1">{#N/A,#N/A,FALSE,"ASSUMPTIONS";#N/A,#N/A,FALSE,"Valuation Summary";"page1",#N/A,FALSE,"PRESENTATION";"page2",#N/A,FALSE,"PRESENTATION";#N/A,#N/A,FALSE,"ORIGINAL_ROLLBACK"}</definedName>
    <definedName name="wrn.ALL." hidden="1">{#N/A,#N/A,FALSE,"ASSUMPTIONS";#N/A,#N/A,FALSE,"Valuation Summary";"page1",#N/A,FALSE,"PRESENTATION";"page2",#N/A,FALSE,"PRESENTATION";#N/A,#N/A,FALSE,"ORIGINAL_ROLLBACK"}</definedName>
    <definedName name="wrn.all_sheets." localSheetId="1" hidden="1">{#N/A,#N/A,FALSE,"3mos";#N/A,#N/A,FALSE,"dedicated"}</definedName>
    <definedName name="wrn.all_sheets." localSheetId="3" hidden="1">{#N/A,#N/A,FALSE,"3mos";#N/A,#N/A,FALSE,"dedicated"}</definedName>
    <definedName name="wrn.all_sheets." localSheetId="4" hidden="1">{#N/A,#N/A,FALSE,"3mos";#N/A,#N/A,FALSE,"dedicated"}</definedName>
    <definedName name="wrn.all_sheets." hidden="1">{#N/A,#N/A,FALSE,"3mos";#N/A,#N/A,FALSE,"dedicated"}</definedName>
    <definedName name="wrn.ALL4" localSheetId="1" hidden="1">{#N/A,#N/A,FALSE,"ASSUMPTIONS";#N/A,#N/A,FALSE,"Valuation Summary";"page1",#N/A,FALSE,"PRESENTATION";"page2",#N/A,FALSE,"PRESENTATION";#N/A,#N/A,FALSE,"ORIGINAL_ROLLBACK"}</definedName>
    <definedName name="wrn.ALL4" localSheetId="3" hidden="1">{#N/A,#N/A,FALSE,"ASSUMPTIONS";#N/A,#N/A,FALSE,"Valuation Summary";"page1",#N/A,FALSE,"PRESENTATION";"page2",#N/A,FALSE,"PRESENTATION";#N/A,#N/A,FALSE,"ORIGINAL_ROLLBACK"}</definedName>
    <definedName name="wrn.ALL4" localSheetId="4" hidden="1">{#N/A,#N/A,FALSE,"ASSUMPTIONS";#N/A,#N/A,FALSE,"Valuation Summary";"page1",#N/A,FALSE,"PRESENTATION";"page2",#N/A,FALSE,"PRESENTATION";#N/A,#N/A,FALSE,"ORIGINAL_ROLLBACK"}</definedName>
    <definedName name="wrn.ALL4" hidden="1">{#N/A,#N/A,FALSE,"ASSUMPTIONS";#N/A,#N/A,FALSE,"Valuation Summary";"page1",#N/A,FALSE,"PRESENTATION";"page2",#N/A,FALSE,"PRESENTATION";#N/A,#N/A,FALSE,"ORIGINAL_ROLLBACK"}</definedName>
    <definedName name="wrn.ALL5" localSheetId="1" hidden="1">{#N/A,#N/A,FALSE,"ASSUMPTIONS";#N/A,#N/A,FALSE,"Valuation Summary";"page1",#N/A,FALSE,"PRESENTATION";"page2",#N/A,FALSE,"PRESENTATION";#N/A,#N/A,FALSE,"ORIGINAL_ROLLBACK"}</definedName>
    <definedName name="wrn.ALL5" localSheetId="3" hidden="1">{#N/A,#N/A,FALSE,"ASSUMPTIONS";#N/A,#N/A,FALSE,"Valuation Summary";"page1",#N/A,FALSE,"PRESENTATION";"page2",#N/A,FALSE,"PRESENTATION";#N/A,#N/A,FALSE,"ORIGINAL_ROLLBACK"}</definedName>
    <definedName name="wrn.ALL5" localSheetId="4" hidden="1">{#N/A,#N/A,FALSE,"ASSUMPTIONS";#N/A,#N/A,FALSE,"Valuation Summary";"page1",#N/A,FALSE,"PRESENTATION";"page2",#N/A,FALSE,"PRESENTATION";#N/A,#N/A,FALSE,"ORIGINAL_ROLLBACK"}</definedName>
    <definedName name="wrn.ALL5" hidden="1">{#N/A,#N/A,FALSE,"ASSUMPTIONS";#N/A,#N/A,FALSE,"Valuation Summary";"page1",#N/A,FALSE,"PRESENTATION";"page2",#N/A,FALSE,"PRESENTATION";#N/A,#N/A,FALSE,"ORIGINAL_ROLLBACK"}</definedName>
    <definedName name="wrn.ALL6" localSheetId="1" hidden="1">{#N/A,#N/A,FALSE,"ASSUMPTIONS";#N/A,#N/A,FALSE,"Valuation Summary";"page1",#N/A,FALSE,"PRESENTATION";"page2",#N/A,FALSE,"PRESENTATION";#N/A,#N/A,FALSE,"ORIGINAL_ROLLBACK"}</definedName>
    <definedName name="wrn.ALL6" localSheetId="3" hidden="1">{#N/A,#N/A,FALSE,"ASSUMPTIONS";#N/A,#N/A,FALSE,"Valuation Summary";"page1",#N/A,FALSE,"PRESENTATION";"page2",#N/A,FALSE,"PRESENTATION";#N/A,#N/A,FALSE,"ORIGINAL_ROLLBACK"}</definedName>
    <definedName name="wrn.ALL6" localSheetId="4" hidden="1">{#N/A,#N/A,FALSE,"ASSUMPTIONS";#N/A,#N/A,FALSE,"Valuation Summary";"page1",#N/A,FALSE,"PRESENTATION";"page2",#N/A,FALSE,"PRESENTATION";#N/A,#N/A,FALSE,"ORIGINAL_ROLLBACK"}</definedName>
    <definedName name="wrn.ALL6" hidden="1">{#N/A,#N/A,FALSE,"ASSUMPTIONS";#N/A,#N/A,FALSE,"Valuation Summary";"page1",#N/A,FALSE,"PRESENTATION";"page2",#N/A,FALSE,"PRESENTATION";#N/A,#N/A,FALSE,"ORIGINAL_ROLLBACK"}</definedName>
    <definedName name="wrn.ALL8" localSheetId="1" hidden="1">{#N/A,#N/A,FALSE,"ASSUMPTIONS";#N/A,#N/A,FALSE,"Valuation Summary";"page1",#N/A,FALSE,"PRESENTATION";"page2",#N/A,FALSE,"PRESENTATION";#N/A,#N/A,FALSE,"ORIGINAL_ROLLBACK"}</definedName>
    <definedName name="wrn.ALL8" localSheetId="3" hidden="1">{#N/A,#N/A,FALSE,"ASSUMPTIONS";#N/A,#N/A,FALSE,"Valuation Summary";"page1",#N/A,FALSE,"PRESENTATION";"page2",#N/A,FALSE,"PRESENTATION";#N/A,#N/A,FALSE,"ORIGINAL_ROLLBACK"}</definedName>
    <definedName name="wrn.ALL8" localSheetId="4" hidden="1">{#N/A,#N/A,FALSE,"ASSUMPTIONS";#N/A,#N/A,FALSE,"Valuation Summary";"page1",#N/A,FALSE,"PRESENTATION";"page2",#N/A,FALSE,"PRESENTATION";#N/A,#N/A,FALSE,"ORIGINAL_ROLLBACK"}</definedName>
    <definedName name="wrn.ALL8" hidden="1">{#N/A,#N/A,FALSE,"ASSUMPTIONS";#N/A,#N/A,FALSE,"Valuation Summary";"page1",#N/A,FALSE,"PRESENTATION";"page2",#N/A,FALSE,"PRESENTATION";#N/A,#N/A,FALSE,"ORIGINAL_ROLLBACK"}</definedName>
    <definedName name="wrn.Annual_n_Quarterly." localSheetId="1" hidden="1">{"Annual",#N/A,FALSE,"Sales &amp; Market";"Quarterly",#N/A,FALSE,"Sales &amp; Market"}</definedName>
    <definedName name="wrn.Annual_n_Quarterly." localSheetId="3" hidden="1">{"Annual",#N/A,FALSE,"Sales &amp; Market";"Quarterly",#N/A,FALSE,"Sales &amp; Market"}</definedName>
    <definedName name="wrn.Annual_n_Quarterly." localSheetId="4" hidden="1">{"Annual",#N/A,FALSE,"Sales &amp; Market";"Quarterly",#N/A,FALSE,"Sales &amp; Market"}</definedName>
    <definedName name="wrn.Annual_n_Quarterly." hidden="1">{"Annual",#N/A,FALSE,"Sales &amp; Market";"Quarterly",#N/A,FALSE,"Sales &amp; Market"}</definedName>
    <definedName name="wrn.cg" localSheetId="1" hidden="1">{#N/A,#N/A,TRUE,"CIN-11";#N/A,#N/A,TRUE,"CIN-13";#N/A,#N/A,TRUE,"CIN-14";#N/A,#N/A,TRUE,"CIN-16";#N/A,#N/A,TRUE,"CIN-17";#N/A,#N/A,TRUE,"CIN-18";#N/A,#N/A,TRUE,"CIN Earnings To Fixed Charges";#N/A,#N/A,TRUE,"CIN Financial Ratios";#N/A,#N/A,TRUE,"CIN-IS";#N/A,#N/A,TRUE,"CIN-BS";#N/A,#N/A,TRUE,"CIN-CS";#N/A,#N/A,TRUE,"Invest In Unconsol Subs"}</definedName>
    <definedName name="wrn.cg" localSheetId="3" hidden="1">{#N/A,#N/A,TRUE,"CIN-11";#N/A,#N/A,TRUE,"CIN-13";#N/A,#N/A,TRUE,"CIN-14";#N/A,#N/A,TRUE,"CIN-16";#N/A,#N/A,TRUE,"CIN-17";#N/A,#N/A,TRUE,"CIN-18";#N/A,#N/A,TRUE,"CIN Earnings To Fixed Charges";#N/A,#N/A,TRUE,"CIN Financial Ratios";#N/A,#N/A,TRUE,"CIN-IS";#N/A,#N/A,TRUE,"CIN-BS";#N/A,#N/A,TRUE,"CIN-CS";#N/A,#N/A,TRUE,"Invest In Unconsol Subs"}</definedName>
    <definedName name="wrn.cg" localSheetId="4" hidden="1">{#N/A,#N/A,TRUE,"CIN-11";#N/A,#N/A,TRUE,"CIN-13";#N/A,#N/A,TRUE,"CIN-14";#N/A,#N/A,TRUE,"CIN-16";#N/A,#N/A,TRUE,"CIN-17";#N/A,#N/A,TRUE,"CIN-18";#N/A,#N/A,TRUE,"CIN Earnings To Fixed Charges";#N/A,#N/A,TRUE,"CIN Financial Ratios";#N/A,#N/A,TRUE,"CIN-IS";#N/A,#N/A,TRUE,"CIN-BS";#N/A,#N/A,TRUE,"CIN-CS";#N/A,#N/A,TRUE,"Invest In Unconsol Subs"}</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_2" localSheetId="1" hidden="1">{#N/A,#N/A,TRUE,"CIN-11";#N/A,#N/A,TRUE,"CIN-13";#N/A,#N/A,TRUE,"CIN-14";#N/A,#N/A,TRUE,"CIN-16";#N/A,#N/A,TRUE,"CIN-17";#N/A,#N/A,TRUE,"CIN-18";#N/A,#N/A,TRUE,"CIN Earnings To Fixed Charges";#N/A,#N/A,TRUE,"CIN Financial Ratios";#N/A,#N/A,TRUE,"CIN-IS";#N/A,#N/A,TRUE,"CIN-BS";#N/A,#N/A,TRUE,"CIN-CS";#N/A,#N/A,TRUE,"Invest In Unconsol Subs"}</definedName>
    <definedName name="wrn.cg_2" localSheetId="3" hidden="1">{#N/A,#N/A,TRUE,"CIN-11";#N/A,#N/A,TRUE,"CIN-13";#N/A,#N/A,TRUE,"CIN-14";#N/A,#N/A,TRUE,"CIN-16";#N/A,#N/A,TRUE,"CIN-17";#N/A,#N/A,TRUE,"CIN-18";#N/A,#N/A,TRUE,"CIN Earnings To Fixed Charges";#N/A,#N/A,TRUE,"CIN Financial Ratios";#N/A,#N/A,TRUE,"CIN-IS";#N/A,#N/A,TRUE,"CIN-BS";#N/A,#N/A,TRUE,"CIN-CS";#N/A,#N/A,TRUE,"Invest In Unconsol Subs"}</definedName>
    <definedName name="wrn.cg_2" localSheetId="4" hidden="1">{#N/A,#N/A,TRUE,"CIN-11";#N/A,#N/A,TRUE,"CIN-13";#N/A,#N/A,TRUE,"CIN-14";#N/A,#N/A,TRUE,"CIN-16";#N/A,#N/A,TRUE,"CIN-17";#N/A,#N/A,TRUE,"CIN-18";#N/A,#N/A,TRUE,"CIN Earnings To Fixed Charges";#N/A,#N/A,TRUE,"CIN Financial Ratios";#N/A,#N/A,TRUE,"CIN-IS";#N/A,#N/A,TRUE,"CIN-BS";#N/A,#N/A,TRUE,"CIN-CS";#N/A,#N/A,TRUE,"Invest In Unconsol Subs"}</definedName>
    <definedName name="wrn.cg_2" hidden="1">{#N/A,#N/A,TRUE,"CIN-11";#N/A,#N/A,TRUE,"CIN-13";#N/A,#N/A,TRUE,"CIN-14";#N/A,#N/A,TRUE,"CIN-16";#N/A,#N/A,TRUE,"CIN-17";#N/A,#N/A,TRUE,"CIN-18";#N/A,#N/A,TRUE,"CIN Earnings To Fixed Charges";#N/A,#N/A,TRUE,"CIN Financial Ratios";#N/A,#N/A,TRUE,"CIN-IS";#N/A,#N/A,TRUE,"CIN-BS";#N/A,#N/A,TRUE,"CIN-CS";#N/A,#N/A,TRUE,"Invest In Unconsol Subs"}</definedName>
    <definedName name="wrn.cg_3" localSheetId="1" hidden="1">{#N/A,#N/A,TRUE,"CIN-11";#N/A,#N/A,TRUE,"CIN-13";#N/A,#N/A,TRUE,"CIN-14";#N/A,#N/A,TRUE,"CIN-16";#N/A,#N/A,TRUE,"CIN-17";#N/A,#N/A,TRUE,"CIN-18";#N/A,#N/A,TRUE,"CIN Earnings To Fixed Charges";#N/A,#N/A,TRUE,"CIN Financial Ratios";#N/A,#N/A,TRUE,"CIN-IS";#N/A,#N/A,TRUE,"CIN-BS";#N/A,#N/A,TRUE,"CIN-CS";#N/A,#N/A,TRUE,"Invest In Unconsol Subs"}</definedName>
    <definedName name="wrn.cg_3" localSheetId="3" hidden="1">{#N/A,#N/A,TRUE,"CIN-11";#N/A,#N/A,TRUE,"CIN-13";#N/A,#N/A,TRUE,"CIN-14";#N/A,#N/A,TRUE,"CIN-16";#N/A,#N/A,TRUE,"CIN-17";#N/A,#N/A,TRUE,"CIN-18";#N/A,#N/A,TRUE,"CIN Earnings To Fixed Charges";#N/A,#N/A,TRUE,"CIN Financial Ratios";#N/A,#N/A,TRUE,"CIN-IS";#N/A,#N/A,TRUE,"CIN-BS";#N/A,#N/A,TRUE,"CIN-CS";#N/A,#N/A,TRUE,"Invest In Unconsol Subs"}</definedName>
    <definedName name="wrn.cg_3" localSheetId="4" hidden="1">{#N/A,#N/A,TRUE,"CIN-11";#N/A,#N/A,TRUE,"CIN-13";#N/A,#N/A,TRUE,"CIN-14";#N/A,#N/A,TRUE,"CIN-16";#N/A,#N/A,TRUE,"CIN-17";#N/A,#N/A,TRUE,"CIN-18";#N/A,#N/A,TRUE,"CIN Earnings To Fixed Charges";#N/A,#N/A,TRUE,"CIN Financial Ratios";#N/A,#N/A,TRUE,"CIN-IS";#N/A,#N/A,TRUE,"CIN-BS";#N/A,#N/A,TRUE,"CIN-CS";#N/A,#N/A,TRUE,"Invest In Unconsol Subs"}</definedName>
    <definedName name="wrn.cg_3" hidden="1">{#N/A,#N/A,TRUE,"CIN-11";#N/A,#N/A,TRUE,"CIN-13";#N/A,#N/A,TRUE,"CIN-14";#N/A,#N/A,TRUE,"CIN-16";#N/A,#N/A,TRUE,"CIN-17";#N/A,#N/A,TRUE,"CIN-18";#N/A,#N/A,TRUE,"CIN Earnings To Fixed Charges";#N/A,#N/A,TRUE,"CIN Financial Ratios";#N/A,#N/A,TRUE,"CIN-IS";#N/A,#N/A,TRUE,"CIN-BS";#N/A,#N/A,TRUE,"CIN-CS";#N/A,#N/A,TRUE,"Invest In Unconsol Subs"}</definedName>
    <definedName name="wrn.CGE" localSheetId="1" hidden="1">{#N/A,#N/A,TRUE,"CIN-11";#N/A,#N/A,TRUE,"CIN-13";#N/A,#N/A,TRUE,"CIN-14";#N/A,#N/A,TRUE,"CIN-16";#N/A,#N/A,TRUE,"CIN-17";#N/A,#N/A,TRUE,"CIN-18";#N/A,#N/A,TRUE,"CIN Earnings To Fixed Charges";#N/A,#N/A,TRUE,"CIN Financial Ratios";#N/A,#N/A,TRUE,"CIN-IS";#N/A,#N/A,TRUE,"CIN-BS";#N/A,#N/A,TRUE,"CIN-CS";#N/A,#N/A,TRUE,"Invest In Unconsol Subs"}</definedName>
    <definedName name="wrn.CGE" localSheetId="3" hidden="1">{#N/A,#N/A,TRUE,"CIN-11";#N/A,#N/A,TRUE,"CIN-13";#N/A,#N/A,TRUE,"CIN-14";#N/A,#N/A,TRUE,"CIN-16";#N/A,#N/A,TRUE,"CIN-17";#N/A,#N/A,TRUE,"CIN-18";#N/A,#N/A,TRUE,"CIN Earnings To Fixed Charges";#N/A,#N/A,TRUE,"CIN Financial Ratios";#N/A,#N/A,TRUE,"CIN-IS";#N/A,#N/A,TRUE,"CIN-BS";#N/A,#N/A,TRUE,"CIN-CS";#N/A,#N/A,TRUE,"Invest In Unconsol Subs"}</definedName>
    <definedName name="wrn.CGE" localSheetId="4"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GE_2" localSheetId="1" hidden="1">{#N/A,#N/A,TRUE,"CIN-11";#N/A,#N/A,TRUE,"CIN-13";#N/A,#N/A,TRUE,"CIN-14";#N/A,#N/A,TRUE,"CIN-16";#N/A,#N/A,TRUE,"CIN-17";#N/A,#N/A,TRUE,"CIN-18";#N/A,#N/A,TRUE,"CIN Earnings To Fixed Charges";#N/A,#N/A,TRUE,"CIN Financial Ratios";#N/A,#N/A,TRUE,"CIN-IS";#N/A,#N/A,TRUE,"CIN-BS";#N/A,#N/A,TRUE,"CIN-CS";#N/A,#N/A,TRUE,"Invest In Unconsol Subs"}</definedName>
    <definedName name="wrn.CGE_2" localSheetId="3" hidden="1">{#N/A,#N/A,TRUE,"CIN-11";#N/A,#N/A,TRUE,"CIN-13";#N/A,#N/A,TRUE,"CIN-14";#N/A,#N/A,TRUE,"CIN-16";#N/A,#N/A,TRUE,"CIN-17";#N/A,#N/A,TRUE,"CIN-18";#N/A,#N/A,TRUE,"CIN Earnings To Fixed Charges";#N/A,#N/A,TRUE,"CIN Financial Ratios";#N/A,#N/A,TRUE,"CIN-IS";#N/A,#N/A,TRUE,"CIN-BS";#N/A,#N/A,TRUE,"CIN-CS";#N/A,#N/A,TRUE,"Invest In Unconsol Subs"}</definedName>
    <definedName name="wrn.CGE_2" localSheetId="4" hidden="1">{#N/A,#N/A,TRUE,"CIN-11";#N/A,#N/A,TRUE,"CIN-13";#N/A,#N/A,TRUE,"CIN-14";#N/A,#N/A,TRUE,"CIN-16";#N/A,#N/A,TRUE,"CIN-17";#N/A,#N/A,TRUE,"CIN-18";#N/A,#N/A,TRUE,"CIN Earnings To Fixed Charges";#N/A,#N/A,TRUE,"CIN Financial Ratios";#N/A,#N/A,TRUE,"CIN-IS";#N/A,#N/A,TRUE,"CIN-BS";#N/A,#N/A,TRUE,"CIN-CS";#N/A,#N/A,TRUE,"Invest In Unconsol Subs"}</definedName>
    <definedName name="wrn.CGE_2" hidden="1">{#N/A,#N/A,TRUE,"CIN-11";#N/A,#N/A,TRUE,"CIN-13";#N/A,#N/A,TRUE,"CIN-14";#N/A,#N/A,TRUE,"CIN-16";#N/A,#N/A,TRUE,"CIN-17";#N/A,#N/A,TRUE,"CIN-18";#N/A,#N/A,TRUE,"CIN Earnings To Fixed Charges";#N/A,#N/A,TRUE,"CIN Financial Ratios";#N/A,#N/A,TRUE,"CIN-IS";#N/A,#N/A,TRUE,"CIN-BS";#N/A,#N/A,TRUE,"CIN-CS";#N/A,#N/A,TRUE,"Invest In Unconsol Subs"}</definedName>
    <definedName name="wrn.CGE_3" localSheetId="1" hidden="1">{#N/A,#N/A,TRUE,"CIN-11";#N/A,#N/A,TRUE,"CIN-13";#N/A,#N/A,TRUE,"CIN-14";#N/A,#N/A,TRUE,"CIN-16";#N/A,#N/A,TRUE,"CIN-17";#N/A,#N/A,TRUE,"CIN-18";#N/A,#N/A,TRUE,"CIN Earnings To Fixed Charges";#N/A,#N/A,TRUE,"CIN Financial Ratios";#N/A,#N/A,TRUE,"CIN-IS";#N/A,#N/A,TRUE,"CIN-BS";#N/A,#N/A,TRUE,"CIN-CS";#N/A,#N/A,TRUE,"Invest In Unconsol Subs"}</definedName>
    <definedName name="wrn.CGE_3" localSheetId="3" hidden="1">{#N/A,#N/A,TRUE,"CIN-11";#N/A,#N/A,TRUE,"CIN-13";#N/A,#N/A,TRUE,"CIN-14";#N/A,#N/A,TRUE,"CIN-16";#N/A,#N/A,TRUE,"CIN-17";#N/A,#N/A,TRUE,"CIN-18";#N/A,#N/A,TRUE,"CIN Earnings To Fixed Charges";#N/A,#N/A,TRUE,"CIN Financial Ratios";#N/A,#N/A,TRUE,"CIN-IS";#N/A,#N/A,TRUE,"CIN-BS";#N/A,#N/A,TRUE,"CIN-CS";#N/A,#N/A,TRUE,"Invest In Unconsol Subs"}</definedName>
    <definedName name="wrn.CGE_3" localSheetId="4" hidden="1">{#N/A,#N/A,TRUE,"CIN-11";#N/A,#N/A,TRUE,"CIN-13";#N/A,#N/A,TRUE,"CIN-14";#N/A,#N/A,TRUE,"CIN-16";#N/A,#N/A,TRUE,"CIN-17";#N/A,#N/A,TRUE,"CIN-18";#N/A,#N/A,TRUE,"CIN Earnings To Fixed Charges";#N/A,#N/A,TRUE,"CIN Financial Ratios";#N/A,#N/A,TRUE,"CIN-IS";#N/A,#N/A,TRUE,"CIN-BS";#N/A,#N/A,TRUE,"CIN-CS";#N/A,#N/A,TRUE,"Invest In Unconsol Subs"}</definedName>
    <definedName name="wrn.CGE_3" hidden="1">{#N/A,#N/A,TRUE,"CIN-11";#N/A,#N/A,TRUE,"CIN-13";#N/A,#N/A,TRUE,"CIN-14";#N/A,#N/A,TRUE,"CIN-16";#N/A,#N/A,TRUE,"CIN-17";#N/A,#N/A,TRUE,"CIN-18";#N/A,#N/A,TRUE,"CIN Earnings To Fixed Charges";#N/A,#N/A,TRUE,"CIN Financial Ratios";#N/A,#N/A,TRUE,"CIN-IS";#N/A,#N/A,TRUE,"CIN-BS";#N/A,#N/A,TRUE,"CIN-CS";#N/A,#N/A,TRUE,"Invest In Unconsol Subs"}</definedName>
    <definedName name="wrn.ci" localSheetId="1" hidden="1">{#N/A,#N/A,TRUE,"CIN-11";#N/A,#N/A,TRUE,"CIN-13";#N/A,#N/A,TRUE,"CIN-14";#N/A,#N/A,TRUE,"CIN-16";#N/A,#N/A,TRUE,"CIN-17";#N/A,#N/A,TRUE,"CIN-18";#N/A,#N/A,TRUE,"CIN Earnings To Fixed Charges";#N/A,#N/A,TRUE,"CIN Financial Ratios";#N/A,#N/A,TRUE,"CIN-IS";#N/A,#N/A,TRUE,"CIN-BS";#N/A,#N/A,TRUE,"CIN-CS";#N/A,#N/A,TRUE,"Invest In Unconsol Subs"}</definedName>
    <definedName name="wrn.ci" localSheetId="3" hidden="1">{#N/A,#N/A,TRUE,"CIN-11";#N/A,#N/A,TRUE,"CIN-13";#N/A,#N/A,TRUE,"CIN-14";#N/A,#N/A,TRUE,"CIN-16";#N/A,#N/A,TRUE,"CIN-17";#N/A,#N/A,TRUE,"CIN-18";#N/A,#N/A,TRUE,"CIN Earnings To Fixed Charges";#N/A,#N/A,TRUE,"CIN Financial Ratios";#N/A,#N/A,TRUE,"CIN-IS";#N/A,#N/A,TRUE,"CIN-BS";#N/A,#N/A,TRUE,"CIN-CS";#N/A,#N/A,TRUE,"Invest In Unconsol Subs"}</definedName>
    <definedName name="wrn.ci" localSheetId="4"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_2" localSheetId="1" hidden="1">{#N/A,#N/A,TRUE,"CIN-11";#N/A,#N/A,TRUE,"CIN-13";#N/A,#N/A,TRUE,"CIN-14";#N/A,#N/A,TRUE,"CIN-16";#N/A,#N/A,TRUE,"CIN-17";#N/A,#N/A,TRUE,"CIN-18";#N/A,#N/A,TRUE,"CIN Earnings To Fixed Charges";#N/A,#N/A,TRUE,"CIN Financial Ratios";#N/A,#N/A,TRUE,"CIN-IS";#N/A,#N/A,TRUE,"CIN-BS";#N/A,#N/A,TRUE,"CIN-CS";#N/A,#N/A,TRUE,"Invest In Unconsol Subs"}</definedName>
    <definedName name="wrn.ci_2" localSheetId="3" hidden="1">{#N/A,#N/A,TRUE,"CIN-11";#N/A,#N/A,TRUE,"CIN-13";#N/A,#N/A,TRUE,"CIN-14";#N/A,#N/A,TRUE,"CIN-16";#N/A,#N/A,TRUE,"CIN-17";#N/A,#N/A,TRUE,"CIN-18";#N/A,#N/A,TRUE,"CIN Earnings To Fixed Charges";#N/A,#N/A,TRUE,"CIN Financial Ratios";#N/A,#N/A,TRUE,"CIN-IS";#N/A,#N/A,TRUE,"CIN-BS";#N/A,#N/A,TRUE,"CIN-CS";#N/A,#N/A,TRUE,"Invest In Unconsol Subs"}</definedName>
    <definedName name="wrn.ci_2" localSheetId="4" hidden="1">{#N/A,#N/A,TRUE,"CIN-11";#N/A,#N/A,TRUE,"CIN-13";#N/A,#N/A,TRUE,"CIN-14";#N/A,#N/A,TRUE,"CIN-16";#N/A,#N/A,TRUE,"CIN-17";#N/A,#N/A,TRUE,"CIN-18";#N/A,#N/A,TRUE,"CIN Earnings To Fixed Charges";#N/A,#N/A,TRUE,"CIN Financial Ratios";#N/A,#N/A,TRUE,"CIN-IS";#N/A,#N/A,TRUE,"CIN-BS";#N/A,#N/A,TRUE,"CIN-CS";#N/A,#N/A,TRUE,"Invest In Unconsol Subs"}</definedName>
    <definedName name="wrn.ci_2" hidden="1">{#N/A,#N/A,TRUE,"CIN-11";#N/A,#N/A,TRUE,"CIN-13";#N/A,#N/A,TRUE,"CIN-14";#N/A,#N/A,TRUE,"CIN-16";#N/A,#N/A,TRUE,"CIN-17";#N/A,#N/A,TRUE,"CIN-18";#N/A,#N/A,TRUE,"CIN Earnings To Fixed Charges";#N/A,#N/A,TRUE,"CIN Financial Ratios";#N/A,#N/A,TRUE,"CIN-IS";#N/A,#N/A,TRUE,"CIN-BS";#N/A,#N/A,TRUE,"CIN-CS";#N/A,#N/A,TRUE,"Invest In Unconsol Subs"}</definedName>
    <definedName name="wrn.ci_3" localSheetId="1" hidden="1">{#N/A,#N/A,TRUE,"CIN-11";#N/A,#N/A,TRUE,"CIN-13";#N/A,#N/A,TRUE,"CIN-14";#N/A,#N/A,TRUE,"CIN-16";#N/A,#N/A,TRUE,"CIN-17";#N/A,#N/A,TRUE,"CIN-18";#N/A,#N/A,TRUE,"CIN Earnings To Fixed Charges";#N/A,#N/A,TRUE,"CIN Financial Ratios";#N/A,#N/A,TRUE,"CIN-IS";#N/A,#N/A,TRUE,"CIN-BS";#N/A,#N/A,TRUE,"CIN-CS";#N/A,#N/A,TRUE,"Invest In Unconsol Subs"}</definedName>
    <definedName name="wrn.ci_3" localSheetId="3" hidden="1">{#N/A,#N/A,TRUE,"CIN-11";#N/A,#N/A,TRUE,"CIN-13";#N/A,#N/A,TRUE,"CIN-14";#N/A,#N/A,TRUE,"CIN-16";#N/A,#N/A,TRUE,"CIN-17";#N/A,#N/A,TRUE,"CIN-18";#N/A,#N/A,TRUE,"CIN Earnings To Fixed Charges";#N/A,#N/A,TRUE,"CIN Financial Ratios";#N/A,#N/A,TRUE,"CIN-IS";#N/A,#N/A,TRUE,"CIN-BS";#N/A,#N/A,TRUE,"CIN-CS";#N/A,#N/A,TRUE,"Invest In Unconsol Subs"}</definedName>
    <definedName name="wrn.ci_3" localSheetId="4" hidden="1">{#N/A,#N/A,TRUE,"CIN-11";#N/A,#N/A,TRUE,"CIN-13";#N/A,#N/A,TRUE,"CIN-14";#N/A,#N/A,TRUE,"CIN-16";#N/A,#N/A,TRUE,"CIN-17";#N/A,#N/A,TRUE,"CIN-18";#N/A,#N/A,TRUE,"CIN Earnings To Fixed Charges";#N/A,#N/A,TRUE,"CIN Financial Ratios";#N/A,#N/A,TRUE,"CIN-IS";#N/A,#N/A,TRUE,"CIN-BS";#N/A,#N/A,TRUE,"CIN-CS";#N/A,#N/A,TRUE,"Invest In Unconsol Subs"}</definedName>
    <definedName name="wrn.ci_3" hidden="1">{#N/A,#N/A,TRUE,"CIN-11";#N/A,#N/A,TRUE,"CIN-13";#N/A,#N/A,TRUE,"CIN-14";#N/A,#N/A,TRUE,"CIN-16";#N/A,#N/A,TRUE,"CIN-17";#N/A,#N/A,TRUE,"CIN-18";#N/A,#N/A,TRUE,"CIN Earnings To Fixed Charges";#N/A,#N/A,TRUE,"CIN Financial Ratios";#N/A,#N/A,TRUE,"CIN-IS";#N/A,#N/A,TRUE,"CIN-BS";#N/A,#N/A,TRUE,"CIN-CS";#N/A,#N/A,TRUE,"Invest In Unconsol Subs"}</definedName>
    <definedName name="wrn.CIN." localSheetId="1" hidden="1">{#N/A,#N/A,TRUE,"CIN-11";#N/A,#N/A,TRUE,"CIN-13";#N/A,#N/A,TRUE,"CIN-14";#N/A,#N/A,TRUE,"CIN-16";#N/A,#N/A,TRUE,"CIN-17";#N/A,#N/A,TRUE,"CIN-18";#N/A,#N/A,TRUE,"CIN Earnings To Fixed Charges";#N/A,#N/A,TRUE,"CIN Financial Ratios";#N/A,#N/A,TRUE,"CIN-IS";#N/A,#N/A,TRUE,"CIN-BS";#N/A,#N/A,TRUE,"CIN-CS";#N/A,#N/A,TRUE,"Invest In Unconsol Subs"}</definedName>
    <definedName name="wrn.CIN." localSheetId="3" hidden="1">{#N/A,#N/A,TRUE,"CIN-11";#N/A,#N/A,TRUE,"CIN-13";#N/A,#N/A,TRUE,"CIN-14";#N/A,#N/A,TRUE,"CIN-16";#N/A,#N/A,TRUE,"CIN-17";#N/A,#N/A,TRUE,"CIN-18";#N/A,#N/A,TRUE,"CIN Earnings To Fixed Charges";#N/A,#N/A,TRUE,"CIN Financial Ratios";#N/A,#N/A,TRUE,"CIN-IS";#N/A,#N/A,TRUE,"CIN-BS";#N/A,#N/A,TRUE,"CIN-CS";#N/A,#N/A,TRUE,"Invest In Unconsol Subs"}</definedName>
    <definedName name="wrn.CIN." localSheetId="4"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N._2" localSheetId="1" hidden="1">{#N/A,#N/A,TRUE,"CIN-11";#N/A,#N/A,TRUE,"CIN-13";#N/A,#N/A,TRUE,"CIN-14";#N/A,#N/A,TRUE,"CIN-16";#N/A,#N/A,TRUE,"CIN-17";#N/A,#N/A,TRUE,"CIN-18";#N/A,#N/A,TRUE,"CIN Earnings To Fixed Charges";#N/A,#N/A,TRUE,"CIN Financial Ratios";#N/A,#N/A,TRUE,"CIN-IS";#N/A,#N/A,TRUE,"CIN-BS";#N/A,#N/A,TRUE,"CIN-CS";#N/A,#N/A,TRUE,"Invest In Unconsol Subs"}</definedName>
    <definedName name="wrn.CIN._2" localSheetId="3" hidden="1">{#N/A,#N/A,TRUE,"CIN-11";#N/A,#N/A,TRUE,"CIN-13";#N/A,#N/A,TRUE,"CIN-14";#N/A,#N/A,TRUE,"CIN-16";#N/A,#N/A,TRUE,"CIN-17";#N/A,#N/A,TRUE,"CIN-18";#N/A,#N/A,TRUE,"CIN Earnings To Fixed Charges";#N/A,#N/A,TRUE,"CIN Financial Ratios";#N/A,#N/A,TRUE,"CIN-IS";#N/A,#N/A,TRUE,"CIN-BS";#N/A,#N/A,TRUE,"CIN-CS";#N/A,#N/A,TRUE,"Invest In Unconsol Subs"}</definedName>
    <definedName name="wrn.CIN._2" localSheetId="4" hidden="1">{#N/A,#N/A,TRUE,"CIN-11";#N/A,#N/A,TRUE,"CIN-13";#N/A,#N/A,TRUE,"CIN-14";#N/A,#N/A,TRUE,"CIN-16";#N/A,#N/A,TRUE,"CIN-17";#N/A,#N/A,TRUE,"CIN-18";#N/A,#N/A,TRUE,"CIN Earnings To Fixed Charges";#N/A,#N/A,TRUE,"CIN Financial Ratios";#N/A,#N/A,TRUE,"CIN-IS";#N/A,#N/A,TRUE,"CIN-BS";#N/A,#N/A,TRUE,"CIN-CS";#N/A,#N/A,TRUE,"Invest In Unconsol Subs"}</definedName>
    <definedName name="wrn.CIN._2" hidden="1">{#N/A,#N/A,TRUE,"CIN-11";#N/A,#N/A,TRUE,"CIN-13";#N/A,#N/A,TRUE,"CIN-14";#N/A,#N/A,TRUE,"CIN-16";#N/A,#N/A,TRUE,"CIN-17";#N/A,#N/A,TRUE,"CIN-18";#N/A,#N/A,TRUE,"CIN Earnings To Fixed Charges";#N/A,#N/A,TRUE,"CIN Financial Ratios";#N/A,#N/A,TRUE,"CIN-IS";#N/A,#N/A,TRUE,"CIN-BS";#N/A,#N/A,TRUE,"CIN-CS";#N/A,#N/A,TRUE,"Invest In Unconsol Subs"}</definedName>
    <definedName name="wrn.CIN._3" localSheetId="1" hidden="1">{#N/A,#N/A,TRUE,"CIN-11";#N/A,#N/A,TRUE,"CIN-13";#N/A,#N/A,TRUE,"CIN-14";#N/A,#N/A,TRUE,"CIN-16";#N/A,#N/A,TRUE,"CIN-17";#N/A,#N/A,TRUE,"CIN-18";#N/A,#N/A,TRUE,"CIN Earnings To Fixed Charges";#N/A,#N/A,TRUE,"CIN Financial Ratios";#N/A,#N/A,TRUE,"CIN-IS";#N/A,#N/A,TRUE,"CIN-BS";#N/A,#N/A,TRUE,"CIN-CS";#N/A,#N/A,TRUE,"Invest In Unconsol Subs"}</definedName>
    <definedName name="wrn.CIN._3" localSheetId="3" hidden="1">{#N/A,#N/A,TRUE,"CIN-11";#N/A,#N/A,TRUE,"CIN-13";#N/A,#N/A,TRUE,"CIN-14";#N/A,#N/A,TRUE,"CIN-16";#N/A,#N/A,TRUE,"CIN-17";#N/A,#N/A,TRUE,"CIN-18";#N/A,#N/A,TRUE,"CIN Earnings To Fixed Charges";#N/A,#N/A,TRUE,"CIN Financial Ratios";#N/A,#N/A,TRUE,"CIN-IS";#N/A,#N/A,TRUE,"CIN-BS";#N/A,#N/A,TRUE,"CIN-CS";#N/A,#N/A,TRUE,"Invest In Unconsol Subs"}</definedName>
    <definedName name="wrn.CIN._3" localSheetId="4" hidden="1">{#N/A,#N/A,TRUE,"CIN-11";#N/A,#N/A,TRUE,"CIN-13";#N/A,#N/A,TRUE,"CIN-14";#N/A,#N/A,TRUE,"CIN-16";#N/A,#N/A,TRUE,"CIN-17";#N/A,#N/A,TRUE,"CIN-18";#N/A,#N/A,TRUE,"CIN Earnings To Fixed Charges";#N/A,#N/A,TRUE,"CIN Financial Ratios";#N/A,#N/A,TRUE,"CIN-IS";#N/A,#N/A,TRUE,"CIN-BS";#N/A,#N/A,TRUE,"CIN-CS";#N/A,#N/A,TRUE,"Invest In Unconsol Subs"}</definedName>
    <definedName name="wrn.CIN._3" hidden="1">{#N/A,#N/A,TRUE,"CIN-11";#N/A,#N/A,TRUE,"CIN-13";#N/A,#N/A,TRUE,"CIN-14";#N/A,#N/A,TRUE,"CIN-16";#N/A,#N/A,TRUE,"CIN-17";#N/A,#N/A,TRUE,"CIN-18";#N/A,#N/A,TRUE,"CIN Earnings To Fixed Charges";#N/A,#N/A,TRUE,"CIN Financial Ratios";#N/A,#N/A,TRUE,"CIN-IS";#N/A,#N/A,TRUE,"CIN-BS";#N/A,#N/A,TRUE,"CIN-CS";#N/A,#N/A,TRUE,"Invest In Unconsol Subs"}</definedName>
    <definedName name="wrn.Client._.cfbs." localSheetId="1" hidden="1">{"client cfbs",#N/A,FALSE,"Client"}</definedName>
    <definedName name="wrn.Client._.cfbs." localSheetId="3" hidden="1">{"client cfbs",#N/A,FALSE,"Client"}</definedName>
    <definedName name="wrn.Client._.cfbs." localSheetId="4" hidden="1">{"client cfbs",#N/A,FALSE,"Client"}</definedName>
    <definedName name="wrn.Client._.cfbs." hidden="1">{"client cfbs",#N/A,FALSE,"Client"}</definedName>
    <definedName name="wrn.Client._.is." localSheetId="1" hidden="1">{"client is",#N/A,FALSE,"Client"}</definedName>
    <definedName name="wrn.Client._.is." localSheetId="3" hidden="1">{"client is",#N/A,FALSE,"Client"}</definedName>
    <definedName name="wrn.Client._.is." localSheetId="4" hidden="1">{"client is",#N/A,FALSE,"Client"}</definedName>
    <definedName name="wrn.Client._.is." hidden="1">{"client is",#N/A,FALSE,"Client"}</definedName>
    <definedName name="wrn.Client._.stats." localSheetId="1" hidden="1">{"client stats",#N/A,FALSE,"Client"}</definedName>
    <definedName name="wrn.Client._.stats." localSheetId="3" hidden="1">{"client stats",#N/A,FALSE,"Client"}</definedName>
    <definedName name="wrn.Client._.stats." localSheetId="4" hidden="1">{"client stats",#N/A,FALSE,"Client"}</definedName>
    <definedName name="wrn.Client._.stats." hidden="1">{"client stats",#N/A,FALSE,"Client"}</definedName>
    <definedName name="wrn.dcf." localSheetId="1" hidden="1">{"mgmt forecast",#N/A,FALSE,"Mgmt Forecast";"dcf table",#N/A,FALSE,"Mgmt Forecast";"sensitivity",#N/A,FALSE,"Mgmt Forecast";"table inputs",#N/A,FALSE,"Mgmt Forecast";"calculations",#N/A,FALSE,"Mgmt Forecast"}</definedName>
    <definedName name="wrn.dcf." localSheetId="3" hidden="1">{"mgmt forecast",#N/A,FALSE,"Mgmt Forecast";"dcf table",#N/A,FALSE,"Mgmt Forecast";"sensitivity",#N/A,FALSE,"Mgmt Forecast";"table inputs",#N/A,FALSE,"Mgmt Forecast";"calculations",#N/A,FALSE,"Mgmt Forecast"}</definedName>
    <definedName name="wrn.dcf." localSheetId="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Everything."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_.A." localSheetId="1" hidden="1">{"Page 1",#N/A,TRUE,"Sheet1";"Page 2",#N/A,TRUE,"Sheet1"}</definedName>
    <definedName name="wrn.Ex.._.A." localSheetId="3" hidden="1">{"Page 1",#N/A,TRUE,"Sheet1";"Page 2",#N/A,TRUE,"Sheet1"}</definedName>
    <definedName name="wrn.Ex.._.A." localSheetId="4" hidden="1">{"Page 1",#N/A,TRUE,"Sheet1";"Page 2",#N/A,TRUE,"Sheet1"}</definedName>
    <definedName name="wrn.Ex.._.A." hidden="1">{"Page 1",#N/A,TRUE,"Sheet1";"Page 2",#N/A,TRUE,"Sheet1"}</definedName>
    <definedName name="wrn.Fees._.by._.Quarter." localSheetId="1" hidden="1">{#N/A,#N/A,FALSE,"Fees by QTR"}</definedName>
    <definedName name="wrn.Fees._.by._.Quarter." localSheetId="3" hidden="1">{#N/A,#N/A,FALSE,"Fees by QTR"}</definedName>
    <definedName name="wrn.Fees._.by._.Quarter." localSheetId="4" hidden="1">{#N/A,#N/A,FALSE,"Fees by QTR"}</definedName>
    <definedName name="wrn.Fees._.by._.Quarter." hidden="1">{#N/A,#N/A,FALSE,"Fees by QTR"}</definedName>
    <definedName name="wrn.form." localSheetId="1" hidden="1">{#N/A,#N/A,FALSE,"OffAdvance";#N/A,#N/A,FALSE,"OffExpRprt";#N/A,#N/A,FALSE,"Entertmnt";#N/A,#N/A,FALSE,"Promotion";#N/A,#N/A,FALSE,"Travelling"}</definedName>
    <definedName name="wrn.form." localSheetId="3" hidden="1">{#N/A,#N/A,FALSE,"OffAdvance";#N/A,#N/A,FALSE,"OffExpRprt";#N/A,#N/A,FALSE,"Entertmnt";#N/A,#N/A,FALSE,"Promotion";#N/A,#N/A,FALSE,"Travelling"}</definedName>
    <definedName name="wrn.form." localSheetId="4" hidden="1">{#N/A,#N/A,FALSE,"OffAdvance";#N/A,#N/A,FALSE,"OffExpRprt";#N/A,#N/A,FALSE,"Entertmnt";#N/A,#N/A,FALSE,"Promotion";#N/A,#N/A,FALSE,"Travelling"}</definedName>
    <definedName name="wrn.form." hidden="1">{#N/A,#N/A,FALSE,"OffAdvance";#N/A,#N/A,FALSE,"OffExpRprt";#N/A,#N/A,FALSE,"Entertmnt";#N/A,#N/A,FALSE,"Promotion";#N/A,#N/A,FALSE,"Travelling"}</definedName>
    <definedName name="wrn.Full." localSheetId="1" hidden="1">{#N/A,#N/A,TRUE,"Cover Page";#N/A,#N/A,TRUE,"Summary";#N/A,#N/A,TRUE,"Acquisition Analysis";#N/A,#N/A,TRUE,"Acquiror Financials";#N/A,#N/A,TRUE,"Target Financials";#N/A,#N/A,TRUE,"Pro Forma";#N/A,#N/A,TRUE,"Shares";#N/A,#N/A,TRUE,"ESOP Recon";#N/A,#N/A,TRUE,"IRR";#N/A,#N/A,TRUE,"Sensitivity";#N/A,#N/A,TRUE,"Inputs"}</definedName>
    <definedName name="wrn.Full." localSheetId="3" hidden="1">{#N/A,#N/A,TRUE,"Cover Page";#N/A,#N/A,TRUE,"Summary";#N/A,#N/A,TRUE,"Acquisition Analysis";#N/A,#N/A,TRUE,"Acquiror Financials";#N/A,#N/A,TRUE,"Target Financials";#N/A,#N/A,TRUE,"Pro Forma";#N/A,#N/A,TRUE,"Shares";#N/A,#N/A,TRUE,"ESOP Recon";#N/A,#N/A,TRUE,"IRR";#N/A,#N/A,TRUE,"Sensitivity";#N/A,#N/A,TRUE,"Inputs"}</definedName>
    <definedName name="wrn.Full." localSheetId="4" hidden="1">{#N/A,#N/A,TRUE,"Cover Page";#N/A,#N/A,TRUE,"Summary";#N/A,#N/A,TRUE,"Acquisition Analysis";#N/A,#N/A,TRUE,"Acquiror Financials";#N/A,#N/A,TRUE,"Target Financials";#N/A,#N/A,TRUE,"Pro Forma";#N/A,#N/A,TRUE,"Shares";#N/A,#N/A,TRUE,"ESOP Recon";#N/A,#N/A,TRUE,"IRR";#N/A,#N/A,TRUE,"Sensitivity";#N/A,#N/A,TRUE,"Inputs"}</definedName>
    <definedName name="wrn.Full." hidden="1">{#N/A,#N/A,TRUE,"Cover Page";#N/A,#N/A,TRUE,"Summary";#N/A,#N/A,TRUE,"Acquisition Analysis";#N/A,#N/A,TRUE,"Acquiror Financials";#N/A,#N/A,TRUE,"Target Financials";#N/A,#N/A,TRUE,"Pro Forma";#N/A,#N/A,TRUE,"Shares";#N/A,#N/A,TRUE,"ESOP Recon";#N/A,#N/A,TRUE,"IRR";#N/A,#N/A,TRUE,"Sensitivity";#N/A,#N/A,TRUE,"Inputs"}</definedName>
    <definedName name="wrn.FY96sbp99" localSheetId="1" hidden="1">{#N/A,#N/A,FALSE,"FY97";#N/A,#N/A,FALSE,"FY98";#N/A,#N/A,FALSE,"FY99";#N/A,#N/A,FALSE,"FY00";#N/A,#N/A,FALSE,"FY01"}</definedName>
    <definedName name="wrn.FY96sbp99" localSheetId="3" hidden="1">{#N/A,#N/A,FALSE,"FY97";#N/A,#N/A,FALSE,"FY98";#N/A,#N/A,FALSE,"FY99";#N/A,#N/A,FALSE,"FY00";#N/A,#N/A,FALSE,"FY01"}</definedName>
    <definedName name="wrn.FY96sbp99" localSheetId="4" hidden="1">{#N/A,#N/A,FALSE,"FY97";#N/A,#N/A,FALSE,"FY98";#N/A,#N/A,FALSE,"FY99";#N/A,#N/A,FALSE,"FY00";#N/A,#N/A,FALSE,"FY01"}</definedName>
    <definedName name="wrn.FY96sbp99" hidden="1">{#N/A,#N/A,FALSE,"FY97";#N/A,#N/A,FALSE,"FY98";#N/A,#N/A,FALSE,"FY99";#N/A,#N/A,FALSE,"FY00";#N/A,#N/A,FALSE,"FY01"}</definedName>
    <definedName name="wrn.FY97SBP." localSheetId="1" hidden="1">{#N/A,#N/A,FALSE,"FY97";#N/A,#N/A,FALSE,"FY98";#N/A,#N/A,FALSE,"FY99";#N/A,#N/A,FALSE,"FY00";#N/A,#N/A,FALSE,"FY01"}</definedName>
    <definedName name="wrn.FY97SBP." localSheetId="3" hidden="1">{#N/A,#N/A,FALSE,"FY97";#N/A,#N/A,FALSE,"FY98";#N/A,#N/A,FALSE,"FY99";#N/A,#N/A,FALSE,"FY00";#N/A,#N/A,FALSE,"FY01"}</definedName>
    <definedName name="wrn.FY97SBP." localSheetId="4" hidden="1">{#N/A,#N/A,FALSE,"FY97";#N/A,#N/A,FALSE,"FY98";#N/A,#N/A,FALSE,"FY99";#N/A,#N/A,FALSE,"FY00";#N/A,#N/A,FALSE,"FY01"}</definedName>
    <definedName name="wrn.FY97SBP." hidden="1">{#N/A,#N/A,FALSE,"FY97";#N/A,#N/A,FALSE,"FY98";#N/A,#N/A,FALSE,"FY99";#N/A,#N/A,FALSE,"FY00";#N/A,#N/A,FALSE,"FY01"}</definedName>
    <definedName name="wrn.FY97SBP2" localSheetId="1" hidden="1">{#N/A,#N/A,FALSE,"FY97";#N/A,#N/A,FALSE,"FY98";#N/A,#N/A,FALSE,"FY99";#N/A,#N/A,FALSE,"FY00";#N/A,#N/A,FALSE,"FY01"}</definedName>
    <definedName name="wrn.FY97SBP2" localSheetId="3" hidden="1">{#N/A,#N/A,FALSE,"FY97";#N/A,#N/A,FALSE,"FY98";#N/A,#N/A,FALSE,"FY99";#N/A,#N/A,FALSE,"FY00";#N/A,#N/A,FALSE,"FY01"}</definedName>
    <definedName name="wrn.FY97SBP2" localSheetId="4" hidden="1">{#N/A,#N/A,FALSE,"FY97";#N/A,#N/A,FALSE,"FY98";#N/A,#N/A,FALSE,"FY99";#N/A,#N/A,FALSE,"FY00";#N/A,#N/A,FALSE,"FY01"}</definedName>
    <definedName name="wrn.FY97SBP2" hidden="1">{#N/A,#N/A,FALSE,"FY97";#N/A,#N/A,FALSE,"FY98";#N/A,#N/A,FALSE,"FY99";#N/A,#N/A,FALSE,"FY00";#N/A,#N/A,FALSE,"FY01"}</definedName>
    <definedName name="wrn.Internal._.is." localSheetId="1" hidden="1">{"internal is",#N/A,FALSE,"Model"}</definedName>
    <definedName name="wrn.Internal._.is." localSheetId="3" hidden="1">{"internal is",#N/A,FALSE,"Model"}</definedName>
    <definedName name="wrn.Internal._.is." localSheetId="4" hidden="1">{"internal is",#N/A,FALSE,"Model"}</definedName>
    <definedName name="wrn.Internal._.is." hidden="1">{"internal is",#N/A,FALSE,"Model"}</definedName>
    <definedName name="wrn.ipo." localSheetId="1" hidden="1">{"assumptions",#N/A,FALSE,"Scenario 1";"valuation",#N/A,FALSE,"Scenario 1"}</definedName>
    <definedName name="wrn.ipo." localSheetId="3" hidden="1">{"assumptions",#N/A,FALSE,"Scenario 1";"valuation",#N/A,FALSE,"Scenario 1"}</definedName>
    <definedName name="wrn.ipo." localSheetId="4" hidden="1">{"assumptions",#N/A,FALSE,"Scenario 1";"valuation",#N/A,FALSE,"Scenario 1"}</definedName>
    <definedName name="wrn.ipo." hidden="1">{"assumptions",#N/A,FALSE,"Scenario 1";"valuation",#N/A,FALSE,"Scenario 1"}</definedName>
    <definedName name="wrn.IPO._.Valuation." localSheetId="1" hidden="1">{"assumptions",#N/A,FALSE,"Scenario 1";"valuation",#N/A,FALSE,"Scenario 1"}</definedName>
    <definedName name="wrn.IPO._.Valuation." localSheetId="3" hidden="1">{"assumptions",#N/A,FALSE,"Scenario 1";"valuation",#N/A,FALSE,"Scenario 1"}</definedName>
    <definedName name="wrn.IPO._.Valuation." localSheetId="4" hidden="1">{"assumptions",#N/A,FALSE,"Scenario 1";"valuation",#N/A,FALSE,"Scenario 1"}</definedName>
    <definedName name="wrn.IPO._.Valuation." hidden="1">{"assumptions",#N/A,FALSE,"Scenario 1";"valuation",#N/A,FALSE,"Scenario 1"}</definedName>
    <definedName name="wrn.IPO._.Valuation._2" localSheetId="1" hidden="1">{"assumptions",#N/A,FALSE,"Scenario 1";"valuation",#N/A,FALSE,"Scenario 1"}</definedName>
    <definedName name="wrn.IPO._.Valuation._2" localSheetId="3" hidden="1">{"assumptions",#N/A,FALSE,"Scenario 1";"valuation",#N/A,FALSE,"Scenario 1"}</definedName>
    <definedName name="wrn.IPO._.Valuation._2" localSheetId="4" hidden="1">{"assumptions",#N/A,FALSE,"Scenario 1";"valuation",#N/A,FALSE,"Scenario 1"}</definedName>
    <definedName name="wrn.IPO._.Valuation._2" hidden="1">{"assumptions",#N/A,FALSE,"Scenario 1";"valuation",#N/A,FALSE,"Scenario 1"}</definedName>
    <definedName name="wrn.IPO._.Valuation._3" localSheetId="1" hidden="1">{"assumptions",#N/A,FALSE,"Scenario 1";"valuation",#N/A,FALSE,"Scenario 1"}</definedName>
    <definedName name="wrn.IPO._.Valuation._3" localSheetId="3" hidden="1">{"assumptions",#N/A,FALSE,"Scenario 1";"valuation",#N/A,FALSE,"Scenario 1"}</definedName>
    <definedName name="wrn.IPO._.Valuation._3" localSheetId="4" hidden="1">{"assumptions",#N/A,FALSE,"Scenario 1";"valuation",#N/A,FALSE,"Scenario 1"}</definedName>
    <definedName name="wrn.IPO._.Valuation._3" hidden="1">{"assumptions",#N/A,FALSE,"Scenario 1";"valuation",#N/A,FALSE,"Scenario 1"}</definedName>
    <definedName name="wrn.ipo._2" localSheetId="1" hidden="1">{"assumptions",#N/A,FALSE,"Scenario 1";"valuation",#N/A,FALSE,"Scenario 1"}</definedName>
    <definedName name="wrn.ipo._2" localSheetId="3" hidden="1">{"assumptions",#N/A,FALSE,"Scenario 1";"valuation",#N/A,FALSE,"Scenario 1"}</definedName>
    <definedName name="wrn.ipo._2" localSheetId="4" hidden="1">{"assumptions",#N/A,FALSE,"Scenario 1";"valuation",#N/A,FALSE,"Scenario 1"}</definedName>
    <definedName name="wrn.ipo._2" hidden="1">{"assumptions",#N/A,FALSE,"Scenario 1";"valuation",#N/A,FALSE,"Scenario 1"}</definedName>
    <definedName name="wrn.ipo._3" localSheetId="1" hidden="1">{"assumptions",#N/A,FALSE,"Scenario 1";"valuation",#N/A,FALSE,"Scenario 1"}</definedName>
    <definedName name="wrn.ipo._3" localSheetId="3" hidden="1">{"assumptions",#N/A,FALSE,"Scenario 1";"valuation",#N/A,FALSE,"Scenario 1"}</definedName>
    <definedName name="wrn.ipo._3" localSheetId="4" hidden="1">{"assumptions",#N/A,FALSE,"Scenario 1";"valuation",#N/A,FALSE,"Scenario 1"}</definedName>
    <definedName name="wrn.ipo._3" hidden="1">{"assumptions",#N/A,FALSE,"Scenario 1";"valuation",#N/A,FALSE,"Scenario 1"}</definedName>
    <definedName name="wrn.Long._.Report." localSheetId="1" hidden="1">{#N/A,#N/A,TRUE,"Cover";#N/A,#N/A,TRUE,"Header (ld)";#N/A,#N/A,TRUE,"T&amp;O By Region";#N/A,#N/A,TRUE,"Region Charts ";#N/A,#N/A,TRUE,"T&amp;O London";#N/A,#N/A,TRUE,"AD Report";#N/A,#N/A,TRUE,"Var by OU"}</definedName>
    <definedName name="wrn.Long._.Report." localSheetId="3" hidden="1">{#N/A,#N/A,TRUE,"Cover";#N/A,#N/A,TRUE,"Header (ld)";#N/A,#N/A,TRUE,"T&amp;O By Region";#N/A,#N/A,TRUE,"Region Charts ";#N/A,#N/A,TRUE,"T&amp;O London";#N/A,#N/A,TRUE,"AD Report";#N/A,#N/A,TRUE,"Var by OU"}</definedName>
    <definedName name="wrn.Long._.Report." localSheetId="4"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Long._.Report.a" localSheetId="1" hidden="1">{#N/A,#N/A,TRUE,"Cover";#N/A,#N/A,TRUE,"Header (ld)";#N/A,#N/A,TRUE,"T&amp;O By Region";#N/A,#N/A,TRUE,"Region Charts ";#N/A,#N/A,TRUE,"T&amp;O London";#N/A,#N/A,TRUE,"AD Report";#N/A,#N/A,TRUE,"Var by OU"}</definedName>
    <definedName name="wrn.Long._.Report.a" localSheetId="3" hidden="1">{#N/A,#N/A,TRUE,"Cover";#N/A,#N/A,TRUE,"Header (ld)";#N/A,#N/A,TRUE,"T&amp;O By Region";#N/A,#N/A,TRUE,"Region Charts ";#N/A,#N/A,TRUE,"T&amp;O London";#N/A,#N/A,TRUE,"AD Report";#N/A,#N/A,TRUE,"Var by OU"}</definedName>
    <definedName name="wrn.Long._.Report.a" localSheetId="4"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NCM._.Print._.Out." localSheetId="1" hidden="1">{"AO/EO/AP",#N/A,FALSE,"NCM REV";"VAR/HQ/Totals",#N/A,FALSE,"NCM REV"}</definedName>
    <definedName name="wrn.NCM._.Print._.Out." localSheetId="3" hidden="1">{"AO/EO/AP",#N/A,FALSE,"NCM REV";"VAR/HQ/Totals",#N/A,FALSE,"NCM REV"}</definedName>
    <definedName name="wrn.NCM._.Print._.Out." localSheetId="4" hidden="1">{"AO/EO/AP",#N/A,FALSE,"NCM REV";"VAR/HQ/Totals",#N/A,FALSE,"NCM REV"}</definedName>
    <definedName name="wrn.NCM._.Print._.Out." hidden="1">{"AO/EO/AP",#N/A,FALSE,"NCM REV";"VAR/HQ/Totals",#N/A,FALSE,"NCM REV"}</definedName>
    <definedName name="wrn.Office." localSheetId="1" hidden="1">{#N/A,#N/A,FALSE,"OffAdvance";#N/A,#N/A,FALSE,"OffExpRprt";#N/A,#N/A,FALSE,"Travelling";#N/A,#N/A,FALSE,"Entertmnt";#N/A,#N/A,FALSE,"Promotion"}</definedName>
    <definedName name="wrn.Office." localSheetId="3" hidden="1">{#N/A,#N/A,FALSE,"OffAdvance";#N/A,#N/A,FALSE,"OffExpRprt";#N/A,#N/A,FALSE,"Travelling";#N/A,#N/A,FALSE,"Entertmnt";#N/A,#N/A,FALSE,"Promotion"}</definedName>
    <definedName name="wrn.Office." localSheetId="4" hidden="1">{#N/A,#N/A,FALSE,"OffAdvance";#N/A,#N/A,FALSE,"OffExpRprt";#N/A,#N/A,FALSE,"Travelling";#N/A,#N/A,FALSE,"Entertmnt";#N/A,#N/A,FALSE,"Promotion"}</definedName>
    <definedName name="wrn.Office." hidden="1">{#N/A,#N/A,FALSE,"OffAdvance";#N/A,#N/A,FALSE,"OffExpRprt";#N/A,#N/A,FALSE,"Travelling";#N/A,#N/A,FALSE,"Entertmnt";#N/A,#N/A,FALSE,"Promotion"}</definedName>
    <definedName name="wrn.one" localSheetId="1" hidden="1">{"page1",#N/A,FALSE,"A";"page2",#N/A,FALSE,"A"}</definedName>
    <definedName name="wrn.one" localSheetId="3" hidden="1">{"page1",#N/A,FALSE,"A";"page2",#N/A,FALSE,"A"}</definedName>
    <definedName name="wrn.one" localSheetId="4" hidden="1">{"page1",#N/A,FALSE,"A";"page2",#N/A,FALSE,"A"}</definedName>
    <definedName name="wrn.one" hidden="1">{"page1",#N/A,FALSE,"A";"page2",#N/A,FALSE,"A"}</definedName>
    <definedName name="wrn.one." localSheetId="1" hidden="1">{"page1",#N/A,FALSE,"A";"page2",#N/A,FALSE,"A"}</definedName>
    <definedName name="wrn.one." localSheetId="3" hidden="1">{"page1",#N/A,FALSE,"A";"page2",#N/A,FALSE,"A"}</definedName>
    <definedName name="wrn.one." localSheetId="4" hidden="1">{"page1",#N/A,FALSE,"A";"page2",#N/A,FALSE,"A"}</definedName>
    <definedName name="wrn.one." hidden="1">{"page1",#N/A,FALSE,"A";"page2",#N/A,FALSE,"A"}</definedName>
    <definedName name="wrn.one._2" localSheetId="1" hidden="1">{"page1",#N/A,FALSE,"A";"page2",#N/A,FALSE,"A"}</definedName>
    <definedName name="wrn.one._2" localSheetId="3" hidden="1">{"page1",#N/A,FALSE,"A";"page2",#N/A,FALSE,"A"}</definedName>
    <definedName name="wrn.one._2" localSheetId="4" hidden="1">{"page1",#N/A,FALSE,"A";"page2",#N/A,FALSE,"A"}</definedName>
    <definedName name="wrn.one._2" hidden="1">{"page1",#N/A,FALSE,"A";"page2",#N/A,FALSE,"A"}</definedName>
    <definedName name="wrn.one._3" localSheetId="1" hidden="1">{"page1",#N/A,FALSE,"A";"page2",#N/A,FALSE,"A"}</definedName>
    <definedName name="wrn.one._3" localSheetId="3" hidden="1">{"page1",#N/A,FALSE,"A";"page2",#N/A,FALSE,"A"}</definedName>
    <definedName name="wrn.one._3" localSheetId="4" hidden="1">{"page1",#N/A,FALSE,"A";"page2",#N/A,FALSE,"A"}</definedName>
    <definedName name="wrn.one._3" hidden="1">{"page1",#N/A,FALSE,"A";"page2",#N/A,FALSE,"A"}</definedName>
    <definedName name="wrn.one_2" localSheetId="1" hidden="1">{"page1",#N/A,FALSE,"A";"page2",#N/A,FALSE,"A"}</definedName>
    <definedName name="wrn.one_2" localSheetId="3" hidden="1">{"page1",#N/A,FALSE,"A";"page2",#N/A,FALSE,"A"}</definedName>
    <definedName name="wrn.one_2" localSheetId="4" hidden="1">{"page1",#N/A,FALSE,"A";"page2",#N/A,FALSE,"A"}</definedName>
    <definedName name="wrn.one_2" hidden="1">{"page1",#N/A,FALSE,"A";"page2",#N/A,FALSE,"A"}</definedName>
    <definedName name="wrn.one_3" localSheetId="1" hidden="1">{"page1",#N/A,FALSE,"A";"page2",#N/A,FALSE,"A"}</definedName>
    <definedName name="wrn.one_3" localSheetId="3" hidden="1">{"page1",#N/A,FALSE,"A";"page2",#N/A,FALSE,"A"}</definedName>
    <definedName name="wrn.one_3" localSheetId="4" hidden="1">{"page1",#N/A,FALSE,"A";"page2",#N/A,FALSE,"A"}</definedName>
    <definedName name="wrn.one_3" hidden="1">{"page1",#N/A,FALSE,"A";"page2",#N/A,FALSE,"A"}</definedName>
    <definedName name="wrn.Ops._.Meeting." localSheetId="1" hidden="1">{#N/A,#N/A,FALSE,"Changes since last ESM";#N/A,#N/A,FALSE,"Changes since last div meeting";#N/A,#N/A,FALSE,"4 Qtr Rolling Fcst  "}</definedName>
    <definedName name="wrn.Ops._.Meeting." localSheetId="3" hidden="1">{#N/A,#N/A,FALSE,"Changes since last ESM";#N/A,#N/A,FALSE,"Changes since last div meeting";#N/A,#N/A,FALSE,"4 Qtr Rolling Fcst  "}</definedName>
    <definedName name="wrn.Ops._.Meeting." localSheetId="4" hidden="1">{#N/A,#N/A,FALSE,"Changes since last ESM";#N/A,#N/A,FALSE,"Changes since last div meeting";#N/A,#N/A,FALSE,"4 Qtr Rolling Fcst  "}</definedName>
    <definedName name="wrn.Ops._.Meeting." hidden="1">{#N/A,#N/A,FALSE,"Changes since last ESM";#N/A,#N/A,FALSE,"Changes since last div meeting";#N/A,#N/A,FALSE,"4 Qtr Rolling Fcst  "}</definedName>
    <definedName name="wrn.pl" localSheetId="1" hidden="1">{"20 Years",#N/A,FALSE,"P&amp;Ls";"2001",#N/A,FALSE,"P&amp;Ls"}</definedName>
    <definedName name="wrn.pl" localSheetId="3" hidden="1">{"20 Years",#N/A,FALSE,"P&amp;Ls";"2001",#N/A,FALSE,"P&amp;Ls"}</definedName>
    <definedName name="wrn.pl" localSheetId="4" hidden="1">{"20 Years",#N/A,FALSE,"P&amp;Ls";"2001",#N/A,FALSE,"P&amp;Ls"}</definedName>
    <definedName name="wrn.pl" hidden="1">{"20 Years",#N/A,FALSE,"P&amp;Ls";"2001",#N/A,FALSE,"P&amp;Ls"}</definedName>
    <definedName name="wrn.PL." localSheetId="1" hidden="1">{"20 Years",#N/A,FALSE,"P&amp;Ls";"2001",#N/A,FALSE,"P&amp;Ls"}</definedName>
    <definedName name="wrn.PL." localSheetId="3" hidden="1">{"20 Years",#N/A,FALSE,"P&amp;Ls";"2001",#N/A,FALSE,"P&amp;Ls"}</definedName>
    <definedName name="wrn.PL." localSheetId="4" hidden="1">{"20 Years",#N/A,FALSE,"P&amp;Ls";"2001",#N/A,FALSE,"P&amp;Ls"}</definedName>
    <definedName name="wrn.PL." hidden="1">{"20 Years",#N/A,FALSE,"P&amp;Ls";"2001",#N/A,FALSE,"P&amp;Ls"}</definedName>
    <definedName name="wrn.PL._2" localSheetId="1" hidden="1">{"20 Years",#N/A,FALSE,"P&amp;Ls";"2001",#N/A,FALSE,"P&amp;Ls"}</definedName>
    <definedName name="wrn.PL._2" localSheetId="3" hidden="1">{"20 Years",#N/A,FALSE,"P&amp;Ls";"2001",#N/A,FALSE,"P&amp;Ls"}</definedName>
    <definedName name="wrn.PL._2" localSheetId="4" hidden="1">{"20 Years",#N/A,FALSE,"P&amp;Ls";"2001",#N/A,FALSE,"P&amp;Ls"}</definedName>
    <definedName name="wrn.PL._2" hidden="1">{"20 Years",#N/A,FALSE,"P&amp;Ls";"2001",#N/A,FALSE,"P&amp;Ls"}</definedName>
    <definedName name="wrn.PL._3" localSheetId="1" hidden="1">{"20 Years",#N/A,FALSE,"P&amp;Ls";"2001",#N/A,FALSE,"P&amp;Ls"}</definedName>
    <definedName name="wrn.PL._3" localSheetId="3" hidden="1">{"20 Years",#N/A,FALSE,"P&amp;Ls";"2001",#N/A,FALSE,"P&amp;Ls"}</definedName>
    <definedName name="wrn.PL._3" localSheetId="4" hidden="1">{"20 Years",#N/A,FALSE,"P&amp;Ls";"2001",#N/A,FALSE,"P&amp;Ls"}</definedName>
    <definedName name="wrn.PL._3" hidden="1">{"20 Years",#N/A,FALSE,"P&amp;Ls";"2001",#N/A,FALSE,"P&amp;Ls"}</definedName>
    <definedName name="wrn.pl_2" localSheetId="1" hidden="1">{"20 Years",#N/A,FALSE,"P&amp;Ls";"2001",#N/A,FALSE,"P&amp;Ls"}</definedName>
    <definedName name="wrn.pl_2" localSheetId="3" hidden="1">{"20 Years",#N/A,FALSE,"P&amp;Ls";"2001",#N/A,FALSE,"P&amp;Ls"}</definedName>
    <definedName name="wrn.pl_2" localSheetId="4" hidden="1">{"20 Years",#N/A,FALSE,"P&amp;Ls";"2001",#N/A,FALSE,"P&amp;Ls"}</definedName>
    <definedName name="wrn.pl_2" hidden="1">{"20 Years",#N/A,FALSE,"P&amp;Ls";"2001",#N/A,FALSE,"P&amp;Ls"}</definedName>
    <definedName name="wrn.pl_3" localSheetId="1" hidden="1">{"20 Years",#N/A,FALSE,"P&amp;Ls";"2001",#N/A,FALSE,"P&amp;Ls"}</definedName>
    <definedName name="wrn.pl_3" localSheetId="3" hidden="1">{"20 Years",#N/A,FALSE,"P&amp;Ls";"2001",#N/A,FALSE,"P&amp;Ls"}</definedName>
    <definedName name="wrn.pl_3" localSheetId="4" hidden="1">{"20 Years",#N/A,FALSE,"P&amp;Ls";"2001",#N/A,FALSE,"P&amp;Ls"}</definedName>
    <definedName name="wrn.pl_3" hidden="1">{"20 Years",#N/A,FALSE,"P&amp;Ls";"2001",#N/A,FALSE,"P&amp;Ls"}</definedName>
    <definedName name="wrn.Portrait._.letter._.is." localSheetId="1" hidden="1">{"portrait letter is",#N/A,FALSE,"Model"}</definedName>
    <definedName name="wrn.Portrait._.letter._.is." localSheetId="3" hidden="1">{"portrait letter is",#N/A,FALSE,"Model"}</definedName>
    <definedName name="wrn.Portrait._.letter._.is." localSheetId="4" hidden="1">{"portrait letter is",#N/A,FALSE,"Model"}</definedName>
    <definedName name="wrn.Portrait._.letter._.is." hidden="1">{"portrait letter is",#N/A,FALSE,"Model"}</definedName>
    <definedName name="wrn.PRES_OUT." localSheetId="1" hidden="1">{"page1",#N/A,FALSE,"PRESENTATION";"page2",#N/A,FALSE,"PRESENTATION";#N/A,#N/A,FALSE,"Valuation Summary"}</definedName>
    <definedName name="wrn.PRES_OUT." localSheetId="3" hidden="1">{"page1",#N/A,FALSE,"PRESENTATION";"page2",#N/A,FALSE,"PRESENTATION";#N/A,#N/A,FALSE,"Valuation Summary"}</definedName>
    <definedName name="wrn.PRES_OUT." localSheetId="4" hidden="1">{"page1",#N/A,FALSE,"PRESENTATION";"page2",#N/A,FALSE,"PRESENTATION";#N/A,#N/A,FALSE,"Valuation Summary"}</definedName>
    <definedName name="wrn.PRES_OUT." hidden="1">{"page1",#N/A,FALSE,"PRESENTATION";"page2",#N/A,FALSE,"PRESENTATION";#N/A,#N/A,FALSE,"Valuation Summary"}</definedName>
    <definedName name="wrn.PRES_OUT2" localSheetId="1" hidden="1">{"page1",#N/A,FALSE,"PRESENTATION";"page2",#N/A,FALSE,"PRESENTATION";#N/A,#N/A,FALSE,"Valuation Summary"}</definedName>
    <definedName name="wrn.PRES_OUT2" localSheetId="3" hidden="1">{"page1",#N/A,FALSE,"PRESENTATION";"page2",#N/A,FALSE,"PRESENTATION";#N/A,#N/A,FALSE,"Valuation Summary"}</definedName>
    <definedName name="wrn.PRES_OUT2" localSheetId="4" hidden="1">{"page1",#N/A,FALSE,"PRESENTATION";"page2",#N/A,FALSE,"PRESENTATION";#N/A,#N/A,FALSE,"Valuation Summary"}</definedName>
    <definedName name="wrn.PRES_OUT2" hidden="1">{"page1",#N/A,FALSE,"PRESENTATION";"page2",#N/A,FALSE,"PRESENTATION";#N/A,#N/A,FALSE,"Valuation Summary"}</definedName>
    <definedName name="wrn.Pres_OUT3" localSheetId="1" hidden="1">{"page1",#N/A,FALSE,"PRESENTATION";"page2",#N/A,FALSE,"PRESENTATION";#N/A,#N/A,FALSE,"Valuation Summary"}</definedName>
    <definedName name="wrn.Pres_OUT3" localSheetId="3" hidden="1">{"page1",#N/A,FALSE,"PRESENTATION";"page2",#N/A,FALSE,"PRESENTATION";#N/A,#N/A,FALSE,"Valuation Summary"}</definedName>
    <definedName name="wrn.Pres_OUT3" localSheetId="4" hidden="1">{"page1",#N/A,FALSE,"PRESENTATION";"page2",#N/A,FALSE,"PRESENTATION";#N/A,#N/A,FALSE,"Valuation Summary"}</definedName>
    <definedName name="wrn.Pres_OUT3" hidden="1">{"page1",#N/A,FALSE,"PRESENTATION";"page2",#N/A,FALSE,"PRESENTATION";#N/A,#N/A,FALSE,"Valuation Summary"}</definedName>
    <definedName name="wrn.PRES_OUT4" localSheetId="1" hidden="1">{"page1",#N/A,FALSE,"PRESENTATION";"page2",#N/A,FALSE,"PRESENTATION";#N/A,#N/A,FALSE,"Valuation Summary"}</definedName>
    <definedName name="wrn.PRES_OUT4" localSheetId="3" hidden="1">{"page1",#N/A,FALSE,"PRESENTATION";"page2",#N/A,FALSE,"PRESENTATION";#N/A,#N/A,FALSE,"Valuation Summary"}</definedName>
    <definedName name="wrn.PRES_OUT4" localSheetId="4" hidden="1">{"page1",#N/A,FALSE,"PRESENTATION";"page2",#N/A,FALSE,"PRESENTATION";#N/A,#N/A,FALSE,"Valuation Summary"}</definedName>
    <definedName name="wrn.PRES_OUT4" hidden="1">{"page1",#N/A,FALSE,"PRESENTATION";"page2",#N/A,FALSE,"PRESENTATION";#N/A,#N/A,FALSE,"Valuation Summary"}</definedName>
    <definedName name="wrn.PRES_OUT5" localSheetId="1" hidden="1">{"page1",#N/A,FALSE,"PRESENTATION";"page2",#N/A,FALSE,"PRESENTATION";#N/A,#N/A,FALSE,"Valuation Summary"}</definedName>
    <definedName name="wrn.PRES_OUT5" localSheetId="3" hidden="1">{"page1",#N/A,FALSE,"PRESENTATION";"page2",#N/A,FALSE,"PRESENTATION";#N/A,#N/A,FALSE,"Valuation Summary"}</definedName>
    <definedName name="wrn.PRES_OUT5" localSheetId="4" hidden="1">{"page1",#N/A,FALSE,"PRESENTATION";"page2",#N/A,FALSE,"PRESENTATION";#N/A,#N/A,FALSE,"Valuation Summary"}</definedName>
    <definedName name="wrn.PRES_OUT5" hidden="1">{"page1",#N/A,FALSE,"PRESENTATION";"page2",#N/A,FALSE,"PRESENTATION";#N/A,#N/A,FALSE,"Valuation Summary"}</definedName>
    <definedName name="wrn.PRES_OUT6" localSheetId="1" hidden="1">{"page1",#N/A,FALSE,"PRESENTATION";"page2",#N/A,FALSE,"PRESENTATION";#N/A,#N/A,FALSE,"Valuation Summary"}</definedName>
    <definedName name="wrn.PRES_OUT6" localSheetId="3" hidden="1">{"page1",#N/A,FALSE,"PRESENTATION";"page2",#N/A,FALSE,"PRESENTATION";#N/A,#N/A,FALSE,"Valuation Summary"}</definedName>
    <definedName name="wrn.PRES_OUT6" localSheetId="4" hidden="1">{"page1",#N/A,FALSE,"PRESENTATION";"page2",#N/A,FALSE,"PRESENTATION";#N/A,#N/A,FALSE,"Valuation Summary"}</definedName>
    <definedName name="wrn.PRES_OUT6" hidden="1">{"page1",#N/A,FALSE,"PRESENTATION";"page2",#N/A,FALSE,"PRESENTATION";#N/A,#N/A,FALSE,"Valuation Summary"}</definedName>
    <definedName name="wrn.PRES_OUT8" localSheetId="1" hidden="1">{"page1",#N/A,FALSE,"PRESENTATION";"page2",#N/A,FALSE,"PRESENTATION";#N/A,#N/A,FALSE,"Valuation Summary"}</definedName>
    <definedName name="wrn.PRES_OUT8" localSheetId="3" hidden="1">{"page1",#N/A,FALSE,"PRESENTATION";"page2",#N/A,FALSE,"PRESENTATION";#N/A,#N/A,FALSE,"Valuation Summary"}</definedName>
    <definedName name="wrn.PRES_OUT8" localSheetId="4" hidden="1">{"page1",#N/A,FALSE,"PRESENTATION";"page2",#N/A,FALSE,"PRESENTATION";#N/A,#N/A,FALSE,"Valuation Summary"}</definedName>
    <definedName name="wrn.PRES_OUT8" hidden="1">{"page1",#N/A,FALSE,"PRESENTATION";"page2",#N/A,FALSE,"PRESENTATION";#N/A,#N/A,FALSE,"Valuation Summary"}</definedName>
    <definedName name="wrn.print." localSheetId="1" hidden="1">{"page1",#N/A,FALSE,"PROFORMA";"page2",#N/A,FALSE,"PROFORMA";"page3",#N/A,FALSE,"PROFORMA";"page4",#N/A,FALSE,"PROFORMA";"page5",#N/A,FALSE,"PROFORMA";"page6",#N/A,FALSE,"PROFORMA";"page7",#N/A,FALSE,"PROFORMA";"page8",#N/A,FALSE,"PROFORMA"}</definedName>
    <definedName name="wrn.print." localSheetId="3" hidden="1">{"page1",#N/A,FALSE,"PROFORMA";"page2",#N/A,FALSE,"PROFORMA";"page3",#N/A,FALSE,"PROFORMA";"page4",#N/A,FALSE,"PROFORMA";"page5",#N/A,FALSE,"PROFORMA";"page6",#N/A,FALSE,"PROFORMA";"page7",#N/A,FALSE,"PROFORMA";"page8",#N/A,FALSE,"PROFORMA"}</definedName>
    <definedName name="wrn.print." localSheetId="4" hidden="1">{"page1",#N/A,FALSE,"PROFORMA";"page2",#N/A,FALSE,"PROFORMA";"page3",#N/A,FALSE,"PROFORMA";"page4",#N/A,FALSE,"PROFORMA";"page5",#N/A,FALSE,"PROFORMA";"page6",#N/A,FALSE,"PROFORMA";"page7",#N/A,FALSE,"PROFORMA";"page8",#N/A,FALSE,"PROFORMA"}</definedName>
    <definedName name="wrn.print." hidden="1">{"page1",#N/A,FALSE,"PROFORMA";"page2",#N/A,FALSE,"PROFORMA";"page3",#N/A,FALSE,"PROFORMA";"page4",#N/A,FALSE,"PROFORMA";"page5",#N/A,FALSE,"PROFORMA";"page6",#N/A,FALSE,"PROFORMA";"page7",#N/A,FALSE,"PROFORMA";"page8",#N/A,FALSE,"PROFORMA"}</definedName>
    <definedName name="wrn.Print._.all._.exhibits." localSheetId="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3"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workpapers._.and._.exhibits." localSheetId="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3"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exhibits._.used._.in._.Report." localSheetId="1" hidden="1">{#N/A,#N/A,FALSE,"DCF Rev Exp flat 5";"Exhibit 1",#N/A,FALSE,"Rev Exp flat 5";"Exhibit 2",#N/A,FALSE,"Rev Exp flat 5";#N/A,#N/A,FALSE,"DCF Rev Exp to 6";"Exhibit 1",#N/A,FALSE,"Rev Exp to 6";"Exhibit 2",#N/A,FALSE,"Rev Exp to 6"}</definedName>
    <definedName name="wrn.Print._.exhibits._.used._.in._.Report." localSheetId="3" hidden="1">{#N/A,#N/A,FALSE,"DCF Rev Exp flat 5";"Exhibit 1",#N/A,FALSE,"Rev Exp flat 5";"Exhibit 2",#N/A,FALSE,"Rev Exp flat 5";#N/A,#N/A,FALSE,"DCF Rev Exp to 6";"Exhibit 1",#N/A,FALSE,"Rev Exp to 6";"Exhibit 2",#N/A,FALSE,"Rev Exp to 6"}</definedName>
    <definedName name="wrn.Print._.exhibits._.used._.in._.Report." localSheetId="4" hidden="1">{#N/A,#N/A,FALSE,"DCF Rev Exp flat 5";"Exhibit 1",#N/A,FALSE,"Rev Exp flat 5";"Exhibit 2",#N/A,FALSE,"Rev Exp flat 5";#N/A,#N/A,FALSE,"DCF Rev Exp to 6";"Exhibit 1",#N/A,FALSE,"Rev Exp to 6";"Exhibit 2",#N/A,FALSE,"Rev Exp to 6"}</definedName>
    <definedName name="wrn.Print._.exhibits._.used._.in._.Report." hidden="1">{#N/A,#N/A,FALSE,"DCF Rev Exp flat 5";"Exhibit 1",#N/A,FALSE,"Rev Exp flat 5";"Exhibit 2",#N/A,FALSE,"Rev Exp flat 5";#N/A,#N/A,FALSE,"DCF Rev Exp to 6";"Exhibit 1",#N/A,FALSE,"Rev Exp to 6";"Exhibit 2",#N/A,FALSE,"Rev Exp to 6"}</definedName>
    <definedName name="wrn.print._.standalone." localSheetId="1" hidden="1">{"standalone1",#N/A,FALSE,"DCFBase";"standalone2",#N/A,FALSE,"DCFBase"}</definedName>
    <definedName name="wrn.print._.standalone." localSheetId="3" hidden="1">{"standalone1",#N/A,FALSE,"DCFBase";"standalone2",#N/A,FALSE,"DCFBase"}</definedName>
    <definedName name="wrn.print._.standalone." localSheetId="4" hidden="1">{"standalone1",#N/A,FALSE,"DCFBase";"standalone2",#N/A,FALSE,"DCFBase"}</definedName>
    <definedName name="wrn.print._.standalone." hidden="1">{"standalone1",#N/A,FALSE,"DCFBase";"standalone2",#N/A,FALSE,"DCFBase"}</definedName>
    <definedName name="wrn.Product._.Mix." localSheetId="1" hidden="1">{"Field",#N/A,FALSE,"Q2 Mix Fcst - Bookings";"Totals",#N/A,FALSE,"Q2 Mix Fcst - Bookings"}</definedName>
    <definedName name="wrn.Product._.Mix." localSheetId="3" hidden="1">{"Field",#N/A,FALSE,"Q2 Mix Fcst - Bookings";"Totals",#N/A,FALSE,"Q2 Mix Fcst - Bookings"}</definedName>
    <definedName name="wrn.Product._.Mix." localSheetId="4" hidden="1">{"Field",#N/A,FALSE,"Q2 Mix Fcst - Bookings";"Totals",#N/A,FALSE,"Q2 Mix Fcst - Bookings"}</definedName>
    <definedName name="wrn.Product._.Mix." hidden="1">{"Field",#N/A,FALSE,"Q2 Mix Fcst - Bookings";"Totals",#N/A,FALSE,"Q2 Mix Fcst - Bookings"}</definedName>
    <definedName name="wrn.Report." localSheetId="1" hidden="1">{#N/A,#N/A,TRUE,"Summary";#N/A,#N/A,TRUE,"Payroll";#N/A,#N/A,TRUE,"Eqment";#N/A,#N/A,TRUE,"Other - StartUp"}</definedName>
    <definedName name="wrn.Report." localSheetId="3" hidden="1">{#N/A,#N/A,TRUE,"Summary";#N/A,#N/A,TRUE,"Payroll";#N/A,#N/A,TRUE,"Eqment";#N/A,#N/A,TRUE,"Other - StartUp"}</definedName>
    <definedName name="wrn.Report." localSheetId="4" hidden="1">{#N/A,#N/A,TRUE,"Summary";#N/A,#N/A,TRUE,"Payroll";#N/A,#N/A,TRUE,"Eqment";#N/A,#N/A,TRUE,"Other - StartUp"}</definedName>
    <definedName name="wrn.Report." hidden="1">{#N/A,#N/A,TRUE,"Summary";#N/A,#N/A,TRUE,"Payroll";#N/A,#N/A,TRUE,"Eqment";#N/A,#N/A,TRUE,"Other - StartUp"}</definedName>
    <definedName name="wrn.report._.set._.with._.311." localSheetId="1" hidden="1">{"summary report",#N/A,FALSE,"SUMMARY REPORT";"salary model ytd",#N/A,FALSE,"SALARY MODEL - YTD";"salary model mtd",#N/A,FALSE,"SALARY MODEL - MTD";"detail 311",#N/A,FALSE,"311 ACTUAL"}</definedName>
    <definedName name="wrn.report._.set._.with._.311." localSheetId="3" hidden="1">{"summary report",#N/A,FALSE,"SUMMARY REPORT";"salary model ytd",#N/A,FALSE,"SALARY MODEL - YTD";"salary model mtd",#N/A,FALSE,"SALARY MODEL - MTD";"detail 311",#N/A,FALSE,"311 ACTUAL"}</definedName>
    <definedName name="wrn.report._.set._.with._.311." localSheetId="4" hidden="1">{"summary report",#N/A,FALSE,"SUMMARY REPORT";"salary model ytd",#N/A,FALSE,"SALARY MODEL - YTD";"salary model mtd",#N/A,FALSE,"SALARY MODEL - MTD";"detail 311",#N/A,FALSE,"311 ACTUAL"}</definedName>
    <definedName name="wrn.report._.set._.with._.311." hidden="1">{"summary report",#N/A,FALSE,"SUMMARY REPORT";"salary model ytd",#N/A,FALSE,"SALARY MODEL - YTD";"salary model mtd",#N/A,FALSE,"SALARY MODEL - MTD";"detail 311",#N/A,FALSE,"311 ACTUAL"}</definedName>
    <definedName name="wrn.report._.set._.without._.311." localSheetId="1" hidden="1">{"summary report",#N/A,FALSE,"SUMMARY REPORT";"salary model ytd",#N/A,FALSE,"SALARY MODEL - YTD";"salary model mtd",#N/A,FALSE,"SALARY MODEL - MTD"}</definedName>
    <definedName name="wrn.report._.set._.without._.311." localSheetId="3" hidden="1">{"summary report",#N/A,FALSE,"SUMMARY REPORT";"salary model ytd",#N/A,FALSE,"SALARY MODEL - YTD";"salary model mtd",#N/A,FALSE,"SALARY MODEL - MTD"}</definedName>
    <definedName name="wrn.report._.set._.without._.311." localSheetId="4" hidden="1">{"summary report",#N/A,FALSE,"SUMMARY REPORT";"salary model ytd",#N/A,FALSE,"SALARY MODEL - YTD";"salary model mtd",#N/A,FALSE,"SALARY MODEL - MTD"}</definedName>
    <definedName name="wrn.report._.set._.without._.311." hidden="1">{"summary report",#N/A,FALSE,"SUMMARY REPORT";"salary model ytd",#N/A,FALSE,"SALARY MODEL - YTD";"salary model mtd",#N/A,FALSE,"SALARY MODEL - MTD"}</definedName>
    <definedName name="wrn.Sales." localSheetId="1" hidden="1">{#N/A,#N/A,FALSE,"Marketing";#N/A,#N/A,FALSE,"Selling";#N/A,#N/A,FALSE,"Promotional";#N/A,#N/A,FALSE,"Advertising"}</definedName>
    <definedName name="wrn.Sales." localSheetId="3" hidden="1">{#N/A,#N/A,FALSE,"Marketing";#N/A,#N/A,FALSE,"Selling";#N/A,#N/A,FALSE,"Promotional";#N/A,#N/A,FALSE,"Advertising"}</definedName>
    <definedName name="wrn.Sales." localSheetId="4" hidden="1">{#N/A,#N/A,FALSE,"Marketing";#N/A,#N/A,FALSE,"Selling";#N/A,#N/A,FALSE,"Promotional";#N/A,#N/A,FALSE,"Advertising"}</definedName>
    <definedName name="wrn.Sales." hidden="1">{#N/A,#N/A,FALSE,"Marketing";#N/A,#N/A,FALSE,"Selling";#N/A,#N/A,FALSE,"Promotional";#N/A,#N/A,FALSE,"Advertising"}</definedName>
    <definedName name="wrn.Scenario._.Summary." localSheetId="1" hidden="1">{#N/A,#N/A,TRUE,"Summary";#N/A,"1",TRUE,"Summary";#N/A,"2",TRUE,"Summary";#N/A,"3",TRUE,"Summary";#N/A,"4",TRUE,"Summary";#N/A,"5",TRUE,"Summary";#N/A,"6",TRUE,"Summary";#N/A,"7",TRUE,"Summary";#N/A,"8",TRUE,"Summary";#N/A,"9",TRUE,"Summary";#N/A,"10",TRUE,"Summary";#N/A,"11",TRUE,"Summary"}</definedName>
    <definedName name="wrn.Scenario._.Summary." localSheetId="3" hidden="1">{#N/A,#N/A,TRUE,"Summary";#N/A,"1",TRUE,"Summary";#N/A,"2",TRUE,"Summary";#N/A,"3",TRUE,"Summary";#N/A,"4",TRUE,"Summary";#N/A,"5",TRUE,"Summary";#N/A,"6",TRUE,"Summary";#N/A,"7",TRUE,"Summary";#N/A,"8",TRUE,"Summary";#N/A,"9",TRUE,"Summary";#N/A,"10",TRUE,"Summary";#N/A,"11",TRUE,"Summary"}</definedName>
    <definedName name="wrn.Scenario._.Summary." localSheetId="4" hidden="1">{#N/A,#N/A,TRUE,"Summary";#N/A,"1",TRUE,"Summary";#N/A,"2",TRUE,"Summary";#N/A,"3",TRUE,"Summary";#N/A,"4",TRUE,"Summary";#N/A,"5",TRUE,"Summary";#N/A,"6",TRUE,"Summary";#N/A,"7",TRUE,"Summary";#N/A,"8",TRUE,"Summary";#N/A,"9",TRUE,"Summary";#N/A,"10",TRUE,"Summary";#N/A,"11",TRUE,"Summary"}</definedName>
    <definedName name="wrn.Scenario._.Summary." hidden="1">{#N/A,#N/A,TRUE,"Summary";#N/A,"1",TRUE,"Summary";#N/A,"2",TRUE,"Summary";#N/A,"3",TRUE,"Summary";#N/A,"4",TRUE,"Summary";#N/A,"5",TRUE,"Summary";#N/A,"6",TRUE,"Summary";#N/A,"7",TRUE,"Summary";#N/A,"8",TRUE,"Summary";#N/A,"9",TRUE,"Summary";#N/A,"10",TRUE,"Summary";#N/A,"11",TRUE,"Summary"}</definedName>
    <definedName name="wrn.Scenario._.Summary._2" localSheetId="1" hidden="1">{#N/A,#N/A,TRUE,"Summary";#N/A,"1",TRUE,"Summary";#N/A,"2",TRUE,"Summary";#N/A,"3",TRUE,"Summary";#N/A,"4",TRUE,"Summary";#N/A,"5",TRUE,"Summary";#N/A,"6",TRUE,"Summary";#N/A,"7",TRUE,"Summary";#N/A,"8",TRUE,"Summary";#N/A,"9",TRUE,"Summary";#N/A,"10",TRUE,"Summary";#N/A,"11",TRUE,"Summary"}</definedName>
    <definedName name="wrn.Scenario._.Summary._2" localSheetId="3" hidden="1">{#N/A,#N/A,TRUE,"Summary";#N/A,"1",TRUE,"Summary";#N/A,"2",TRUE,"Summary";#N/A,"3",TRUE,"Summary";#N/A,"4",TRUE,"Summary";#N/A,"5",TRUE,"Summary";#N/A,"6",TRUE,"Summary";#N/A,"7",TRUE,"Summary";#N/A,"8",TRUE,"Summary";#N/A,"9",TRUE,"Summary";#N/A,"10",TRUE,"Summary";#N/A,"11",TRUE,"Summary"}</definedName>
    <definedName name="wrn.Scenario._.Summary._2" localSheetId="4" hidden="1">{#N/A,#N/A,TRUE,"Summary";#N/A,"1",TRUE,"Summary";#N/A,"2",TRUE,"Summary";#N/A,"3",TRUE,"Summary";#N/A,"4",TRUE,"Summary";#N/A,"5",TRUE,"Summary";#N/A,"6",TRUE,"Summary";#N/A,"7",TRUE,"Summary";#N/A,"8",TRUE,"Summary";#N/A,"9",TRUE,"Summary";#N/A,"10",TRUE,"Summary";#N/A,"11",TRUE,"Summary"}</definedName>
    <definedName name="wrn.Scenario._.Summary._2" hidden="1">{#N/A,#N/A,TRUE,"Summary";#N/A,"1",TRUE,"Summary";#N/A,"2",TRUE,"Summary";#N/A,"3",TRUE,"Summary";#N/A,"4",TRUE,"Summary";#N/A,"5",TRUE,"Summary";#N/A,"6",TRUE,"Summary";#N/A,"7",TRUE,"Summary";#N/A,"8",TRUE,"Summary";#N/A,"9",TRUE,"Summary";#N/A,"10",TRUE,"Summary";#N/A,"11",TRUE,"Summary"}</definedName>
    <definedName name="wrn.Scenario._.Summary._3" localSheetId="1" hidden="1">{#N/A,#N/A,TRUE,"Summary";#N/A,"1",TRUE,"Summary";#N/A,"2",TRUE,"Summary";#N/A,"3",TRUE,"Summary";#N/A,"4",TRUE,"Summary";#N/A,"5",TRUE,"Summary";#N/A,"6",TRUE,"Summary";#N/A,"7",TRUE,"Summary";#N/A,"8",TRUE,"Summary";#N/A,"9",TRUE,"Summary";#N/A,"10",TRUE,"Summary";#N/A,"11",TRUE,"Summary"}</definedName>
    <definedName name="wrn.Scenario._.Summary._3" localSheetId="3" hidden="1">{#N/A,#N/A,TRUE,"Summary";#N/A,"1",TRUE,"Summary";#N/A,"2",TRUE,"Summary";#N/A,"3",TRUE,"Summary";#N/A,"4",TRUE,"Summary";#N/A,"5",TRUE,"Summary";#N/A,"6",TRUE,"Summary";#N/A,"7",TRUE,"Summary";#N/A,"8",TRUE,"Summary";#N/A,"9",TRUE,"Summary";#N/A,"10",TRUE,"Summary";#N/A,"11",TRUE,"Summary"}</definedName>
    <definedName name="wrn.Scenario._.Summary._3" localSheetId="4" hidden="1">{#N/A,#N/A,TRUE,"Summary";#N/A,"1",TRUE,"Summary";#N/A,"2",TRUE,"Summary";#N/A,"3",TRUE,"Summary";#N/A,"4",TRUE,"Summary";#N/A,"5",TRUE,"Summary";#N/A,"6",TRUE,"Summary";#N/A,"7",TRUE,"Summary";#N/A,"8",TRUE,"Summary";#N/A,"9",TRUE,"Summary";#N/A,"10",TRUE,"Summary";#N/A,"11",TRUE,"Summary"}</definedName>
    <definedName name="wrn.Scenario._.Summary._3" hidden="1">{#N/A,#N/A,TRUE,"Summary";#N/A,"1",TRUE,"Summary";#N/A,"2",TRUE,"Summary";#N/A,"3",TRUE,"Summary";#N/A,"4",TRUE,"Summary";#N/A,"5",TRUE,"Summary";#N/A,"6",TRUE,"Summary";#N/A,"7",TRUE,"Summary";#N/A,"8",TRUE,"Summary";#N/A,"9",TRUE,"Summary";#N/A,"10",TRUE,"Summary";#N/A,"11",TRUE,"Summary"}</definedName>
    <definedName name="wrn.scenariosummary" localSheetId="1" hidden="1">{#N/A,#N/A,TRUE,"Summary";#N/A,"1",TRUE,"Summary";#N/A,"2",TRUE,"Summary";#N/A,"3",TRUE,"Summary";#N/A,"4",TRUE,"Summary";#N/A,"5",TRUE,"Summary";#N/A,"6",TRUE,"Summary";#N/A,"7",TRUE,"Summary";#N/A,"8",TRUE,"Summary";#N/A,"9",TRUE,"Summary";#N/A,"10",TRUE,"Summary";#N/A,"11",TRUE,"Summary"}</definedName>
    <definedName name="wrn.scenariosummary" localSheetId="3" hidden="1">{#N/A,#N/A,TRUE,"Summary";#N/A,"1",TRUE,"Summary";#N/A,"2",TRUE,"Summary";#N/A,"3",TRUE,"Summary";#N/A,"4",TRUE,"Summary";#N/A,"5",TRUE,"Summary";#N/A,"6",TRUE,"Summary";#N/A,"7",TRUE,"Summary";#N/A,"8",TRUE,"Summary";#N/A,"9",TRUE,"Summary";#N/A,"10",TRUE,"Summary";#N/A,"11",TRUE,"Summary"}</definedName>
    <definedName name="wrn.scenariosummary" localSheetId="4"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enariosummary_2" localSheetId="1" hidden="1">{#N/A,#N/A,TRUE,"Summary";#N/A,"1",TRUE,"Summary";#N/A,"2",TRUE,"Summary";#N/A,"3",TRUE,"Summary";#N/A,"4",TRUE,"Summary";#N/A,"5",TRUE,"Summary";#N/A,"6",TRUE,"Summary";#N/A,"7",TRUE,"Summary";#N/A,"8",TRUE,"Summary";#N/A,"9",TRUE,"Summary";#N/A,"10",TRUE,"Summary";#N/A,"11",TRUE,"Summary"}</definedName>
    <definedName name="wrn.scenariosummary_2" localSheetId="3" hidden="1">{#N/A,#N/A,TRUE,"Summary";#N/A,"1",TRUE,"Summary";#N/A,"2",TRUE,"Summary";#N/A,"3",TRUE,"Summary";#N/A,"4",TRUE,"Summary";#N/A,"5",TRUE,"Summary";#N/A,"6",TRUE,"Summary";#N/A,"7",TRUE,"Summary";#N/A,"8",TRUE,"Summary";#N/A,"9",TRUE,"Summary";#N/A,"10",TRUE,"Summary";#N/A,"11",TRUE,"Summary"}</definedName>
    <definedName name="wrn.scenariosummary_2" localSheetId="4" hidden="1">{#N/A,#N/A,TRUE,"Summary";#N/A,"1",TRUE,"Summary";#N/A,"2",TRUE,"Summary";#N/A,"3",TRUE,"Summary";#N/A,"4",TRUE,"Summary";#N/A,"5",TRUE,"Summary";#N/A,"6",TRUE,"Summary";#N/A,"7",TRUE,"Summary";#N/A,"8",TRUE,"Summary";#N/A,"9",TRUE,"Summary";#N/A,"10",TRUE,"Summary";#N/A,"11",TRUE,"Summary"}</definedName>
    <definedName name="wrn.scenariosummary_2" hidden="1">{#N/A,#N/A,TRUE,"Summary";#N/A,"1",TRUE,"Summary";#N/A,"2",TRUE,"Summary";#N/A,"3",TRUE,"Summary";#N/A,"4",TRUE,"Summary";#N/A,"5",TRUE,"Summary";#N/A,"6",TRUE,"Summary";#N/A,"7",TRUE,"Summary";#N/A,"8",TRUE,"Summary";#N/A,"9",TRUE,"Summary";#N/A,"10",TRUE,"Summary";#N/A,"11",TRUE,"Summary"}</definedName>
    <definedName name="wrn.scenariosummary_3" localSheetId="1" hidden="1">{#N/A,#N/A,TRUE,"Summary";#N/A,"1",TRUE,"Summary";#N/A,"2",TRUE,"Summary";#N/A,"3",TRUE,"Summary";#N/A,"4",TRUE,"Summary";#N/A,"5",TRUE,"Summary";#N/A,"6",TRUE,"Summary";#N/A,"7",TRUE,"Summary";#N/A,"8",TRUE,"Summary";#N/A,"9",TRUE,"Summary";#N/A,"10",TRUE,"Summary";#N/A,"11",TRUE,"Summary"}</definedName>
    <definedName name="wrn.scenariosummary_3" localSheetId="3" hidden="1">{#N/A,#N/A,TRUE,"Summary";#N/A,"1",TRUE,"Summary";#N/A,"2",TRUE,"Summary";#N/A,"3",TRUE,"Summary";#N/A,"4",TRUE,"Summary";#N/A,"5",TRUE,"Summary";#N/A,"6",TRUE,"Summary";#N/A,"7",TRUE,"Summary";#N/A,"8",TRUE,"Summary";#N/A,"9",TRUE,"Summary";#N/A,"10",TRUE,"Summary";#N/A,"11",TRUE,"Summary"}</definedName>
    <definedName name="wrn.scenariosummary_3" localSheetId="4" hidden="1">{#N/A,#N/A,TRUE,"Summary";#N/A,"1",TRUE,"Summary";#N/A,"2",TRUE,"Summary";#N/A,"3",TRUE,"Summary";#N/A,"4",TRUE,"Summary";#N/A,"5",TRUE,"Summary";#N/A,"6",TRUE,"Summary";#N/A,"7",TRUE,"Summary";#N/A,"8",TRUE,"Summary";#N/A,"9",TRUE,"Summary";#N/A,"10",TRUE,"Summary";#N/A,"11",TRUE,"Summary"}</definedName>
    <definedName name="wrn.scenariosummary_3" hidden="1">{#N/A,#N/A,TRUE,"Summary";#N/A,"1",TRUE,"Summary";#N/A,"2",TRUE,"Summary";#N/A,"3",TRUE,"Summary";#N/A,"4",TRUE,"Summary";#N/A,"5",TRUE,"Summary";#N/A,"6",TRUE,"Summary";#N/A,"7",TRUE,"Summary";#N/A,"8",TRUE,"Summary";#N/A,"9",TRUE,"Summary";#N/A,"10",TRUE,"Summary";#N/A,"11",TRUE,"Summary"}</definedName>
    <definedName name="wrn.Short._.Report." localSheetId="1" hidden="1">{#N/A,#N/A,TRUE,"Cover";#N/A,#N/A,TRUE,"Header (eu)";#N/A,#N/A,TRUE,"Region Charts";#N/A,#N/A,TRUE,"T&amp;O By Region";#N/A,#N/A,TRUE,"AD Report"}</definedName>
    <definedName name="wrn.Short._.Report." localSheetId="3" hidden="1">{#N/A,#N/A,TRUE,"Cover";#N/A,#N/A,TRUE,"Header (eu)";#N/A,#N/A,TRUE,"Region Charts";#N/A,#N/A,TRUE,"T&amp;O By Region";#N/A,#N/A,TRUE,"AD Report"}</definedName>
    <definedName name="wrn.Short._.Report." localSheetId="4" hidden="1">{#N/A,#N/A,TRUE,"Cover";#N/A,#N/A,TRUE,"Header (eu)";#N/A,#N/A,TRUE,"Region Charts";#N/A,#N/A,TRUE,"T&amp;O By Region";#N/A,#N/A,TRUE,"AD Report"}</definedName>
    <definedName name="wrn.Short._.Report." hidden="1">{#N/A,#N/A,TRUE,"Cover";#N/A,#N/A,TRUE,"Header (eu)";#N/A,#N/A,TRUE,"Region Charts";#N/A,#N/A,TRUE,"T&amp;O By Region";#N/A,#N/A,TRUE,"AD Report"}</definedName>
    <definedName name="wrn.SKSCS1." localSheetId="1" hidden="1">{#N/A,#N/A,FALSE,"Antony Financials";#N/A,#N/A,FALSE,"Cowboy Financials";#N/A,#N/A,FALSE,"Combined";#N/A,#N/A,FALSE,"Valuematrix";#N/A,#N/A,FALSE,"DCFAntony";#N/A,#N/A,FALSE,"DCFCowboy";#N/A,#N/A,FALSE,"DCFCombined"}</definedName>
    <definedName name="wrn.SKSCS1." localSheetId="3" hidden="1">{#N/A,#N/A,FALSE,"Antony Financials";#N/A,#N/A,FALSE,"Cowboy Financials";#N/A,#N/A,FALSE,"Combined";#N/A,#N/A,FALSE,"Valuematrix";#N/A,#N/A,FALSE,"DCFAntony";#N/A,#N/A,FALSE,"DCFCowboy";#N/A,#N/A,FALSE,"DCFCombined"}</definedName>
    <definedName name="wrn.SKSCS1." localSheetId="4"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tatements." localSheetId="1" hidden="1">{"Co1statements",#N/A,FALSE,"Cmpy1";"Co2statement",#N/A,FALSE,"Cmpy2";"co1pm",#N/A,FALSE,"Co1PM";"co2PM",#N/A,FALSE,"Co2PM";"value",#N/A,FALSE,"value";"opco",#N/A,FALSE,"NewSparkle";"adjusts",#N/A,FALSE,"Adjustments"}</definedName>
    <definedName name="wrn.Statements." localSheetId="3" hidden="1">{"Co1statements",#N/A,FALSE,"Cmpy1";"Co2statement",#N/A,FALSE,"Cmpy2";"co1pm",#N/A,FALSE,"Co1PM";"co2PM",#N/A,FALSE,"Co2PM";"value",#N/A,FALSE,"value";"opco",#N/A,FALSE,"NewSparkle";"adjusts",#N/A,FALSE,"Adjustments"}</definedName>
    <definedName name="wrn.Statements." localSheetId="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atements._2" localSheetId="1" hidden="1">{"Co1statements",#N/A,FALSE,"Cmpy1";"Co2statement",#N/A,FALSE,"Cmpy2";"co1pm",#N/A,FALSE,"Co1PM";"co2PM",#N/A,FALSE,"Co2PM";"value",#N/A,FALSE,"value";"opco",#N/A,FALSE,"NewSparkle";"adjusts",#N/A,FALSE,"Adjustments"}</definedName>
    <definedName name="wrn.Statements._2" localSheetId="3" hidden="1">{"Co1statements",#N/A,FALSE,"Cmpy1";"Co2statement",#N/A,FALSE,"Cmpy2";"co1pm",#N/A,FALSE,"Co1PM";"co2PM",#N/A,FALSE,"Co2PM";"value",#N/A,FALSE,"value";"opco",#N/A,FALSE,"NewSparkle";"adjusts",#N/A,FALSE,"Adjustments"}</definedName>
    <definedName name="wrn.Statements._2" localSheetId="4"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localSheetId="1" hidden="1">{"Co1statements",#N/A,FALSE,"Cmpy1";"Co2statement",#N/A,FALSE,"Cmpy2";"co1pm",#N/A,FALSE,"Co1PM";"co2PM",#N/A,FALSE,"Co2PM";"value",#N/A,FALSE,"value";"opco",#N/A,FALSE,"NewSparkle";"adjusts",#N/A,FALSE,"Adjustments"}</definedName>
    <definedName name="wrn.Statements._3" localSheetId="3" hidden="1">{"Co1statements",#N/A,FALSE,"Cmpy1";"Co2statement",#N/A,FALSE,"Cmpy2";"co1pm",#N/A,FALSE,"Co1PM";"co2PM",#N/A,FALSE,"Co2PM";"value",#N/A,FALSE,"value";"opco",#N/A,FALSE,"NewSparkle";"adjusts",#N/A,FALSE,"Adjustments"}</definedName>
    <definedName name="wrn.Statements._3" localSheetId="4"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tatments" localSheetId="1" hidden="1">{"Co1statements",#N/A,FALSE,"Cmpy1";"Co2statement",#N/A,FALSE,"Cmpy2";"co1pm",#N/A,FALSE,"Co1PM";"co2PM",#N/A,FALSE,"Co2PM";"value",#N/A,FALSE,"value";"opco",#N/A,FALSE,"NewSparkle";"adjusts",#N/A,FALSE,"Adjustments"}</definedName>
    <definedName name="wrn.statments" localSheetId="3" hidden="1">{"Co1statements",#N/A,FALSE,"Cmpy1";"Co2statement",#N/A,FALSE,"Cmpy2";"co1pm",#N/A,FALSE,"Co1PM";"co2PM",#N/A,FALSE,"Co2PM";"value",#N/A,FALSE,"value";"opco",#N/A,FALSE,"NewSparkle";"adjusts",#N/A,FALSE,"Adjustments"}</definedName>
    <definedName name="wrn.statments" localSheetId="4"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tatments_2" localSheetId="1" hidden="1">{"Co1statements",#N/A,FALSE,"Cmpy1";"Co2statement",#N/A,FALSE,"Cmpy2";"co1pm",#N/A,FALSE,"Co1PM";"co2PM",#N/A,FALSE,"Co2PM";"value",#N/A,FALSE,"value";"opco",#N/A,FALSE,"NewSparkle";"adjusts",#N/A,FALSE,"Adjustments"}</definedName>
    <definedName name="wrn.statments_2" localSheetId="3" hidden="1">{"Co1statements",#N/A,FALSE,"Cmpy1";"Co2statement",#N/A,FALSE,"Cmpy2";"co1pm",#N/A,FALSE,"Co1PM";"co2PM",#N/A,FALSE,"Co2PM";"value",#N/A,FALSE,"value";"opco",#N/A,FALSE,"NewSparkle";"adjusts",#N/A,FALSE,"Adjustments"}</definedName>
    <definedName name="wrn.statments_2" localSheetId="4" hidden="1">{"Co1statements",#N/A,FALSE,"Cmpy1";"Co2statement",#N/A,FALSE,"Cmpy2";"co1pm",#N/A,FALSE,"Co1PM";"co2PM",#N/A,FALSE,"Co2PM";"value",#N/A,FALSE,"value";"opco",#N/A,FALSE,"NewSparkle";"adjusts",#N/A,FALSE,"Adjustments"}</definedName>
    <definedName name="wrn.statments_2" hidden="1">{"Co1statements",#N/A,FALSE,"Cmpy1";"Co2statement",#N/A,FALSE,"Cmpy2";"co1pm",#N/A,FALSE,"Co1PM";"co2PM",#N/A,FALSE,"Co2PM";"value",#N/A,FALSE,"value";"opco",#N/A,FALSE,"NewSparkle";"adjusts",#N/A,FALSE,"Adjustments"}</definedName>
    <definedName name="wrn.statments_3" localSheetId="1" hidden="1">{"Co1statements",#N/A,FALSE,"Cmpy1";"Co2statement",#N/A,FALSE,"Cmpy2";"co1pm",#N/A,FALSE,"Co1PM";"co2PM",#N/A,FALSE,"Co2PM";"value",#N/A,FALSE,"value";"opco",#N/A,FALSE,"NewSparkle";"adjusts",#N/A,FALSE,"Adjustments"}</definedName>
    <definedName name="wrn.statments_3" localSheetId="3" hidden="1">{"Co1statements",#N/A,FALSE,"Cmpy1";"Co2statement",#N/A,FALSE,"Cmpy2";"co1pm",#N/A,FALSE,"Co1PM";"co2PM",#N/A,FALSE,"Co2PM";"value",#N/A,FALSE,"value";"opco",#N/A,FALSE,"NewSparkle";"adjusts",#N/A,FALSE,"Adjustments"}</definedName>
    <definedName name="wrn.statments_3" localSheetId="4" hidden="1">{"Co1statements",#N/A,FALSE,"Cmpy1";"Co2statement",#N/A,FALSE,"Cmpy2";"co1pm",#N/A,FALSE,"Co1PM";"co2PM",#N/A,FALSE,"Co2PM";"value",#N/A,FALSE,"value";"opco",#N/A,FALSE,"NewSparkle";"adjusts",#N/A,FALSE,"Adjustments"}</definedName>
    <definedName name="wrn.statments_3" hidden="1">{"Co1statements",#N/A,FALSE,"Cmpy1";"Co2statement",#N/A,FALSE,"Cmpy2";"co1pm",#N/A,FALSE,"Co1PM";"co2PM",#N/A,FALSE,"Co2PM";"value",#N/A,FALSE,"value";"opco",#N/A,FALSE,"NewSparkle";"adjusts",#N/A,FALSE,"Adjustments"}</definedName>
    <definedName name="wrn.Summary." localSheetId="1" hidden="1">{#N/A,#N/A,TRUE,"Cover Page";#N/A,#N/A,TRUE,"Summary";#N/A,#N/A,TRUE,"Acquisition Analysis";#N/A,#N/A,TRUE,"Pro Forma";#N/A,#N/A,TRUE,"Sensitivity";#N/A,#N/A,TRUE,"Inputs"}</definedName>
    <definedName name="wrn.Summary." localSheetId="3" hidden="1">{#N/A,#N/A,TRUE,"Cover Page";#N/A,#N/A,TRUE,"Summary";#N/A,#N/A,TRUE,"Acquisition Analysis";#N/A,#N/A,TRUE,"Pro Forma";#N/A,#N/A,TRUE,"Sensitivity";#N/A,#N/A,TRUE,"Inputs"}</definedName>
    <definedName name="wrn.Summary." localSheetId="4" hidden="1">{#N/A,#N/A,TRUE,"Cover Page";#N/A,#N/A,TRUE,"Summary";#N/A,#N/A,TRUE,"Acquisition Analysis";#N/A,#N/A,TRUE,"Pro Forma";#N/A,#N/A,TRUE,"Sensitivity";#N/A,#N/A,TRUE,"Inputs"}</definedName>
    <definedName name="wrn.Summary." hidden="1">{#N/A,#N/A,TRUE,"Cover Page";#N/A,#N/A,TRUE,"Summary";#N/A,#N/A,TRUE,"Acquisition Analysis";#N/A,#N/A,TRUE,"Pro Forma";#N/A,#N/A,TRUE,"Sensitivity";#N/A,#N/A,TRUE,"Inputs"}</definedName>
    <definedName name="wrn.SummaryPgs." localSheetId="1" hidden="1">{#N/A,#N/A,FALSE,"CreditStat";#N/A,#N/A,FALSE,"SPbrkup";#N/A,#N/A,FALSE,"MerSPsyn";#N/A,#N/A,FALSE,"MerSPwKCsyn";#N/A,#N/A,FALSE,"MerSPwKCsyn (2)";#N/A,#N/A,FALSE,"CreditStat (2)"}</definedName>
    <definedName name="wrn.SummaryPgs." localSheetId="3" hidden="1">{#N/A,#N/A,FALSE,"CreditStat";#N/A,#N/A,FALSE,"SPbrkup";#N/A,#N/A,FALSE,"MerSPsyn";#N/A,#N/A,FALSE,"MerSPwKCsyn";#N/A,#N/A,FALSE,"MerSPwKCsyn (2)";#N/A,#N/A,FALSE,"CreditStat (2)"}</definedName>
    <definedName name="wrn.SummaryPgs." localSheetId="4"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OTAL." localSheetId="1" hidden="1">{"SUMMARY",#N/A,TRUE,"Summary";"FULLSEAS",#N/A,TRUE,"Full &amp; Seas Emp";"TEMPS",#N/A,TRUE,"Temps";"CONTRACTORS",#N/A,TRUE,"Contractors";"CAPEXA",#N/A,TRUE,"Capital Expenditures";"CAPEXB",#N/A,TRUE,"Capital Expenditures"}</definedName>
    <definedName name="wrn.TOTAL." localSheetId="3" hidden="1">{"SUMMARY",#N/A,TRUE,"Summary";"FULLSEAS",#N/A,TRUE,"Full &amp; Seas Emp";"TEMPS",#N/A,TRUE,"Temps";"CONTRACTORS",#N/A,TRUE,"Contractors";"CAPEXA",#N/A,TRUE,"Capital Expenditures";"CAPEXB",#N/A,TRUE,"Capital Expenditures"}</definedName>
    <definedName name="wrn.TOTAL." localSheetId="4" hidden="1">{"SUMMARY",#N/A,TRUE,"Summary";"FULLSEAS",#N/A,TRUE,"Full &amp; Seas Emp";"TEMPS",#N/A,TRUE,"Temps";"CONTRACTORS",#N/A,TRUE,"Contractors";"CAPEXA",#N/A,TRUE,"Capital Expenditures";"CAPEXB",#N/A,TRUE,"Capital Expenditures"}</definedName>
    <definedName name="wrn.TOTAL." hidden="1">{"SUMMARY",#N/A,TRUE,"Summary";"FULLSEAS",#N/A,TRUE,"Full &amp; Seas Emp";"TEMPS",#N/A,TRUE,"Temps";"CONTRACTORS",#N/A,TRUE,"Contractors";"CAPEXA",#N/A,TRUE,"Capital Expenditures";"CAPEXB",#N/A,TRUE,"Capital Expenditures"}</definedName>
    <definedName name="wrn.Tweety." localSheetId="1" hidden="1">{#N/A,#N/A,FALSE,"A&amp;E";#N/A,#N/A,FALSE,"HighTop";#N/A,#N/A,FALSE,"JG";#N/A,#N/A,FALSE,"RI";#N/A,#N/A,FALSE,"woHT";#N/A,#N/A,FALSE,"woHT&amp;JG"}</definedName>
    <definedName name="wrn.Tweety." localSheetId="3" hidden="1">{#N/A,#N/A,FALSE,"A&amp;E";#N/A,#N/A,FALSE,"HighTop";#N/A,#N/A,FALSE,"JG";#N/A,#N/A,FALSE,"RI";#N/A,#N/A,FALSE,"woHT";#N/A,#N/A,FALSE,"woHT&amp;JG"}</definedName>
    <definedName name="wrn.Tweety." localSheetId="4" hidden="1">{#N/A,#N/A,FALSE,"A&amp;E";#N/A,#N/A,FALSE,"HighTop";#N/A,#N/A,FALSE,"JG";#N/A,#N/A,FALSE,"RI";#N/A,#N/A,FALSE,"woHT";#N/A,#N/A,FALSE,"woHT&amp;JG"}</definedName>
    <definedName name="wrn.Tweety." hidden="1">{#N/A,#N/A,FALSE,"A&amp;E";#N/A,#N/A,FALSE,"HighTop";#N/A,#N/A,FALSE,"JG";#N/A,#N/A,FALSE,"RI";#N/A,#N/A,FALSE,"woHT";#N/A,#N/A,FALSE,"woHT&amp;JG"}</definedName>
    <definedName name="wrn.voucher9703." localSheetId="1" hidden="1">{#N/A,#N/A,FALSE,"970301";#N/A,#N/A,FALSE,"970302";#N/A,#N/A,FALSE,"970303";#N/A,#N/A,FALSE,"970304";#N/A,#N/A,FALSE,"COM1";#N/A,#N/A,FALSE,"COM2"}</definedName>
    <definedName name="wrn.voucher9703." localSheetId="3" hidden="1">{#N/A,#N/A,FALSE,"970301";#N/A,#N/A,FALSE,"970302";#N/A,#N/A,FALSE,"970303";#N/A,#N/A,FALSE,"970304";#N/A,#N/A,FALSE,"COM1";#N/A,#N/A,FALSE,"COM2"}</definedName>
    <definedName name="wrn.voucher9703." localSheetId="4" hidden="1">{#N/A,#N/A,FALSE,"970301";#N/A,#N/A,FALSE,"970302";#N/A,#N/A,FALSE,"970303";#N/A,#N/A,FALSE,"970304";#N/A,#N/A,FALSE,"COM1";#N/A,#N/A,FALSE,"COM2"}</definedName>
    <definedName name="wrn.voucher9703." hidden="1">{#N/A,#N/A,FALSE,"970301";#N/A,#N/A,FALSE,"970302";#N/A,#N/A,FALSE,"970303";#N/A,#N/A,FALSE,"970304";#N/A,#N/A,FALSE,"COM1";#N/A,#N/A,FALSE,"COM2"}</definedName>
    <definedName name="wrn.Weekly._.Printout." localSheetId="1" hidden="1">{#N/A,#N/A,FALSE,"EXEC";#N/A,#N/A,FALSE,"Backup";#N/A,#N/A,FALSE,"BACKLOG";#N/A,#N/A,FALSE,"Rollforward";#N/A,#N/A,FALSE,"Regional Bkgs"}</definedName>
    <definedName name="wrn.Weekly._.Printout." localSheetId="3" hidden="1">{#N/A,#N/A,FALSE,"EXEC";#N/A,#N/A,FALSE,"Backup";#N/A,#N/A,FALSE,"BACKLOG";#N/A,#N/A,FALSE,"Rollforward";#N/A,#N/A,FALSE,"Regional Bkgs"}</definedName>
    <definedName name="wrn.Weekly._.Printout." localSheetId="4" hidden="1">{#N/A,#N/A,FALSE,"EXEC";#N/A,#N/A,FALSE,"Backup";#N/A,#N/A,FALSE,"BACKLOG";#N/A,#N/A,FALSE,"Rollforward";#N/A,#N/A,FALSE,"Regional Bkgs"}</definedName>
    <definedName name="wrn.Weekly._.Printout." hidden="1">{#N/A,#N/A,FALSE,"EXEC";#N/A,#N/A,FALSE,"Backup";#N/A,#N/A,FALSE,"BACKLOG";#N/A,#N/A,FALSE,"Rollforward";#N/A,#N/A,FALSE,"Regional Bkgs"}</definedName>
    <definedName name="wrn.Wk._.to._.Wk._.Product._.Mix." localSheetId="1" hidden="1">{"Wk to Wk Field",#N/A,FALSE,"Wk to Wk Product Mix";"Wk to Wk Totals",#N/A,FALSE,"Wk to Wk Product Mix"}</definedName>
    <definedName name="wrn.Wk._.to._.Wk._.Product._.Mix." localSheetId="3" hidden="1">{"Wk to Wk Field",#N/A,FALSE,"Wk to Wk Product Mix";"Wk to Wk Totals",#N/A,FALSE,"Wk to Wk Product Mix"}</definedName>
    <definedName name="wrn.Wk._.to._.Wk._.Product._.Mix." localSheetId="4" hidden="1">{"Wk to Wk Field",#N/A,FALSE,"Wk to Wk Product Mix";"Wk to Wk Totals",#N/A,FALSE,"Wk to Wk Product Mix"}</definedName>
    <definedName name="wrn.Wk._.to._.Wk._.Product._.Mix." hidden="1">{"Wk to Wk Field",#N/A,FALSE,"Wk to Wk Product Mix";"Wk to Wk Totals",#N/A,FALSE,"Wk to Wk Product Mix"}</definedName>
    <definedName name="wrnfy97" localSheetId="1" hidden="1">{#N/A,#N/A,FALSE,"FY97";#N/A,#N/A,FALSE,"FY98";#N/A,#N/A,FALSE,"FY99";#N/A,#N/A,FALSE,"FY00";#N/A,#N/A,FALSE,"FY01"}</definedName>
    <definedName name="wrnfy97" localSheetId="3" hidden="1">{#N/A,#N/A,FALSE,"FY97";#N/A,#N/A,FALSE,"FY98";#N/A,#N/A,FALSE,"FY99";#N/A,#N/A,FALSE,"FY00";#N/A,#N/A,FALSE,"FY01"}</definedName>
    <definedName name="wrnfy97" localSheetId="4" hidden="1">{#N/A,#N/A,FALSE,"FY97";#N/A,#N/A,FALSE,"FY98";#N/A,#N/A,FALSE,"FY99";#N/A,#N/A,FALSE,"FY00";#N/A,#N/A,FALSE,"FY01"}</definedName>
    <definedName name="wrnfy97" hidden="1">{#N/A,#N/A,FALSE,"FY97";#N/A,#N/A,FALSE,"FY98";#N/A,#N/A,FALSE,"FY99";#N/A,#N/A,FALSE,"FY00";#N/A,#N/A,FALSE,"FY01"}</definedName>
    <definedName name="wrnprint1" localSheetId="1" hidden="1">{#N/A,#N/A,FALSE,"Financial";#N/A,#N/A,FALSE,"Balance Sheet";#N/A,#N/A,FALSE,"Income stmt";#N/A,#N/A,FALSE,"Ratio"}</definedName>
    <definedName name="wrnprint1" localSheetId="3" hidden="1">{#N/A,#N/A,FALSE,"Financial";#N/A,#N/A,FALSE,"Balance Sheet";#N/A,#N/A,FALSE,"Income stmt";#N/A,#N/A,FALSE,"Ratio"}</definedName>
    <definedName name="wrnprint1" localSheetId="4" hidden="1">{#N/A,#N/A,FALSE,"Financial";#N/A,#N/A,FALSE,"Balance Sheet";#N/A,#N/A,FALSE,"Income stmt";#N/A,#N/A,FALSE,"Ratio"}</definedName>
    <definedName name="wrnprint1" hidden="1">{#N/A,#N/A,FALSE,"Financial";#N/A,#N/A,FALSE,"Balance Sheet";#N/A,#N/A,FALSE,"Income stmt";#N/A,#N/A,FALSE,"Ratio"}</definedName>
    <definedName name="wt" localSheetId="1" hidden="1">{#N/A,#N/A,FALSE,"FY97";#N/A,#N/A,FALSE,"FY98";#N/A,#N/A,FALSE,"FY99";#N/A,#N/A,FALSE,"FY00";#N/A,#N/A,FALSE,"FY01"}</definedName>
    <definedName name="wt" localSheetId="3" hidden="1">{#N/A,#N/A,FALSE,"FY97";#N/A,#N/A,FALSE,"FY98";#N/A,#N/A,FALSE,"FY99";#N/A,#N/A,FALSE,"FY00";#N/A,#N/A,FALSE,"FY01"}</definedName>
    <definedName name="wt" localSheetId="4" hidden="1">{#N/A,#N/A,FALSE,"FY97";#N/A,#N/A,FALSE,"FY98";#N/A,#N/A,FALSE,"FY99";#N/A,#N/A,FALSE,"FY00";#N/A,#N/A,FALSE,"FY01"}</definedName>
    <definedName name="wt" hidden="1">{#N/A,#N/A,FALSE,"FY97";#N/A,#N/A,FALSE,"FY98";#N/A,#N/A,FALSE,"FY99";#N/A,#N/A,FALSE,"FY00";#N/A,#N/A,FALSE,"FY01"}</definedName>
    <definedName name="wwwwwwww" localSheetId="1" hidden="1">{#N/A,#N/A,TRUE,"CIN-11";#N/A,#N/A,TRUE,"CIN-13";#N/A,#N/A,TRUE,"CIN-14";#N/A,#N/A,TRUE,"CIN-16";#N/A,#N/A,TRUE,"CIN-17";#N/A,#N/A,TRUE,"CIN-18";#N/A,#N/A,TRUE,"CIN Earnings To Fixed Charges";#N/A,#N/A,TRUE,"CIN Financial Ratios";#N/A,#N/A,TRUE,"CIN-IS";#N/A,#N/A,TRUE,"CIN-BS";#N/A,#N/A,TRUE,"CIN-CS";#N/A,#N/A,TRUE,"Invest In Unconsol Subs"}</definedName>
    <definedName name="wwwwwwww" localSheetId="3" hidden="1">{#N/A,#N/A,TRUE,"CIN-11";#N/A,#N/A,TRUE,"CIN-13";#N/A,#N/A,TRUE,"CIN-14";#N/A,#N/A,TRUE,"CIN-16";#N/A,#N/A,TRUE,"CIN-17";#N/A,#N/A,TRUE,"CIN-18";#N/A,#N/A,TRUE,"CIN Earnings To Fixed Charges";#N/A,#N/A,TRUE,"CIN Financial Ratios";#N/A,#N/A,TRUE,"CIN-IS";#N/A,#N/A,TRUE,"CIN-BS";#N/A,#N/A,TRUE,"CIN-CS";#N/A,#N/A,TRUE,"Invest In Unconsol Subs"}</definedName>
    <definedName name="wwwwwwww" localSheetId="4" hidden="1">{#N/A,#N/A,TRUE,"CIN-11";#N/A,#N/A,TRUE,"CIN-13";#N/A,#N/A,TRUE,"CIN-14";#N/A,#N/A,TRUE,"CIN-16";#N/A,#N/A,TRUE,"CIN-17";#N/A,#N/A,TRUE,"CIN-18";#N/A,#N/A,TRUE,"CIN Earnings To Fixed Charges";#N/A,#N/A,TRUE,"CIN Financial Ratios";#N/A,#N/A,TRUE,"CIN-IS";#N/A,#N/A,TRUE,"CIN-BS";#N/A,#N/A,TRUE,"CIN-CS";#N/A,#N/A,TRUE,"Invest In Unconsol Subs"}</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x" localSheetId="1" hidden="1">{#N/A,#N/A,FALSE,"FY97";#N/A,#N/A,FALSE,"FY98";#N/A,#N/A,FALSE,"FY99";#N/A,#N/A,FALSE,"FY00";#N/A,#N/A,FALSE,"FY01"}</definedName>
    <definedName name="x" localSheetId="3" hidden="1">{#N/A,#N/A,FALSE,"FY97";#N/A,#N/A,FALSE,"FY98";#N/A,#N/A,FALSE,"FY99";#N/A,#N/A,FALSE,"FY00";#N/A,#N/A,FALSE,"FY01"}</definedName>
    <definedName name="x" localSheetId="4" hidden="1">{#N/A,#N/A,FALSE,"FY97";#N/A,#N/A,FALSE,"FY98";#N/A,#N/A,FALSE,"FY99";#N/A,#N/A,FALSE,"FY00";#N/A,#N/A,FALSE,"FY01"}</definedName>
    <definedName name="x" hidden="1">{#N/A,#N/A,FALSE,"FY97";#N/A,#N/A,FALSE,"FY98";#N/A,#N/A,FALSE,"FY99";#N/A,#N/A,FALSE,"FY00";#N/A,#N/A,FALSE,"FY01"}</definedName>
    <definedName name="xta" localSheetId="1" hidden="1">{"Page 1",#N/A,TRUE,"Sheet1";"Page 2",#N/A,TRUE,"Sheet1"}</definedName>
    <definedName name="xta" localSheetId="3" hidden="1">{"Page 1",#N/A,TRUE,"Sheet1";"Page 2",#N/A,TRUE,"Sheet1"}</definedName>
    <definedName name="xta" localSheetId="4" hidden="1">{"Page 1",#N/A,TRUE,"Sheet1";"Page 2",#N/A,TRUE,"Sheet1"}</definedName>
    <definedName name="xta" hidden="1">{"Page 1",#N/A,TRUE,"Sheet1";"Page 2",#N/A,TRUE,"Sheet1"}</definedName>
    <definedName name="xyz" localSheetId="1" hidden="1">{"Page 1",#N/A,TRUE,"Sheet1";"Page 2",#N/A,TRUE,"Sheet1"}</definedName>
    <definedName name="xyz" localSheetId="3" hidden="1">{"Page 1",#N/A,TRUE,"Sheet1";"Page 2",#N/A,TRUE,"Sheet1"}</definedName>
    <definedName name="xyz" localSheetId="4" hidden="1">{"Page 1",#N/A,TRUE,"Sheet1";"Page 2",#N/A,TRUE,"Sheet1"}</definedName>
    <definedName name="xyz" hidden="1">{"Page 1",#N/A,TRUE,"Sheet1";"Page 2",#N/A,TRUE,"Sheet1"}</definedName>
    <definedName name="xzxxx" localSheetId="3">#REF!</definedName>
    <definedName name="xzxxx">#REF!</definedName>
    <definedName name="xzxz" localSheetId="3">'[16]Drop Down Lists'!#REF!</definedName>
    <definedName name="xzxz">'[16]Drop Down Lists'!#REF!</definedName>
    <definedName name="xzxzx" localSheetId="3">#REF!</definedName>
    <definedName name="xzxzx">#REF!</definedName>
    <definedName name="xzxzxxz" localSheetId="3">#REF!</definedName>
    <definedName name="xzxzxxz">#REF!</definedName>
    <definedName name="xzxzxxzxz" localSheetId="3">#REF!</definedName>
    <definedName name="xzxzxxzxz">#REF!</definedName>
    <definedName name="xzzxxz" localSheetId="3">#REF!</definedName>
    <definedName name="xzzxxz">#REF!</definedName>
    <definedName name="xzzxz" localSheetId="3">('Application Status '!PeriodInActual*(#REF!&gt;0))*'Application Status '!PeriodInPlan</definedName>
    <definedName name="xzzxz">(PeriodInActual*(#REF!&gt;0))*PeriodInPlan</definedName>
    <definedName name="y" localSheetId="3">#REF!</definedName>
    <definedName name="y">#REF!</definedName>
    <definedName name="Yahoo" localSheetId="1" hidden="1">{"SUMMARY",#N/A,FALSE,"Summary"}</definedName>
    <definedName name="Yahoo" localSheetId="3" hidden="1">{"SUMMARY",#N/A,FALSE,"Summary"}</definedName>
    <definedName name="Yahoo" localSheetId="4" hidden="1">{"SUMMARY",#N/A,FALSE,"Summary"}</definedName>
    <definedName name="Yahoo" hidden="1">{"SUMMARY",#N/A,FALSE,"Summary"}</definedName>
    <definedName name="YEAR" localSheetId="3">#REF!</definedName>
    <definedName name="YEAR">#REF!</definedName>
    <definedName name="year1end">'[19]INPUT - Global Variables'!$J$8</definedName>
    <definedName name="YearFlag" localSheetId="3">#REF!</definedName>
    <definedName name="YearFlag">#REF!</definedName>
    <definedName name="years">'[19]CALCULATION - List Lookup'!$G$1:$G$10</definedName>
    <definedName name="YearView">'[19]CALCULATION - List Lookup'!$I$1:$I$2</definedName>
    <definedName name="yeerpt">#N/A</definedName>
    <definedName name="YesNo">'[19]CALCULATION - List Lookup'!$J$1:$J$2</definedName>
    <definedName name="Yogesh" localSheetId="1" hidden="1">{#N/A,#N/A,TRUE,"Summary";#N/A,"1",TRUE,"Summary";#N/A,"2",TRUE,"Summary";#N/A,"3",TRUE,"Summary";#N/A,"4",TRUE,"Summary";#N/A,"5",TRUE,"Summary";#N/A,"6",TRUE,"Summary";#N/A,"7",TRUE,"Summary";#N/A,"8",TRUE,"Summary";#N/A,"9",TRUE,"Summary";#N/A,"10",TRUE,"Summary";#N/A,"11",TRUE,"Summary"}</definedName>
    <definedName name="Yogesh" localSheetId="3" hidden="1">{#N/A,#N/A,TRUE,"Summary";#N/A,"1",TRUE,"Summary";#N/A,"2",TRUE,"Summary";#N/A,"3",TRUE,"Summary";#N/A,"4",TRUE,"Summary";#N/A,"5",TRUE,"Summary";#N/A,"6",TRUE,"Summary";#N/A,"7",TRUE,"Summary";#N/A,"8",TRUE,"Summary";#N/A,"9",TRUE,"Summary";#N/A,"10",TRUE,"Summary";#N/A,"11",TRUE,"Summary"}</definedName>
    <definedName name="Yogesh" localSheetId="4" hidden="1">{#N/A,#N/A,TRUE,"Summary";#N/A,"1",TRUE,"Summary";#N/A,"2",TRUE,"Summary";#N/A,"3",TRUE,"Summary";#N/A,"4",TRUE,"Summary";#N/A,"5",TRUE,"Summary";#N/A,"6",TRUE,"Summary";#N/A,"7",TRUE,"Summary";#N/A,"8",TRUE,"Summary";#N/A,"9",TRUE,"Summary";#N/A,"10",TRUE,"Summary";#N/A,"11",TRUE,"Summary"}</definedName>
    <definedName name="Yogesh" hidden="1">{#N/A,#N/A,TRUE,"Summary";#N/A,"1",TRUE,"Summary";#N/A,"2",TRUE,"Summary";#N/A,"3",TRUE,"Summary";#N/A,"4",TRUE,"Summary";#N/A,"5",TRUE,"Summary";#N/A,"6",TRUE,"Summary";#N/A,"7",TRUE,"Summary";#N/A,"8",TRUE,"Summary";#N/A,"9",TRUE,"Summary";#N/A,"10",TRUE,"Summary";#N/A,"11",TRUE,"Summary"}</definedName>
    <definedName name="ys.xls" localSheetId="1" hidden="1">{#N/A,#N/A,TRUE,"Summary";#N/A,"1",TRUE,"Summary";#N/A,"2",TRUE,"Summary";#N/A,"3",TRUE,"Summary";#N/A,"4",TRUE,"Summary";#N/A,"5",TRUE,"Summary";#N/A,"6",TRUE,"Summary";#N/A,"7",TRUE,"Summary";#N/A,"8",TRUE,"Summary";#N/A,"9",TRUE,"Summary";#N/A,"10",TRUE,"Summary";#N/A,"11",TRUE,"Summary"}</definedName>
    <definedName name="ys.xls" localSheetId="3" hidden="1">{#N/A,#N/A,TRUE,"Summary";#N/A,"1",TRUE,"Summary";#N/A,"2",TRUE,"Summary";#N/A,"3",TRUE,"Summary";#N/A,"4",TRUE,"Summary";#N/A,"5",TRUE,"Summary";#N/A,"6",TRUE,"Summary";#N/A,"7",TRUE,"Summary";#N/A,"8",TRUE,"Summary";#N/A,"9",TRUE,"Summary";#N/A,"10",TRUE,"Summary";#N/A,"11",TRUE,"Summary"}</definedName>
    <definedName name="ys.xls" localSheetId="4" hidden="1">{#N/A,#N/A,TRUE,"Summary";#N/A,"1",TRUE,"Summary";#N/A,"2",TRUE,"Summary";#N/A,"3",TRUE,"Summary";#N/A,"4",TRUE,"Summary";#N/A,"5",TRUE,"Summary";#N/A,"6",TRUE,"Summary";#N/A,"7",TRUE,"Summary";#N/A,"8",TRUE,"Summary";#N/A,"9",TRUE,"Summary";#N/A,"10",TRUE,"Summary";#N/A,"11",TRUE,"Summary"}</definedName>
    <definedName name="ys.xls" hidden="1">{#N/A,#N/A,TRUE,"Summary";#N/A,"1",TRUE,"Summary";#N/A,"2",TRUE,"Summary";#N/A,"3",TRUE,"Summary";#N/A,"4",TRUE,"Summary";#N/A,"5",TRUE,"Summary";#N/A,"6",TRUE,"Summary";#N/A,"7",TRUE,"Summary";#N/A,"8",TRUE,"Summary";#N/A,"9",TRUE,"Summary";#N/A,"10",TRUE,"Summary";#N/A,"11",TRUE,"Summary"}</definedName>
    <definedName name="ywqwquewewuqyiu" localSheetId="1" hidden="1">{"Co1statements",#N/A,FALSE,"Cmpy1";"Co2statement",#N/A,FALSE,"Cmpy2";"co1pm",#N/A,FALSE,"Co1PM";"co2PM",#N/A,FALSE,"Co2PM";"value",#N/A,FALSE,"value";"opco",#N/A,FALSE,"NewSparkle";"adjusts",#N/A,FALSE,"Adjustments"}</definedName>
    <definedName name="ywqwquewewuqyiu" localSheetId="3" hidden="1">{"Co1statements",#N/A,FALSE,"Cmpy1";"Co2statement",#N/A,FALSE,"Cmpy2";"co1pm",#N/A,FALSE,"Co1PM";"co2PM",#N/A,FALSE,"Co2PM";"value",#N/A,FALSE,"value";"opco",#N/A,FALSE,"NewSparkle";"adjusts",#N/A,FALSE,"Adjustments"}</definedName>
    <definedName name="ywqwquewewuqyiu" localSheetId="4" hidden="1">{"Co1statements",#N/A,FALSE,"Cmpy1";"Co2statement",#N/A,FALSE,"Cmpy2";"co1pm",#N/A,FALSE,"Co1PM";"co2PM",#N/A,FALSE,"Co2PM";"value",#N/A,FALSE,"value";"opco",#N/A,FALSE,"NewSparkle";"adjusts",#N/A,FALSE,"Adjustments"}</definedName>
    <definedName name="ywqwquewewuqyiu" hidden="1">{"Co1statements",#N/A,FALSE,"Cmpy1";"Co2statement",#N/A,FALSE,"Cmpy2";"co1pm",#N/A,FALSE,"Co1PM";"co2PM",#N/A,FALSE,"Co2PM";"value",#N/A,FALSE,"value";"opco",#N/A,FALSE,"NewSparkle";"adjusts",#N/A,FALSE,"Adjustments"}</definedName>
    <definedName name="z" localSheetId="3">#REF!</definedName>
    <definedName name="z">#REF!</definedName>
    <definedName name="Z_3323C4E2_BD87_11D3_9938_00A0C9DC8FB7_.wvu.Cols" localSheetId="1" hidden="1">#REF!</definedName>
    <definedName name="Z_3323C4E2_BD87_11D3_9938_00A0C9DC8FB7_.wvu.Cols" localSheetId="3" hidden="1">#REF!</definedName>
    <definedName name="Z_3323C4E2_BD87_11D3_9938_00A0C9DC8FB7_.wvu.Cols" localSheetId="4" hidden="1">#REF!</definedName>
    <definedName name="Z_3323C4E2_BD87_11D3_9938_00A0C9DC8FB7_.wvu.Cols" hidden="1">#REF!</definedName>
    <definedName name="Z_3323C4E2_BD87_11D3_9938_00A0C9DC8FB7_.wvu.PrintArea" localSheetId="1" hidden="1">#REF!</definedName>
    <definedName name="Z_3323C4E2_BD87_11D3_9938_00A0C9DC8FB7_.wvu.PrintArea" localSheetId="3" hidden="1">#REF!</definedName>
    <definedName name="Z_3323C4E2_BD87_11D3_9938_00A0C9DC8FB7_.wvu.PrintArea" localSheetId="4" hidden="1">#REF!</definedName>
    <definedName name="Z_3323C4E2_BD87_11D3_9938_00A0C9DC8FB7_.wvu.PrintArea" hidden="1">#REF!</definedName>
    <definedName name="Z_3323C4E2_BD87_11D3_9938_00A0C9DC8FB7_.wvu.Rows" localSheetId="1" hidden="1">'[58]sched (CSFB)'!#REF!,'[58]sched (CSFB)'!$A$199:$IV$204,'[58]sched (CSFB)'!$A$341:$IV$341,'[58]sched (CSFB)'!#REF!,'[58]sched (CSFB)'!#REF!,'[58]sched (CSFB)'!#REF!,'[58]sched (CSFB)'!#REF!,'[58]sched (CSFB)'!$A$1974:$IV$1975,'[58]sched (CSFB)'!#REF!,'[58]sched (CSFB)'!#REF!</definedName>
    <definedName name="Z_3323C4E2_BD87_11D3_9938_00A0C9DC8FB7_.wvu.Rows" localSheetId="3" hidden="1">'[58]sched (CSFB)'!#REF!,'[58]sched (CSFB)'!$A$199:$IV$204,'[58]sched (CSFB)'!$A$341:$IV$341,'[58]sched (CSFB)'!#REF!,'[58]sched (CSFB)'!#REF!,'[58]sched (CSFB)'!#REF!,'[58]sched (CSFB)'!#REF!,'[58]sched (CSFB)'!$A$1974:$IV$1975,'[58]sched (CSFB)'!#REF!,'[58]sched (CSFB)'!#REF!</definedName>
    <definedName name="Z_3323C4E2_BD87_11D3_9938_00A0C9DC8FB7_.wvu.Rows" localSheetId="4" hidden="1">'[58]sched (CSFB)'!#REF!,'[58]sched (CSFB)'!$A$199:$IV$204,'[58]sched (CSFB)'!$A$341:$IV$341,'[58]sched (CSFB)'!#REF!,'[58]sched (CSFB)'!#REF!,'[58]sched (CSFB)'!#REF!,'[58]sched (CSFB)'!#REF!,'[58]sched (CSFB)'!$A$1974:$IV$1975,'[58]sched (CSFB)'!#REF!,'[58]sched (CSFB)'!#REF!</definedName>
    <definedName name="Z_3323C4E2_BD87_11D3_9938_00A0C9DC8FB7_.wvu.Rows" hidden="1">'[58]sched (CSFB)'!#REF!,'[58]sched (CSFB)'!$A$199:$IV$204,'[58]sched (CSFB)'!$A$341:$IV$341,'[58]sched (CSFB)'!#REF!,'[58]sched (CSFB)'!#REF!,'[58]sched (CSFB)'!#REF!,'[58]sched (CSFB)'!#REF!,'[58]sched (CSFB)'!$A$1974:$IV$1975,'[58]sched (CSFB)'!#REF!,'[58]sched (CSFB)'!#REF!</definedName>
    <definedName name="zeroDPR">'[19]INPUT - Capital Expenditures'!$S$61:$S$102</definedName>
    <definedName name="zeroFTE">'[19]INPUT - Staffing Plan'!$AC$9:$AC$204</definedName>
    <definedName name="zeroMPR">'[19]INPUT - Manual Pricing'!$I$9:$I$50</definedName>
    <definedName name="zeroOTH">'[19]INPUT - Other Expenses'!$S$9:$S$201</definedName>
    <definedName name="zIvan_check_list_5062" localSheetId="3">#REF!</definedName>
    <definedName name="zIvan_check_list_5062">#REF!</definedName>
    <definedName name="zx" localSheetId="3">#REF!</definedName>
    <definedName name="zx">#REF!</definedName>
    <definedName name="zxx" localSheetId="3">'[10]INPUT - Transition Resources'!#REF!</definedName>
    <definedName name="zxx">'[10]INPUT - Transition Resources'!#REF!</definedName>
    <definedName name="zxxz" localSheetId="3">#REF!</definedName>
    <definedName name="zxxz">#REF!</definedName>
    <definedName name="zxxzxz" localSheetId="3">#REF!</definedName>
    <definedName name="zxxzxz">#REF!</definedName>
    <definedName name="zxxzxzzx" localSheetId="3">#REF!</definedName>
    <definedName name="zxxzxzzx">#REF!</definedName>
    <definedName name="zxxzzx" localSheetId="3">#REF!</definedName>
    <definedName name="zxxzzx">#REF!</definedName>
    <definedName name="zxzx" localSheetId="3">#REF!</definedName>
    <definedName name="zxzx">#REF!</definedName>
    <definedName name="zxzxxxx" localSheetId="3">'Application Status '!PeriodInActual*(#REF!&gt;0)</definedName>
    <definedName name="zxzxxxx">PeriodInActual*(#REF!&gt;0)</definedName>
    <definedName name="zxzxxzxz" localSheetId="3">'[17]F&amp;A-General Ledger'!#REF!</definedName>
    <definedName name="zxzxxzxz">'[17]F&amp;A-General Ledger'!#REF!</definedName>
    <definedName name="zxzxzxzx" localSheetId="3">#REF!</definedName>
    <definedName name="zxzxzxzx">#REF!</definedName>
    <definedName name="zzx" localSheetId="3">#REF!</definedName>
    <definedName name="zzx">#REF!</definedName>
    <definedName name="借款" localSheetId="1" hidden="1">{#N/A,#N/A,FALSE,"970301";#N/A,#N/A,FALSE,"970302";#N/A,#N/A,FALSE,"970303";#N/A,#N/A,FALSE,"970304";#N/A,#N/A,FALSE,"COM1";#N/A,#N/A,FALSE,"COM2"}</definedName>
    <definedName name="借款" localSheetId="3" hidden="1">{#N/A,#N/A,FALSE,"970301";#N/A,#N/A,FALSE,"970302";#N/A,#N/A,FALSE,"970303";#N/A,#N/A,FALSE,"970304";#N/A,#N/A,FALSE,"COM1";#N/A,#N/A,FALSE,"COM2"}</definedName>
    <definedName name="借款" localSheetId="4" hidden="1">{#N/A,#N/A,FALSE,"970301";#N/A,#N/A,FALSE,"970302";#N/A,#N/A,FALSE,"970303";#N/A,#N/A,FALSE,"970304";#N/A,#N/A,FALSE,"COM1";#N/A,#N/A,FALSE,"COM2"}</definedName>
    <definedName name="借款" hidden="1">{#N/A,#N/A,FALSE,"970301";#N/A,#N/A,FALSE,"970302";#N/A,#N/A,FALSE,"970303";#N/A,#N/A,FALSE,"970304";#N/A,#N/A,FALSE,"COM1";#N/A,#N/A,FALSE,"COM2"}</definedName>
    <definedName name="前往" localSheetId="1" hidden="1">{#N/A,#N/A,FALSE,"OffAdvance";#N/A,#N/A,FALSE,"OffExpRprt";#N/A,#N/A,FALSE,"Entertmnt";#N/A,#N/A,FALSE,"Promotion";#N/A,#N/A,FALSE,"Travelling"}</definedName>
    <definedName name="前往" localSheetId="3" hidden="1">{#N/A,#N/A,FALSE,"OffAdvance";#N/A,#N/A,FALSE,"OffExpRprt";#N/A,#N/A,FALSE,"Entertmnt";#N/A,#N/A,FALSE,"Promotion";#N/A,#N/A,FALSE,"Travelling"}</definedName>
    <definedName name="前往" localSheetId="4" hidden="1">{#N/A,#N/A,FALSE,"OffAdvance";#N/A,#N/A,FALSE,"OffExpRprt";#N/A,#N/A,FALSE,"Entertmnt";#N/A,#N/A,FALSE,"Promotion";#N/A,#N/A,FALSE,"Travelling"}</definedName>
    <definedName name="前往" hidden="1">{#N/A,#N/A,FALSE,"OffAdvance";#N/A,#N/A,FALSE,"OffExpRprt";#N/A,#N/A,FALSE,"Entertmnt";#N/A,#N/A,FALSE,"Promotion";#N/A,#N/A,FALSE,"Travelling"}</definedName>
    <definedName name="备用" localSheetId="1" hidden="1">{#N/A,#N/A,FALSE,"OffAdvance";#N/A,#N/A,FALSE,"OffExpRprt";#N/A,#N/A,FALSE,"Entertmnt";#N/A,#N/A,FALSE,"Promotion";#N/A,#N/A,FALSE,"Travelling"}</definedName>
    <definedName name="备用" localSheetId="3" hidden="1">{#N/A,#N/A,FALSE,"OffAdvance";#N/A,#N/A,FALSE,"OffExpRprt";#N/A,#N/A,FALSE,"Entertmnt";#N/A,#N/A,FALSE,"Promotion";#N/A,#N/A,FALSE,"Travelling"}</definedName>
    <definedName name="备用" localSheetId="4" hidden="1">{#N/A,#N/A,FALSE,"OffAdvance";#N/A,#N/A,FALSE,"OffExpRprt";#N/A,#N/A,FALSE,"Entertmnt";#N/A,#N/A,FALSE,"Promotion";#N/A,#N/A,FALSE,"Travelling"}</definedName>
    <definedName name="备用" hidden="1">{#N/A,#N/A,FALSE,"OffAdvance";#N/A,#N/A,FALSE,"OffExpRprt";#N/A,#N/A,FALSE,"Entertmnt";#N/A,#N/A,FALSE,"Promotion";#N/A,#N/A,FALSE,"Travelling"}</definedName>
    <definedName name="应手款" localSheetId="1" hidden="1">{#N/A,#N/A,FALSE,"970301";#N/A,#N/A,FALSE,"970302";#N/A,#N/A,FALSE,"970303";#N/A,#N/A,FALSE,"970304";#N/A,#N/A,FALSE,"COM1";#N/A,#N/A,FALSE,"COM2"}</definedName>
    <definedName name="应手款" localSheetId="3" hidden="1">{#N/A,#N/A,FALSE,"970301";#N/A,#N/A,FALSE,"970302";#N/A,#N/A,FALSE,"970303";#N/A,#N/A,FALSE,"970304";#N/A,#N/A,FALSE,"COM1";#N/A,#N/A,FALSE,"COM2"}</definedName>
    <definedName name="应手款" localSheetId="4" hidden="1">{#N/A,#N/A,FALSE,"970301";#N/A,#N/A,FALSE,"970302";#N/A,#N/A,FALSE,"970303";#N/A,#N/A,FALSE,"970304";#N/A,#N/A,FALSE,"COM1";#N/A,#N/A,FALSE,"COM2"}</definedName>
    <definedName name="应手款" hidden="1">{#N/A,#N/A,FALSE,"970301";#N/A,#N/A,FALSE,"970302";#N/A,#N/A,FALSE,"970303";#N/A,#N/A,FALSE,"970304";#N/A,#N/A,FALSE,"COM1";#N/A,#N/A,FALSE,"COM2"}</definedName>
    <definedName name="应手款1月" localSheetId="1" hidden="1">{#N/A,#N/A,FALSE,"Marketing";#N/A,#N/A,FALSE,"Selling";#N/A,#N/A,FALSE,"Promotional";#N/A,#N/A,FALSE,"Advertising"}</definedName>
    <definedName name="应手款1月" localSheetId="3" hidden="1">{#N/A,#N/A,FALSE,"Marketing";#N/A,#N/A,FALSE,"Selling";#N/A,#N/A,FALSE,"Promotional";#N/A,#N/A,FALSE,"Advertising"}</definedName>
    <definedName name="应手款1月" localSheetId="4" hidden="1">{#N/A,#N/A,FALSE,"Marketing";#N/A,#N/A,FALSE,"Selling";#N/A,#N/A,FALSE,"Promotional";#N/A,#N/A,FALSE,"Advertising"}</definedName>
    <definedName name="应手款1月" hidden="1">{#N/A,#N/A,FALSE,"Marketing";#N/A,#N/A,FALSE,"Selling";#N/A,#N/A,FALSE,"Promotional";#N/A,#N/A,FALSE,"Advertising"}</definedName>
    <definedName name="我" localSheetId="1" hidden="1">{#N/A,#N/A,FALSE,"970301";#N/A,#N/A,FALSE,"970302";#N/A,#N/A,FALSE,"970303";#N/A,#N/A,FALSE,"970304";#N/A,#N/A,FALSE,"COM1";#N/A,#N/A,FALSE,"COM2"}</definedName>
    <definedName name="我" localSheetId="3" hidden="1">{#N/A,#N/A,FALSE,"970301";#N/A,#N/A,FALSE,"970302";#N/A,#N/A,FALSE,"970303";#N/A,#N/A,FALSE,"970304";#N/A,#N/A,FALSE,"COM1";#N/A,#N/A,FALSE,"COM2"}</definedName>
    <definedName name="我" localSheetId="4" hidden="1">{#N/A,#N/A,FALSE,"970301";#N/A,#N/A,FALSE,"970302";#N/A,#N/A,FALSE,"970303";#N/A,#N/A,FALSE,"970304";#N/A,#N/A,FALSE,"COM1";#N/A,#N/A,FALSE,"COM2"}</definedName>
    <definedName name="我" hidden="1">{#N/A,#N/A,FALSE,"970301";#N/A,#N/A,FALSE,"970302";#N/A,#N/A,FALSE,"970303";#N/A,#N/A,FALSE,"970304";#N/A,#N/A,FALSE,"COM1";#N/A,#N/A,FALSE,"COM2"}</definedName>
    <definedName name="我v" localSheetId="1" hidden="1">{#N/A,#N/A,FALSE,"970301";#N/A,#N/A,FALSE,"970302";#N/A,#N/A,FALSE,"970303";#N/A,#N/A,FALSE,"970304";#N/A,#N/A,FALSE,"COM1";#N/A,#N/A,FALSE,"COM2"}</definedName>
    <definedName name="我v" localSheetId="3" hidden="1">{#N/A,#N/A,FALSE,"970301";#N/A,#N/A,FALSE,"970302";#N/A,#N/A,FALSE,"970303";#N/A,#N/A,FALSE,"970304";#N/A,#N/A,FALSE,"COM1";#N/A,#N/A,FALSE,"COM2"}</definedName>
    <definedName name="我v" localSheetId="4" hidden="1">{#N/A,#N/A,FALSE,"970301";#N/A,#N/A,FALSE,"970302";#N/A,#N/A,FALSE,"970303";#N/A,#N/A,FALSE,"970304";#N/A,#N/A,FALSE,"COM1";#N/A,#N/A,FALSE,"COM2"}</definedName>
    <definedName name="我v" hidden="1">{#N/A,#N/A,FALSE,"970301";#N/A,#N/A,FALSE,"970302";#N/A,#N/A,FALSE,"970303";#N/A,#N/A,FALSE,"970304";#N/A,#N/A,FALSE,"COM1";#N/A,#N/A,FALSE,"COM2"}</definedName>
    <definedName name="的" localSheetId="1" hidden="1">{#N/A,#N/A,FALSE,"Marketing";#N/A,#N/A,FALSE,"Selling";#N/A,#N/A,FALSE,"Promotional";#N/A,#N/A,FALSE,"Advertising"}</definedName>
    <definedName name="的" localSheetId="3" hidden="1">{#N/A,#N/A,FALSE,"Marketing";#N/A,#N/A,FALSE,"Selling";#N/A,#N/A,FALSE,"Promotional";#N/A,#N/A,FALSE,"Advertising"}</definedName>
    <definedName name="的" localSheetId="4" hidden="1">{#N/A,#N/A,FALSE,"Marketing";#N/A,#N/A,FALSE,"Selling";#N/A,#N/A,FALSE,"Promotional";#N/A,#N/A,FALSE,"Advertising"}</definedName>
    <definedName name="的" hidden="1">{#N/A,#N/A,FALSE,"Marketing";#N/A,#N/A,FALSE,"Selling";#N/A,#N/A,FALSE,"Promotional";#N/A,#N/A,FALSE,"Advertising"}</definedName>
    <definedName name="的我" localSheetId="1" hidden="1">{#N/A,#N/A,FALSE,"Marketing";#N/A,#N/A,FALSE,"Selling";#N/A,#N/A,FALSE,"Promotional";#N/A,#N/A,FALSE,"Advertising"}</definedName>
    <definedName name="的我" localSheetId="3" hidden="1">{#N/A,#N/A,FALSE,"Marketing";#N/A,#N/A,FALSE,"Selling";#N/A,#N/A,FALSE,"Promotional";#N/A,#N/A,FALSE,"Advertising"}</definedName>
    <definedName name="的我" localSheetId="4" hidden="1">{#N/A,#N/A,FALSE,"Marketing";#N/A,#N/A,FALSE,"Selling";#N/A,#N/A,FALSE,"Promotional";#N/A,#N/A,FALSE,"Advertising"}</definedName>
    <definedName name="的我" hidden="1">{#N/A,#N/A,FALSE,"Marketing";#N/A,#N/A,FALSE,"Selling";#N/A,#N/A,FALSE,"Promotional";#N/A,#N/A,FALSE,"Advertising"}</definedName>
    <definedName name="试验" localSheetId="1" hidden="1">{#N/A,#N/A,FALSE,"OffAdvance";#N/A,#N/A,FALSE,"OffExpRprt";#N/A,#N/A,FALSE,"Travelling";#N/A,#N/A,FALSE,"Entertmnt";#N/A,#N/A,FALSE,"Promotion"}</definedName>
    <definedName name="试验" localSheetId="3" hidden="1">{#N/A,#N/A,FALSE,"OffAdvance";#N/A,#N/A,FALSE,"OffExpRprt";#N/A,#N/A,FALSE,"Travelling";#N/A,#N/A,FALSE,"Entertmnt";#N/A,#N/A,FALSE,"Promotion"}</definedName>
    <definedName name="试验" localSheetId="4" hidden="1">{#N/A,#N/A,FALSE,"OffAdvance";#N/A,#N/A,FALSE,"OffExpRprt";#N/A,#N/A,FALSE,"Travelling";#N/A,#N/A,FALSE,"Entertmnt";#N/A,#N/A,FALSE,"Promotion"}</definedName>
    <definedName name="试验" hidden="1">{#N/A,#N/A,FALSE,"OffAdvance";#N/A,#N/A,FALSE,"OffExpRprt";#N/A,#N/A,FALSE,"Travelling";#N/A,#N/A,FALSE,"Entertmnt";#N/A,#N/A,FALSE,"Promotion"}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0" i="19" l="1"/>
  <c r="E65" i="19"/>
  <c r="E68" i="19"/>
  <c r="E67" i="19"/>
  <c r="E64" i="19"/>
  <c r="E24" i="19" l="1"/>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18" i="19"/>
  <c r="E19" i="19"/>
  <c r="E20" i="19"/>
  <c r="E21" i="19"/>
  <c r="E22" i="19"/>
  <c r="E23" i="19"/>
  <c r="E17" i="19" l="1"/>
  <c r="AE5" i="64" l="1"/>
  <c r="AD5" i="64"/>
  <c r="AC5" i="64"/>
  <c r="AB5" i="64"/>
  <c r="AA5" i="64"/>
  <c r="Z5" i="64"/>
  <c r="Y5" i="64"/>
  <c r="X5" i="64"/>
  <c r="W5" i="64"/>
  <c r="V5" i="64"/>
  <c r="U5" i="64"/>
  <c r="T5" i="64"/>
  <c r="S5" i="64"/>
  <c r="R5" i="64"/>
  <c r="Q5" i="64"/>
  <c r="P5" i="64"/>
  <c r="O5" i="64"/>
  <c r="N5" i="64"/>
  <c r="M5" i="64"/>
  <c r="L5" i="64"/>
  <c r="K5" i="64"/>
  <c r="J5" i="64"/>
  <c r="I5" i="64"/>
  <c r="H5" i="64"/>
  <c r="G5" i="64"/>
  <c r="AE3" i="64"/>
  <c r="AE4" i="64" s="1"/>
  <c r="AD3" i="64"/>
  <c r="AD4" i="64" s="1"/>
  <c r="AC3" i="64"/>
  <c r="AB3" i="64"/>
  <c r="AA3" i="64"/>
  <c r="AA4" i="64" s="1"/>
  <c r="Z3" i="64"/>
  <c r="Z4" i="64" s="1"/>
  <c r="Y3" i="64"/>
  <c r="X3" i="64"/>
  <c r="W3" i="64"/>
  <c r="W4" i="64" s="1"/>
  <c r="V3" i="64"/>
  <c r="V4" i="64" s="1"/>
  <c r="U3" i="64"/>
  <c r="T3" i="64"/>
  <c r="T4" i="64" s="1"/>
  <c r="S3" i="64"/>
  <c r="S4" i="64" s="1"/>
  <c r="R3" i="64"/>
  <c r="R4" i="64" s="1"/>
  <c r="Q3" i="64"/>
  <c r="P3" i="64"/>
  <c r="O3" i="64"/>
  <c r="N3" i="64"/>
  <c r="N4" i="64" s="1"/>
  <c r="M3" i="64"/>
  <c r="L3" i="64"/>
  <c r="L4" i="64" s="1"/>
  <c r="K3" i="64"/>
  <c r="K4" i="64" s="1"/>
  <c r="J3" i="64"/>
  <c r="J4" i="64" s="1"/>
  <c r="I3" i="64"/>
  <c r="H3" i="64"/>
  <c r="G3" i="64"/>
  <c r="G4" i="64" s="1"/>
  <c r="I4" i="64" l="1"/>
  <c r="Q4" i="64"/>
  <c r="Y4" i="64"/>
  <c r="H4" i="64"/>
  <c r="P4" i="64"/>
  <c r="X4" i="64"/>
  <c r="AB4" i="64"/>
  <c r="O4" i="64"/>
  <c r="M4" i="64"/>
  <c r="U4" i="64"/>
  <c r="AC4" i="64"/>
  <c r="G15" i="19" l="1"/>
  <c r="F15" i="19"/>
  <c r="I65" i="19" l="1"/>
  <c r="F62" i="19"/>
  <c r="E14" i="19"/>
  <c r="B63" i="19" l="1"/>
  <c r="B65" i="19" s="1"/>
  <c r="E12" i="19"/>
  <c r="G62" i="19"/>
  <c r="D13" i="53" l="1"/>
  <c r="I68" i="19" l="1"/>
  <c r="G59" i="19"/>
  <c r="F59" i="19"/>
  <c r="E16" i="19"/>
  <c r="G11" i="19"/>
  <c r="F11" i="19"/>
  <c r="B11" i="19"/>
  <c r="J9" i="19"/>
  <c r="E13" i="53" l="1"/>
  <c r="J60" i="19"/>
  <c r="B60" i="19"/>
  <c r="J12" i="19"/>
  <c r="G10" i="19"/>
  <c r="J65" i="19"/>
  <c r="J68" i="19"/>
  <c r="K9" i="19"/>
  <c r="E10" i="19" l="1"/>
  <c r="K65" i="19"/>
  <c r="K12" i="19"/>
  <c r="K68" i="19"/>
  <c r="L9" i="19"/>
  <c r="L12" i="19" l="1"/>
  <c r="L65" i="19"/>
  <c r="L68" i="19"/>
  <c r="M9" i="19"/>
  <c r="M65" i="19" l="1"/>
  <c r="M68" i="19"/>
  <c r="N9" i="19"/>
  <c r="N13" i="19" l="1"/>
  <c r="N60" i="19"/>
  <c r="N65" i="19"/>
  <c r="N12" i="19"/>
  <c r="N14" i="19"/>
  <c r="N68" i="19"/>
  <c r="O9" i="19"/>
  <c r="O16" i="19" l="1"/>
  <c r="O60" i="19"/>
  <c r="O65" i="19"/>
  <c r="O12" i="19"/>
  <c r="O68" i="19"/>
  <c r="O61" i="19"/>
  <c r="P9" i="19"/>
  <c r="P14" i="19" l="1"/>
  <c r="P65" i="19"/>
  <c r="P12" i="19"/>
  <c r="P68" i="19"/>
  <c r="Q9" i="19"/>
  <c r="Q65" i="19" l="1"/>
  <c r="Q12" i="19"/>
  <c r="Q14" i="19"/>
  <c r="Q68" i="19"/>
  <c r="R9" i="19"/>
  <c r="R12" i="19" l="1"/>
  <c r="R65" i="19"/>
  <c r="R68" i="19"/>
  <c r="S9" i="19"/>
  <c r="S65" i="19" l="1"/>
  <c r="S12" i="19"/>
  <c r="S68" i="19"/>
  <c r="T9" i="19"/>
  <c r="T65" i="19" l="1"/>
  <c r="T12" i="19"/>
  <c r="T68" i="19"/>
  <c r="U9" i="19"/>
  <c r="U65" i="19" l="1"/>
  <c r="U12" i="19"/>
  <c r="U68" i="19"/>
  <c r="V9" i="19"/>
  <c r="V12" i="19" l="1"/>
  <c r="V65" i="19"/>
  <c r="W9" i="19"/>
  <c r="V68" i="19"/>
  <c r="W65" i="19" l="1"/>
  <c r="W12" i="19"/>
  <c r="W68" i="19"/>
  <c r="X9" i="19"/>
  <c r="X14" i="19" l="1"/>
  <c r="X65" i="19"/>
  <c r="X12" i="19"/>
  <c r="X68" i="19"/>
  <c r="Y9" i="19"/>
  <c r="Y65" i="19" l="1"/>
  <c r="Y14" i="19"/>
  <c r="Y12" i="19"/>
  <c r="Y68" i="19"/>
  <c r="Z9" i="19"/>
  <c r="Z12" i="19" l="1"/>
  <c r="Z65" i="19"/>
  <c r="Z14" i="19"/>
  <c r="Z68" i="19"/>
  <c r="AA9" i="19"/>
  <c r="AA60" i="19" l="1"/>
  <c r="AA65" i="19"/>
  <c r="AA14" i="19"/>
  <c r="AA12" i="19"/>
  <c r="AA68" i="19"/>
  <c r="AA61" i="19"/>
  <c r="AB9" i="19"/>
  <c r="AB65" i="19" l="1"/>
  <c r="AB12" i="19"/>
  <c r="AB68" i="19"/>
  <c r="AC9" i="19"/>
  <c r="AC65" i="19" l="1"/>
  <c r="AC12" i="19"/>
  <c r="AC14" i="19"/>
  <c r="AC68" i="19"/>
  <c r="AD9" i="19"/>
  <c r="AD65" i="19" l="1"/>
  <c r="AD68" i="19"/>
  <c r="AE9" i="19"/>
  <c r="AE68" i="19" l="1"/>
  <c r="AF9" i="19"/>
  <c r="AF65" i="19" l="1"/>
  <c r="AF68" i="19"/>
  <c r="AG9" i="19"/>
  <c r="AG65" i="19" l="1"/>
  <c r="AG68" i="19"/>
  <c r="AH9" i="19"/>
  <c r="AH68" i="19" l="1"/>
  <c r="AI9" i="19"/>
  <c r="AI68" i="19" l="1"/>
  <c r="AJ9" i="19"/>
  <c r="AJ68" i="19" l="1"/>
  <c r="AK9" i="19"/>
  <c r="AL9" i="19" l="1"/>
  <c r="AK68" i="19"/>
  <c r="AM9" i="19" l="1"/>
  <c r="AL68" i="19"/>
  <c r="AM68" i="19" l="1"/>
  <c r="AN9" i="19"/>
  <c r="AN68" i="19" l="1"/>
  <c r="AO9" i="19"/>
  <c r="AO68" i="19" l="1"/>
  <c r="AP9" i="19"/>
  <c r="AQ9" i="19" s="1"/>
  <c r="AR9" i="19" s="1"/>
  <c r="AS9" i="19" s="1"/>
  <c r="AT9" i="19" s="1"/>
  <c r="AU9" i="19" s="1"/>
  <c r="AV9" i="19" s="1"/>
  <c r="AW9" i="19" s="1"/>
  <c r="AX9" i="19" s="1"/>
  <c r="AY9" i="19" s="1"/>
  <c r="AP68" i="19" l="1"/>
  <c r="AP65" i="19"/>
  <c r="AQ51" i="19" l="1"/>
  <c r="AQ60" i="19"/>
  <c r="AQ14" i="19"/>
  <c r="AQ65" i="19"/>
  <c r="AQ61" i="19"/>
  <c r="AQ12" i="19"/>
  <c r="AQ49" i="19"/>
  <c r="AQ16" i="19"/>
  <c r="AQ68" i="19"/>
  <c r="AR51" i="19" l="1"/>
  <c r="AR60" i="19"/>
  <c r="AR65" i="19"/>
  <c r="AR14" i="19"/>
  <c r="AR61" i="19"/>
  <c r="AR68" i="19"/>
  <c r="AR49" i="19"/>
  <c r="AR12" i="19"/>
  <c r="AR16" i="19"/>
  <c r="AS51" i="19" l="1"/>
  <c r="AS60" i="19"/>
  <c r="AS61" i="19"/>
  <c r="AS65" i="19"/>
  <c r="AS68" i="19"/>
  <c r="AS49" i="19"/>
  <c r="AS14" i="19"/>
  <c r="AS16" i="19"/>
  <c r="AS12" i="19"/>
  <c r="AU51" i="19" l="1"/>
  <c r="AU60" i="19"/>
  <c r="AU14" i="19"/>
  <c r="AU65" i="19"/>
  <c r="AU49" i="19"/>
  <c r="AU61" i="19"/>
  <c r="AU12" i="19"/>
  <c r="AU16" i="19"/>
  <c r="AV51" i="19" l="1"/>
  <c r="AV60" i="19"/>
  <c r="AV16" i="19"/>
  <c r="AV12" i="19"/>
  <c r="AV49" i="19"/>
  <c r="AV61" i="19"/>
  <c r="AV65" i="19"/>
  <c r="AV14" i="19"/>
  <c r="AW51" i="19" l="1"/>
  <c r="AW60" i="19"/>
  <c r="AW16" i="19"/>
  <c r="AW49" i="19"/>
  <c r="AW61" i="19"/>
  <c r="AW14" i="19"/>
  <c r="AW12" i="19"/>
  <c r="AX51" i="19" l="1"/>
  <c r="AX60" i="19"/>
  <c r="AX14" i="19"/>
  <c r="AX49" i="19"/>
  <c r="AX12" i="19"/>
  <c r="AX61" i="19"/>
  <c r="AX16" i="19"/>
  <c r="AY51" i="19" l="1"/>
  <c r="AY60" i="19"/>
  <c r="AZ9" i="19"/>
  <c r="AY61" i="19"/>
  <c r="AY12" i="19"/>
  <c r="AY49" i="19"/>
  <c r="AY16" i="19"/>
  <c r="AY14" i="19"/>
  <c r="AZ51" i="19" l="1"/>
  <c r="AZ60" i="19"/>
  <c r="BA9" i="19"/>
  <c r="AZ61" i="19"/>
  <c r="AZ12" i="19"/>
  <c r="AZ65" i="19"/>
  <c r="AZ16" i="19"/>
  <c r="AZ68" i="19"/>
  <c r="AZ49" i="19"/>
  <c r="AZ14" i="19"/>
  <c r="BA51" i="19" l="1"/>
  <c r="BA60" i="19"/>
  <c r="BB9" i="19"/>
  <c r="BA68" i="19"/>
  <c r="BA65" i="19"/>
  <c r="BA12" i="19"/>
  <c r="BA49" i="19"/>
  <c r="BA16" i="19"/>
  <c r="BA14" i="19"/>
  <c r="BA61" i="19"/>
  <c r="BB51" i="19" l="1"/>
  <c r="BB60" i="19"/>
  <c r="BC9" i="19"/>
  <c r="BB65" i="19"/>
  <c r="BB49" i="19"/>
  <c r="BB16" i="19"/>
  <c r="BB68" i="19"/>
  <c r="BB14" i="19"/>
  <c r="BB12" i="19"/>
  <c r="BB61" i="19"/>
  <c r="BC51" i="19" l="1"/>
  <c r="BC60" i="19"/>
  <c r="BD9" i="19"/>
  <c r="BC14" i="19"/>
  <c r="BC68" i="19"/>
  <c r="BC16" i="19"/>
  <c r="BC65" i="19"/>
  <c r="BC61" i="19"/>
  <c r="BC12" i="19"/>
  <c r="BC49" i="19"/>
  <c r="BD51" i="19" l="1"/>
  <c r="BD60" i="19"/>
  <c r="BD14" i="19"/>
  <c r="BD61" i="19"/>
  <c r="BD68" i="19"/>
  <c r="BD65" i="19"/>
  <c r="BD49" i="19"/>
  <c r="BD12" i="19"/>
  <c r="BD16" i="19"/>
</calcChain>
</file>

<file path=xl/comments1.xml><?xml version="1.0" encoding="utf-8"?>
<comments xmlns="http://schemas.openxmlformats.org/spreadsheetml/2006/main">
  <authors>
    <author>Santosh B</author>
  </authors>
  <commentList>
    <comment ref="F15" authorId="0" shapeId="0">
      <text>
        <r>
          <rPr>
            <b/>
            <sz val="9"/>
            <color indexed="81"/>
            <rFont val="Tahoma"/>
            <charset val="1"/>
          </rPr>
          <t>Santosh B:</t>
        </r>
        <r>
          <rPr>
            <sz val="9"/>
            <color indexed="81"/>
            <rFont val="Tahoma"/>
            <charset val="1"/>
          </rPr>
          <t xml:space="preserve">
These comments needs to be revisited.</t>
        </r>
      </text>
    </comment>
  </commentList>
</comments>
</file>

<file path=xl/sharedStrings.xml><?xml version="1.0" encoding="utf-8"?>
<sst xmlns="http://schemas.openxmlformats.org/spreadsheetml/2006/main" count="532" uniqueCount="309">
  <si>
    <t>Process</t>
  </si>
  <si>
    <t>Action Log</t>
  </si>
  <si>
    <t>Status</t>
  </si>
  <si>
    <t>TBD</t>
  </si>
  <si>
    <t>On Schedule</t>
  </si>
  <si>
    <t>Not Due</t>
  </si>
  <si>
    <t xml:space="preserve"> </t>
  </si>
  <si>
    <t>Project Name</t>
  </si>
  <si>
    <t>Project Stage</t>
  </si>
  <si>
    <t>Overall Project Status</t>
  </si>
  <si>
    <t>Actual Completion</t>
  </si>
  <si>
    <t>Target Completion</t>
  </si>
  <si>
    <t>Actual</t>
  </si>
  <si>
    <t>Total</t>
  </si>
  <si>
    <t>Completion</t>
  </si>
  <si>
    <t>Project Updates</t>
  </si>
  <si>
    <t>Discussion / Decision taken</t>
  </si>
  <si>
    <t>Technology</t>
  </si>
  <si>
    <t>People</t>
  </si>
  <si>
    <t>Duration (Days)</t>
  </si>
  <si>
    <t>Technology and Connectivity</t>
  </si>
  <si>
    <t>PARALLEL RUN EXECUTION</t>
  </si>
  <si>
    <t>Responsibility</t>
  </si>
  <si>
    <t>User ID creation &amp; testing</t>
  </si>
  <si>
    <t>Actions</t>
  </si>
  <si>
    <t>Responsible</t>
  </si>
  <si>
    <t>Discussion Points</t>
  </si>
  <si>
    <t>"At Risk" or "Delayed" tasks</t>
  </si>
  <si>
    <t>Milestone</t>
  </si>
  <si>
    <t>Tollgate</t>
  </si>
  <si>
    <t>At Risk</t>
  </si>
  <si>
    <t>Delayed</t>
  </si>
  <si>
    <t>#</t>
  </si>
  <si>
    <t>TRANSITION EXECUTION</t>
  </si>
  <si>
    <t>Complete</t>
  </si>
  <si>
    <t>Task 
ID</t>
  </si>
  <si>
    <t>Activities</t>
  </si>
  <si>
    <t xml:space="preserve">Planned 
Start Date </t>
  </si>
  <si>
    <t xml:space="preserve">Planned 
End Date </t>
  </si>
  <si>
    <t>TRANSITION PLANNING &amp; IT SET UP</t>
  </si>
  <si>
    <t>Process Documentation, review &amp; Sign off</t>
  </si>
  <si>
    <t>Key tasks</t>
  </si>
  <si>
    <t>NA</t>
  </si>
  <si>
    <t>WU</t>
  </si>
  <si>
    <t>Service Delivery Lead</t>
  </si>
  <si>
    <t>Open</t>
  </si>
  <si>
    <t>LAROC</t>
  </si>
  <si>
    <t>Location</t>
  </si>
  <si>
    <t xml:space="preserve"> Risk Log</t>
  </si>
  <si>
    <t>Risk Category</t>
  </si>
  <si>
    <t>Risk Description</t>
  </si>
  <si>
    <t>Effect of Risk</t>
  </si>
  <si>
    <t>Impact</t>
  </si>
  <si>
    <t>Action to Mitigate</t>
  </si>
  <si>
    <t>Risk Owner</t>
  </si>
  <si>
    <t>Target Resolution Date</t>
  </si>
  <si>
    <t>Status Update</t>
  </si>
  <si>
    <t>High</t>
  </si>
  <si>
    <t>Medium</t>
  </si>
  <si>
    <t>Low</t>
  </si>
  <si>
    <t>WU - Accounts Payable</t>
  </si>
  <si>
    <t>Legend</t>
  </si>
  <si>
    <t>Received</t>
  </si>
  <si>
    <t>In-Progress</t>
  </si>
  <si>
    <t>Pending</t>
  </si>
  <si>
    <t>Resource Name &amp; Role</t>
  </si>
  <si>
    <t>Application Access Provisioning</t>
  </si>
  <si>
    <t>Name</t>
  </si>
  <si>
    <t>SOW Job Title</t>
  </si>
  <si>
    <t>Function Area</t>
  </si>
  <si>
    <t>Concur</t>
  </si>
  <si>
    <t>WU Activities</t>
  </si>
  <si>
    <t>Hand Over to Operations</t>
  </si>
  <si>
    <t>Oracle - Production</t>
  </si>
  <si>
    <t>Microsoft Office Application's</t>
  </si>
  <si>
    <t>Snipping Tool</t>
  </si>
  <si>
    <t>iProcurement</t>
  </si>
  <si>
    <t>Noetix</t>
  </si>
  <si>
    <t>Workday</t>
  </si>
  <si>
    <t>Invoice Upload access</t>
  </si>
  <si>
    <t>Box locator application</t>
  </si>
  <si>
    <t>WU Global Pay</t>
  </si>
  <si>
    <t>Total Count</t>
  </si>
  <si>
    <t>Updated by</t>
  </si>
  <si>
    <t>% Completion</t>
  </si>
  <si>
    <t>Pending Count</t>
  </si>
  <si>
    <t>WFH Capable/Tested</t>
  </si>
  <si>
    <t xml:space="preserve">OKTA_ID </t>
  </si>
  <si>
    <t>WU_Email 
ID</t>
  </si>
  <si>
    <t>Shared 
Folder</t>
  </si>
  <si>
    <t xml:space="preserve">Shared 
email box's </t>
  </si>
  <si>
    <t>Taxport</t>
  </si>
  <si>
    <t>WU Global Payables Supplier Maintenance</t>
  </si>
  <si>
    <t>Bank Of America</t>
  </si>
  <si>
    <t>Citi Bank</t>
  </si>
  <si>
    <t>Payment CAD-USD</t>
  </si>
  <si>
    <t>Susan Paul</t>
  </si>
  <si>
    <t>AVP</t>
  </si>
  <si>
    <t>Kochi</t>
  </si>
  <si>
    <t>Kick off meeting</t>
  </si>
  <si>
    <t>Programming complete for Concur uploads</t>
  </si>
  <si>
    <t>Convera Concur instance live</t>
  </si>
  <si>
    <t xml:space="preserve">Interim process for WUBS PO intake </t>
  </si>
  <si>
    <t>Interim process for WUBS PO update</t>
  </si>
  <si>
    <t>Status of Convera iProcure</t>
  </si>
  <si>
    <t>Identify Convera personnel for real estate</t>
  </si>
  <si>
    <t>Banking info for new entities in Convera AP</t>
  </si>
  <si>
    <t>WU/Convera</t>
  </si>
  <si>
    <t>Convera</t>
  </si>
  <si>
    <t>Go live</t>
  </si>
  <si>
    <t>Performance testing on ERP</t>
  </si>
  <si>
    <t>STABLISATION COMMENCEMENT</t>
  </si>
  <si>
    <t>Santosh Kumar</t>
  </si>
  <si>
    <t>Project team to be identified</t>
  </si>
  <si>
    <t>No buffer when it comes to count of resources</t>
  </si>
  <si>
    <t>&gt;&gt;There are only 3 resources for this transition, if there is any attrition then it will impact the production.
&gt;&gt;Transition could be delayed if there is attrition</t>
  </si>
  <si>
    <t xml:space="preserve">□ </t>
  </si>
  <si>
    <t>Business Aware decision</t>
  </si>
  <si>
    <t>Shared resource for vendor management between WU &amp; Convera</t>
  </si>
  <si>
    <t>Convera to provide the details</t>
  </si>
  <si>
    <t xml:space="preserve">Training on AP uploads to the requestor </t>
  </si>
  <si>
    <t>Vendor master creation of new entities</t>
  </si>
  <si>
    <t>&gt;&gt;Invoice will not be posted &amp; settled in ERP</t>
  </si>
  <si>
    <t>&gt;&gt;If the vendors are not informed then WU will continue to receive the invoices of Convera</t>
  </si>
  <si>
    <t>&gt;&gt;Payment will not be not be settled for ACH &amp; for bank will not be aware of cheques being issued</t>
  </si>
  <si>
    <t>&gt;&gt; Not be able to check which payment has been settled and which payment has been returned</t>
  </si>
  <si>
    <t xml:space="preserve">
&gt;&gt;Team will not be able to contact the technology related or IT related issues</t>
  </si>
  <si>
    <t xml:space="preserve"> IT communcation plan does not exist</t>
  </si>
  <si>
    <t>Thameem Meenatharakal K</t>
  </si>
  <si>
    <t>Neethu Thomson</t>
  </si>
  <si>
    <t>Assistant Manager</t>
  </si>
  <si>
    <t>Printer Access</t>
  </si>
  <si>
    <t>Other Websites for Convera</t>
  </si>
  <si>
    <t>Additional resource required for vendor management</t>
  </si>
  <si>
    <t xml:space="preserve">&gt;&gt;Is there any mechanism where system does not allow the incorrect GL codes, this needs to be confirmed
&gt;&gt;Train the requestors &amp; provide them with the correct GL codes information 
</t>
  </si>
  <si>
    <t xml:space="preserve">
Implement EXL’s fraudulent check tool
</t>
  </si>
  <si>
    <t>Technology team has to provide these details</t>
  </si>
  <si>
    <t>Create an IT communication plan</t>
  </si>
  <si>
    <t>Accounts Payable</t>
  </si>
  <si>
    <t xml:space="preserve">Team to review the volumes for next 2 months </t>
  </si>
  <si>
    <t>IT</t>
  </si>
  <si>
    <t>Concur login</t>
  </si>
  <si>
    <t>Link to a website or log in page, password to be provided</t>
  </si>
  <si>
    <t>Final reconcillation of credit card transactions</t>
  </si>
  <si>
    <t>Vendor details for new entities is required</t>
  </si>
  <si>
    <t>Currently assigned experienced resources hence buffer might not be required</t>
  </si>
  <si>
    <t xml:space="preserve">&gt;&gt;No information on volumes from new entities
&gt;&gt;Can impact payments to the vendors
</t>
  </si>
  <si>
    <t xml:space="preserve">Approver matrix-Not received the approver list </t>
  </si>
  <si>
    <t xml:space="preserve"> Segregation of Duties (SOD)</t>
  </si>
  <si>
    <t>&gt;&gt;Team will only be able to process one functional area if SOD is applicable, Need additional resource in each functional area</t>
  </si>
  <si>
    <t xml:space="preserve">As the team size is small, Segregation of duties might not be applicable at this stage but will be required at later stage </t>
  </si>
  <si>
    <t>&gt;&gt;If the volumes vary then there is possibility of backlogs</t>
  </si>
  <si>
    <t>Minimal information on volumes for new entities</t>
  </si>
  <si>
    <t>Communication to vendors on WU-Convera separation</t>
  </si>
  <si>
    <t>Vendors to be informed about the change &amp; request them to provide invoices to WUBS (Convera) shared mail box</t>
  </si>
  <si>
    <t xml:space="preserve">Duplicate checks are not performed </t>
  </si>
  <si>
    <t>&gt;&gt;Chances of double payment from WU &amp; Convera</t>
  </si>
  <si>
    <t>ACH payment method and check payment method : Positive pay file transfer to bank is not developed by IT in Convera system</t>
  </si>
  <si>
    <t>Access to bank information</t>
  </si>
  <si>
    <t>Payment file to be sent to treasury team so that they can release the payment</t>
  </si>
  <si>
    <t>&gt;&gt;If convera employees have access to WU Okta after close one</t>
  </si>
  <si>
    <t>&gt;&gt;Complete reconcillation is not possible, WU will have to handle this at a later stage</t>
  </si>
  <si>
    <t xml:space="preserve">To monitor the unreconcilled expenses, </t>
  </si>
  <si>
    <t>&gt;&gt;Not able to review the accounts or invoices</t>
  </si>
  <si>
    <t>VDI access to continue in WU environment during the TSA period</t>
  </si>
  <si>
    <t>VDI access within the WU environment</t>
  </si>
  <si>
    <t>&gt;&gt;The resource has to work on both , we will not be able to use this resource in convera environment</t>
  </si>
  <si>
    <t>WU / IT</t>
  </si>
  <si>
    <t>Completed</t>
  </si>
  <si>
    <t>Sl NO</t>
  </si>
  <si>
    <t>Reflection SFTP tool- WIN SCP</t>
  </si>
  <si>
    <t>Payment Bank Accesses</t>
  </si>
  <si>
    <t>Enable currencies in global pay</t>
  </si>
  <si>
    <t>Access to WIN SCP</t>
  </si>
  <si>
    <t xml:space="preserve"> Implementation Plan</t>
  </si>
  <si>
    <t>PROGRAM LEVEL ACTIVITIES</t>
  </si>
  <si>
    <t>PO accrual process</t>
  </si>
  <si>
    <t>Manual tracking of PO details</t>
  </si>
  <si>
    <t>Retrive the category segments for PO</t>
  </si>
  <si>
    <t>Design internal audit requirement plan</t>
  </si>
  <si>
    <t>Automatic work flow approval to be initiated based on desgination</t>
  </si>
  <si>
    <t>2.1.1</t>
  </si>
  <si>
    <t>2.3.2</t>
  </si>
  <si>
    <t>2.3.3</t>
  </si>
  <si>
    <t>2.5.1</t>
  </si>
  <si>
    <t>2.6.1</t>
  </si>
  <si>
    <t>2.1.2</t>
  </si>
  <si>
    <t>Test WIN SCP</t>
  </si>
  <si>
    <t>2.4.1</t>
  </si>
  <si>
    <t>2.4.2</t>
  </si>
  <si>
    <t>2.4.3</t>
  </si>
  <si>
    <t>2.4.5</t>
  </si>
  <si>
    <t>2.7.1</t>
  </si>
  <si>
    <t>Approval matrix for PO invoices</t>
  </si>
  <si>
    <t>Approval matrix for Non PO invoices</t>
  </si>
  <si>
    <t>2.5.2</t>
  </si>
  <si>
    <t>2.5.3</t>
  </si>
  <si>
    <t>2.5.4</t>
  </si>
  <si>
    <t>2.5.6</t>
  </si>
  <si>
    <t>Creating Convera upload file according to WUBS Convera convention by business</t>
  </si>
  <si>
    <t>Creating Convera upload file according to WUBS Convera Concur convention by business</t>
  </si>
  <si>
    <t>VDI Connectivity for Convera environment</t>
  </si>
  <si>
    <t>Move ERP to Convera environment</t>
  </si>
  <si>
    <t>All applications readiness to be confirmed in Convera environment</t>
  </si>
  <si>
    <t>WU/ Convera</t>
  </si>
  <si>
    <t>Communication regarding AP uploads</t>
  </si>
  <si>
    <t>Upload agreements in accordance with Convera</t>
  </si>
  <si>
    <t>Communication regarding vendor invoicing to Convera</t>
  </si>
  <si>
    <t>Exit of TSA</t>
  </si>
  <si>
    <t>Communication to be sent to WU procurement team to stop adding PO in WU environment</t>
  </si>
  <si>
    <t>Remove WUBS procurement access for WU employees</t>
  </si>
  <si>
    <t>Design the Approval matrix</t>
  </si>
  <si>
    <t>2.2.2</t>
  </si>
  <si>
    <t>2.1.3</t>
  </si>
  <si>
    <t>2.2.1</t>
  </si>
  <si>
    <t>2.2.3</t>
  </si>
  <si>
    <t>2.3.1</t>
  </si>
  <si>
    <t>2.4.4</t>
  </si>
  <si>
    <t>2.4.6</t>
  </si>
  <si>
    <t>USA: Existing account available to be confirmed</t>
  </si>
  <si>
    <t>2.5.5</t>
  </si>
  <si>
    <t>2.7.2</t>
  </si>
  <si>
    <t>2.7.3</t>
  </si>
  <si>
    <t>2.7.4</t>
  </si>
  <si>
    <t>2.7.5</t>
  </si>
  <si>
    <t>Handover to Operations</t>
  </si>
  <si>
    <t>5.1.1</t>
  </si>
  <si>
    <t>Tollgate 1: Exit of TSA</t>
  </si>
  <si>
    <t>Tollgate 2: Handover to operations</t>
  </si>
  <si>
    <t>Test the payments, if the currencies are added</t>
  </si>
  <si>
    <t>Lithuania : Make sure the bank account is operational</t>
  </si>
  <si>
    <t>WU AP TRANSITION SUPPORT PLAN</t>
  </si>
  <si>
    <t>Access to be provided in Convera environment</t>
  </si>
  <si>
    <t>Threshold limit based on designation</t>
  </si>
  <si>
    <t>Costa Rica : Create a new bank account</t>
  </si>
  <si>
    <t>Canada :Create a new bank account</t>
  </si>
  <si>
    <t>India : Create a new bank account</t>
  </si>
  <si>
    <t>Operations Set Up - Quality process, SLA trackers</t>
  </si>
  <si>
    <t>VDI Access in Convera</t>
  </si>
  <si>
    <t>Closed</t>
  </si>
  <si>
    <t>&gt;&gt;When VDI access moves to Convera environment, a VDI Convera access should be there. Needs to be confirmed with Brian.
&gt;&gt;Jally informed that an MSA and SOW should be incorporated between Convera &amp; EXL for IT team to provide access</t>
  </si>
  <si>
    <t>Single License</t>
  </si>
  <si>
    <t>Update / Comments (Month / Date)</t>
  </si>
  <si>
    <t>Helan V A</t>
  </si>
  <si>
    <t>&gt;&gt;If the requestor enters wrong GL code then system accepts the incorrect GL codes, hence it will impact the GL accounts.</t>
  </si>
  <si>
    <t>Additional access is required as there is a possibility that one resource can go on leave</t>
  </si>
  <si>
    <t>Only one resource has access to Vendor master</t>
  </si>
  <si>
    <t>&gt;&gt;Joe asked to check with Stuart for the status update on SoD as per weekly call dated 13-Jan.</t>
  </si>
  <si>
    <t xml:space="preserve">&gt;&gt;Joe informed that this will remain between EXL &amp; Convera as per discussions in weekly connect dated 13-Jan.
&gt;&gt;This topic needs to be part of Implementation plan as per Joe as per discussions in weekly connect dated 13-Jan.
&gt;&gt;This activity remains ongoing.
</t>
  </si>
  <si>
    <t>&gt;&gt;As per discussions by Joe on weekly call dated 13-Jan, this risk item is closed.</t>
  </si>
  <si>
    <t>&gt;&gt;As per the update from Jally on weekly connect dated 13-Jan, there is a back-up plan in place but EXL does not have access to bank details.</t>
  </si>
  <si>
    <t>&gt;&gt;To check with Brian as per Joe based on discussions in weekly call dated 13-Jan.
&gt;&gt;Brian has provided these details hence marking it as complete.</t>
  </si>
  <si>
    <t>&gt;&gt; Currently the expense administration team will be monitoring this till the close of February as per weekly connect dated 13-Jan.</t>
  </si>
  <si>
    <t>&gt;&gt;Testing could not be completed on 12-Jan. Retesting to be done as per Jally based on discussions on weekly call dated 13-Jan.
&gt;&gt;The testing is completed &amp; we were able to release the payment for multiple currencies, update as on 17-Jan, hence marking this action as complete.</t>
  </si>
  <si>
    <t>Last updated on 17-Jan IST 10:00 AM</t>
  </si>
  <si>
    <t>&gt;&gt;Performance testing completed.</t>
  </si>
  <si>
    <t>&gt;&gt;Needs to be confirmed by 28-Feb whether duplicate checks are required or not</t>
  </si>
  <si>
    <t>Rich_WU</t>
  </si>
  <si>
    <t>IT_WU</t>
  </si>
  <si>
    <t>Jally_EXL</t>
  </si>
  <si>
    <t>Carey_WU</t>
  </si>
  <si>
    <t>Rich_WU / IT</t>
  </si>
  <si>
    <t>WU / Convera IT</t>
  </si>
  <si>
    <t>□ ACH payment method and check payment method is closed as per discussions with Joe on call dated 13-Jan.
□  IT communcation plan does not exist:The request for communication plan to made with Brian based on discussions in weekly connect dated 13-Jan. Brian has provided the details for IT communication plan.</t>
  </si>
  <si>
    <t>□ Segregation of Duties (SOD) : To check with Stuart for the status update on SoD as per weekly call dated 13-Feb.
□ Testing for Convera India in progress for AP process.
□ Access to inbound folder to be configured in WIN SCP.
□ 1st soft close planned to be completed on 24th January 2022</t>
  </si>
  <si>
    <t>&gt;&gt;Access to WIN SCP is still pending to be recieved for team members as on 17-Jan. Access to inbound folder is not received.</t>
  </si>
  <si>
    <t xml:space="preserve">□  VDI Connectivity for Convera environment </t>
  </si>
  <si>
    <t xml:space="preserve">□  Access to bank applications
</t>
  </si>
  <si>
    <t>□  Oracle single license for vendor master</t>
  </si>
  <si>
    <t>□  Segregation of duties is applicable but not yet finalised</t>
  </si>
  <si>
    <t>□  Approval matrix and approval threshold to be finalised for Convera (PO and Non PO)</t>
  </si>
  <si>
    <t xml:space="preserve">□  Convera Concur instance live  
</t>
  </si>
  <si>
    <t>□  Status of Convera iProcure</t>
  </si>
  <si>
    <t>□  Convera AP / Concur ported to Work Day (WD)</t>
  </si>
  <si>
    <t xml:space="preserve">□ Vendor master creation of new entities
□ Single License
□ Duplicate checks are not performed 
□ VDI access within the WU environment:Not able to review the accounts or invoices
□ Training on AP uploads to the requestor 
□ Segregation of Duties (SOD) :Joe asked to check with Stuart for the status update on SoD as per weekly call dated 13-Jan.
□ Final reconcillation of credit card transactions :Complete reconcillation is not possible, WU will have to handle this at a later stage
</t>
  </si>
  <si>
    <r>
      <rPr>
        <b/>
        <sz val="12"/>
        <color theme="1"/>
        <rFont val="Century Gothic"/>
        <family val="2"/>
      </rPr>
      <t xml:space="preserve">PMO </t>
    </r>
    <r>
      <rPr>
        <sz val="12"/>
        <color theme="1"/>
        <rFont val="Century Gothic"/>
        <family val="2"/>
      </rPr>
      <t xml:space="preserve">
□ Payments will be done on Monday &amp; Wednesday
</t>
    </r>
    <r>
      <rPr>
        <b/>
        <sz val="12"/>
        <color theme="1"/>
        <rFont val="Century Gothic"/>
        <family val="2"/>
      </rPr>
      <t>Process updates:</t>
    </r>
    <r>
      <rPr>
        <sz val="12"/>
        <color theme="1"/>
        <rFont val="Century Gothic"/>
        <family val="2"/>
      </rPr>
      <t xml:space="preserve">
□ Performance testing completed
□ Completed all backlogs in invoice processing. 
□ Communication regarding AP uploads - On going 
□ Payments done in Convera Oracle environment for all vendors during this week
□ Duplicate check done with the support of EXL fraudulent tool daily
□ Quality check done on all invoices processed 
</t>
    </r>
    <r>
      <rPr>
        <b/>
        <sz val="12"/>
        <color theme="1"/>
        <rFont val="Century Gothic"/>
        <family val="2"/>
      </rPr>
      <t>Technology Updates</t>
    </r>
    <r>
      <rPr>
        <sz val="12"/>
        <color theme="1"/>
        <rFont val="Century Gothic"/>
        <family val="2"/>
      </rPr>
      <t xml:space="preserve"> :
□ Cash requirement report format updated and sign off provided
□ Access received for WIN SCP - Inbound folder access yet to be configured</t>
    </r>
  </si>
  <si>
    <t>Senior Associate</t>
  </si>
  <si>
    <t>Risk / Issue/ Challenges</t>
  </si>
  <si>
    <t>Task in Progress / Activities planned for next week</t>
  </si>
  <si>
    <t>Onboard EXL / WU in Convera Concur in new instance</t>
  </si>
  <si>
    <t>&gt;&gt;This topic remains an ongoing process as per Jally on weekly call dated 20-Jan. Currently this is not for EXL team members &amp; is currently not required.</t>
  </si>
  <si>
    <t>&gt;&gt;Complete vendor list &amp; banking details are required as per Jally based on discussions in weekly connect dated 13-Feb
&gt;&gt;Convera support is required on this topic.</t>
  </si>
  <si>
    <t>&gt;&gt;Convera support is required on this topic.</t>
  </si>
  <si>
    <t>&gt;&gt;Mass communication is not required to vendors as per Joe based on discussions on weekly connect dated 13-Jan..
&gt;&gt;Currently there is a vendor work stream that is worked upon with Convera. Carey informed that they have added an new inbox on weekly call dated 20-Jan.</t>
  </si>
  <si>
    <t>&gt;&gt;Files are to be received on 13-Jan as per Rich based on discussions from weekly call dated 13-Jan.
&gt;&gt;Files went out last week.</t>
  </si>
  <si>
    <t>Convera Concur feed  into WD</t>
  </si>
  <si>
    <t>Andrey_Convera</t>
  </si>
  <si>
    <t>Carey_WU/ Andrey_Convera</t>
  </si>
  <si>
    <t>Carey_WU /  Andrey_Convera</t>
  </si>
  <si>
    <t>Switzerland : Existing account available to be confirmed</t>
  </si>
  <si>
    <t>Banking info for new entities in Convera AP access to Convera Bank accounts: Canada: Update on banks: Email received from Barclays Bank of Canada
&gt;&gt;Bank accounts needs to be created for Costa Rica, Canada &amp; India
&gt;&gt;Existing bank accounts should be confirmed for Switzerland &amp; USA.</t>
  </si>
  <si>
    <t>WU_Jally &amp; team</t>
  </si>
  <si>
    <t>&gt;&gt;Once all access are received then testing to done as per Jally on weekly call dated 20-Jan. Still issues faced support being taken up with WU IT team</t>
  </si>
  <si>
    <t>Convera AP feed from Work Day (WD)</t>
  </si>
  <si>
    <t>Convera Concur feed to Work Day (WD)</t>
  </si>
  <si>
    <t>Chad_WUBS</t>
  </si>
  <si>
    <t xml:space="preserve">a. WU will confirm with WUBS treasury the current WUBS bank accounts used to pay AP today will be the same used during the TSA.
b. Cassandra Sadusky and Carey Wood to discuss which bank accounts treasury (confirmed with Convera, Stewart and Andrey, treasury should make this decision) wants to use to pay invoices in the following countries (including who will obtain tokens and bank account access):  
i. Costa Rica;
ii. Canada;
iii. India;
iv. US; and 
v. Switzerland
</t>
  </si>
  <si>
    <t>Weekly Project Summary - As of 26-Jan</t>
  </si>
  <si>
    <t xml:space="preserve">&gt;&gt;a. POs will be cut off and closed within the WU system as of 3/25.
b. WU will provide a listing of the open POs as of that date for Convera to manually track on their side.
</t>
  </si>
  <si>
    <t>Stuart_Convera/ Cassie_WU</t>
  </si>
  <si>
    <t>Convera Concur instance live
Onboard EXL / WU in Convera Concur in new instance
Convera Concur feed from WD
Action</t>
  </si>
  <si>
    <t xml:space="preserve">&gt;&gt;a. Convera to determine the process (pre and post Convera Concur instance) to provide the file to WU for payment of those expenses.
b. This file will be submitted and processed through the AP TSA process (like all other invoices are submitted from specified Convera individuals).
c. Convera request Access file from Rich to assist with this submission (WU to align internally to ensure no proprietary information is provided).
1. @Stuart Burwood to determine how to they will provide the file for T&amp;E to be paid via the AP TSA process (pre and post set up of Convera Concur instance).
</t>
  </si>
  <si>
    <t>a. This process include recurring expenses associated with approved contracts (i.e. real estate, utilities, etc.) and will only need a pre-approval from Convera to proceed. 
2. @Stuart Burwood to provide list of Convera individuals who can submit AP files for payment (from a WU perspective, these invoices have been approved to be paid).</t>
  </si>
  <si>
    <t>Communication regarding AP uploads, approvals &amp;process flow
action</t>
  </si>
  <si>
    <t>1.      Releasing of funds from bank account
action</t>
  </si>
  <si>
    <t>a. Convera to align internally to discuss on Thursday (1/27); and
b. WU to align internally to discuss on Thursday (1/27).  Will this continue to be Carey and Tammie with Convera Approval after Close 1?
3. @Stuart Burwood to discuss internally the funds release process to discuss on Thursday (1/27).
5. @Carey Wood, @Joseph St Denis and @Cassandra Lynn Sadusky to discuss internally the funds release process to discuss on Thursday (1/27). – Completed: Currently Carey approves funding for WUBS payments made, so we will need Convera approval step after close 1. 
6. @Carey Wood and @Cassandra Lynn Sadusky to confirm WUBS bank accounts to be used during the TSA for all countries. Carey to try and send morning of 1/26</t>
  </si>
  <si>
    <t>" Cassey said there will be few individuals identified from convera who will be submitting invoices , we can proceed further to make payment</t>
  </si>
  <si>
    <t>stuart</t>
  </si>
  <si>
    <t>THEIS STEP IS NOT NEEDED ON THE VERY FIRST DAY , THIS WILL WILL BE IN SOMEWHERE IN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</si>
</sst>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d\-mmm\-yy;@"/>
    <numFmt numFmtId="165" formatCode="0.0%"/>
    <numFmt numFmtId="166" formatCode="0.0"/>
    <numFmt numFmtId="167" formatCode="[$-409]mmm\-yy;@"/>
    <numFmt numFmtId="168" formatCode="[$-F409]ddd\,\ dd\-mmm\-yy;@"/>
    <numFmt numFmtId="169" formatCode="[$-F409]ddd\,\ dd\-mmm;@"/>
    <numFmt numFmtId="170" formatCode="_-* #,##0.00_-;\-* #,##0.00_-;_-* &quot;-&quot;??_-;_-@_-"/>
  </numFmts>
  <fonts count="77" x14ac:knownFonts="1">
    <font>
      <sz val="11"/>
      <color theme="1"/>
      <name val="Calibri"/>
      <family val="2"/>
      <scheme val="minor"/>
    </font>
    <font>
      <sz val="9"/>
      <name val="Century Gothic"/>
      <family val="2"/>
    </font>
    <font>
      <sz val="11"/>
      <color theme="1"/>
      <name val="Calibri"/>
      <family val="2"/>
      <scheme val="minor"/>
    </font>
    <font>
      <b/>
      <sz val="18"/>
      <name val="Century Gothic"/>
      <family val="2"/>
    </font>
    <font>
      <sz val="10"/>
      <name val="Arial"/>
      <family val="2"/>
    </font>
    <font>
      <sz val="10"/>
      <name val="Century Gothic"/>
      <family val="2"/>
    </font>
    <font>
      <sz val="10"/>
      <color theme="1"/>
      <name val="Calibri"/>
      <family val="2"/>
      <scheme val="minor"/>
    </font>
    <font>
      <sz val="10"/>
      <name val="Calibri"/>
      <family val="2"/>
      <scheme val="minor"/>
    </font>
    <font>
      <b/>
      <sz val="10"/>
      <name val="Calibri"/>
      <family val="2"/>
      <scheme val="minor"/>
    </font>
    <font>
      <b/>
      <sz val="12"/>
      <name val="Calibri"/>
      <family val="2"/>
      <scheme val="minor"/>
    </font>
    <font>
      <b/>
      <sz val="11"/>
      <color theme="1"/>
      <name val="Calibri"/>
      <family val="2"/>
      <scheme val="minor"/>
    </font>
    <font>
      <sz val="11"/>
      <color theme="1"/>
      <name val="Calibri"/>
      <family val="2"/>
    </font>
    <font>
      <b/>
      <sz val="14"/>
      <name val="Calibri"/>
      <family val="2"/>
      <scheme val="minor"/>
    </font>
    <font>
      <sz val="11"/>
      <color indexed="8"/>
      <name val="Calibri"/>
      <family val="2"/>
    </font>
    <font>
      <sz val="10"/>
      <color theme="0"/>
      <name val="Calibri"/>
      <family val="2"/>
      <scheme val="minor"/>
    </font>
    <font>
      <u/>
      <sz val="10"/>
      <color indexed="12"/>
      <name val="Arial"/>
      <family val="2"/>
    </font>
    <font>
      <sz val="9"/>
      <name val="Calibri"/>
      <family val="2"/>
      <scheme val="minor"/>
    </font>
    <font>
      <b/>
      <sz val="9"/>
      <name val="Calibri"/>
      <family val="2"/>
      <scheme val="minor"/>
    </font>
    <font>
      <b/>
      <sz val="12"/>
      <color theme="0"/>
      <name val="Calibri"/>
      <family val="2"/>
      <scheme val="minor"/>
    </font>
    <font>
      <sz val="1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8"/>
      <color theme="0"/>
      <name val="Calibri"/>
      <family val="2"/>
      <scheme val="minor"/>
    </font>
    <font>
      <b/>
      <sz val="14"/>
      <color theme="0"/>
      <name val="Calibri"/>
      <family val="2"/>
      <scheme val="minor"/>
    </font>
    <font>
      <b/>
      <sz val="14"/>
      <color theme="1"/>
      <name val="Calibri"/>
      <family val="2"/>
      <scheme val="minor"/>
    </font>
    <font>
      <sz val="14"/>
      <name val="Calibri"/>
      <family val="2"/>
      <scheme val="minor"/>
    </font>
    <font>
      <b/>
      <sz val="14"/>
      <color theme="5"/>
      <name val="Calibri"/>
      <family val="2"/>
      <scheme val="minor"/>
    </font>
    <font>
      <sz val="14"/>
      <color theme="1"/>
      <name val="Calibri"/>
      <family val="2"/>
      <scheme val="minor"/>
    </font>
    <font>
      <sz val="8"/>
      <color theme="1"/>
      <name val="Calibri"/>
      <family val="2"/>
      <scheme val="minor"/>
    </font>
    <font>
      <sz val="12"/>
      <name val="Calibri"/>
      <family val="2"/>
      <scheme val="minor"/>
    </font>
    <font>
      <b/>
      <sz val="12"/>
      <color rgb="FF028C0F"/>
      <name val="Calibri"/>
      <family val="2"/>
      <scheme val="minor"/>
    </font>
    <font>
      <b/>
      <sz val="12"/>
      <color theme="5" tint="-0.249977111117893"/>
      <name val="Calibri"/>
      <family val="2"/>
      <scheme val="minor"/>
    </font>
    <font>
      <sz val="12"/>
      <color theme="1"/>
      <name val="Century Gothic"/>
      <family val="2"/>
    </font>
    <font>
      <b/>
      <sz val="14"/>
      <color theme="0"/>
      <name val="Century Gothic"/>
      <family val="2"/>
    </font>
    <font>
      <b/>
      <sz val="10"/>
      <name val="Century Gothic"/>
      <family val="2"/>
    </font>
    <font>
      <b/>
      <sz val="14"/>
      <color rgb="FF002060"/>
      <name val="Century Gothic"/>
      <family val="2"/>
    </font>
    <font>
      <b/>
      <sz val="14"/>
      <color theme="9"/>
      <name val="Century Gothic"/>
      <family val="2"/>
    </font>
    <font>
      <b/>
      <sz val="12"/>
      <color rgb="FF028C0F"/>
      <name val="Century Gothic"/>
      <family val="2"/>
    </font>
    <font>
      <b/>
      <sz val="12"/>
      <color theme="9"/>
      <name val="Century Gothic"/>
      <family val="2"/>
    </font>
    <font>
      <b/>
      <sz val="12"/>
      <color theme="1"/>
      <name val="Century Gothic"/>
      <family val="2"/>
    </font>
    <font>
      <sz val="12"/>
      <name val="Century Gothic"/>
      <family val="2"/>
    </font>
    <font>
      <b/>
      <i/>
      <sz val="12"/>
      <color theme="0"/>
      <name val="Calibri"/>
      <family val="2"/>
      <scheme val="minor"/>
    </font>
    <font>
      <b/>
      <sz val="11"/>
      <color theme="1"/>
      <name val="Century Gothic"/>
      <family val="2"/>
    </font>
    <font>
      <sz val="11"/>
      <color theme="1"/>
      <name val="Century Gothic"/>
      <family val="2"/>
    </font>
    <font>
      <b/>
      <sz val="10"/>
      <color theme="1"/>
      <name val="Century Gothic"/>
      <family val="2"/>
    </font>
    <font>
      <sz val="10"/>
      <color theme="1"/>
      <name val="Century Gothic"/>
      <family val="2"/>
    </font>
    <font>
      <sz val="16"/>
      <color rgb="FF005260"/>
      <name val="Century Gothic"/>
      <family val="2"/>
    </font>
    <font>
      <sz val="2"/>
      <color rgb="FFFF0000"/>
      <name val="Century Gothic"/>
      <family val="2"/>
    </font>
    <font>
      <sz val="9"/>
      <color theme="1"/>
      <name val="Century Gothic"/>
      <family val="2"/>
    </font>
    <font>
      <sz val="8"/>
      <name val="Century Gothic"/>
      <family val="2"/>
    </font>
    <font>
      <sz val="11"/>
      <color rgb="FF0099CC"/>
      <name val="Century Gothic"/>
      <family val="2"/>
    </font>
    <font>
      <b/>
      <sz val="11"/>
      <color theme="0"/>
      <name val="Century Gothic"/>
      <family val="2"/>
    </font>
    <font>
      <sz val="12"/>
      <color theme="0"/>
      <name val="Century Gothic"/>
      <family val="2"/>
    </font>
    <font>
      <b/>
      <sz val="8"/>
      <color theme="1"/>
      <name val="Century Gothic"/>
      <family val="2"/>
    </font>
    <font>
      <sz val="10"/>
      <color rgb="FF000000"/>
      <name val="Century Gothic"/>
      <family val="2"/>
    </font>
    <font>
      <b/>
      <sz val="12"/>
      <color rgb="FF0099CC"/>
      <name val="Century Gothic"/>
      <family val="2"/>
    </font>
    <font>
      <b/>
      <sz val="10"/>
      <color rgb="FFFFFFFF"/>
      <name val="Century Gothic"/>
      <family val="2"/>
    </font>
    <font>
      <i/>
      <sz val="12"/>
      <color rgb="FFFF0000"/>
      <name val="Century Gothic"/>
      <family val="2"/>
    </font>
    <font>
      <sz val="8"/>
      <color theme="1"/>
      <name val="Arial"/>
      <family val="2"/>
    </font>
    <font>
      <b/>
      <sz val="12"/>
      <color theme="1"/>
      <name val="Arial"/>
      <family val="2"/>
    </font>
    <font>
      <b/>
      <sz val="8"/>
      <color theme="1"/>
      <name val="Arial"/>
      <family val="2"/>
    </font>
    <font>
      <sz val="9"/>
      <color theme="1"/>
      <name val="Arial"/>
      <family val="2"/>
    </font>
    <font>
      <b/>
      <sz val="10"/>
      <color theme="0"/>
      <name val="Arial"/>
      <family val="2"/>
    </font>
    <font>
      <sz val="11"/>
      <color theme="1"/>
      <name val="Arial"/>
      <family val="2"/>
    </font>
    <font>
      <sz val="12"/>
      <color theme="1"/>
      <name val="Arial"/>
      <family val="2"/>
    </font>
    <font>
      <b/>
      <sz val="12"/>
      <color theme="0"/>
      <name val="Arial"/>
      <family val="2"/>
    </font>
    <font>
      <b/>
      <sz val="12"/>
      <color rgb="FFFFFFFF"/>
      <name val="Arial"/>
      <family val="2"/>
    </font>
    <font>
      <b/>
      <sz val="12"/>
      <name val="Arial"/>
      <family val="2"/>
    </font>
    <font>
      <b/>
      <sz val="11"/>
      <color theme="1"/>
      <name val="Arial"/>
      <family val="2"/>
    </font>
    <font>
      <b/>
      <sz val="12"/>
      <color rgb="FF0070C0"/>
      <name val="Arial"/>
      <family val="2"/>
    </font>
    <font>
      <sz val="12"/>
      <color rgb="FFFF0000"/>
      <name val="Calibri"/>
      <family val="2"/>
      <scheme val="minor"/>
    </font>
    <font>
      <b/>
      <sz val="10"/>
      <color rgb="FF000000"/>
      <name val="Century Gothic"/>
      <family val="2"/>
    </font>
    <font>
      <i/>
      <sz val="10"/>
      <name val="Calibri"/>
      <family val="2"/>
      <scheme val="minor"/>
    </font>
    <font>
      <sz val="10"/>
      <color theme="1"/>
      <name val="Arial"/>
      <family val="2"/>
    </font>
    <font>
      <sz val="9"/>
      <color indexed="81"/>
      <name val="Tahoma"/>
      <charset val="1"/>
    </font>
    <font>
      <b/>
      <sz val="9"/>
      <color indexed="81"/>
      <name val="Tahoma"/>
      <charset val="1"/>
    </font>
  </fonts>
  <fills count="2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008ED0"/>
        <bgColor indexed="64"/>
      </patternFill>
    </fill>
    <fill>
      <patternFill patternType="solid">
        <fgColor rgb="FFFFFF00"/>
        <bgColor indexed="64"/>
      </patternFill>
    </fill>
    <fill>
      <patternFill patternType="solid">
        <fgColor theme="1"/>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theme="0"/>
        <bgColor rgb="FF000000"/>
      </patternFill>
    </fill>
    <fill>
      <patternFill patternType="solid">
        <fgColor rgb="FF008FFA"/>
        <bgColor indexed="64"/>
      </patternFill>
    </fill>
    <fill>
      <patternFill patternType="solid">
        <fgColor rgb="FFF6903C"/>
        <bgColor indexed="64"/>
      </patternFill>
    </fill>
    <fill>
      <patternFill patternType="solid">
        <fgColor rgb="FF9ABB59"/>
        <bgColor indexed="64"/>
      </patternFill>
    </fill>
    <fill>
      <patternFill patternType="solid">
        <fgColor rgb="FF0099CC"/>
        <bgColor rgb="FF000000"/>
      </patternFill>
    </fill>
    <fill>
      <patternFill patternType="solid">
        <fgColor rgb="FFFFFFFF"/>
        <bgColor rgb="FF000000"/>
      </patternFill>
    </fill>
    <fill>
      <patternFill patternType="solid">
        <fgColor theme="1" tint="0.34998626667073579"/>
        <bgColor rgb="FF000000"/>
      </patternFill>
    </fill>
    <fill>
      <patternFill patternType="solid">
        <fgColor theme="0" tint="-0.499984740745262"/>
        <bgColor rgb="FF000000"/>
      </patternFill>
    </fill>
    <fill>
      <patternFill patternType="solid">
        <fgColor rgb="FFF78C34"/>
        <bgColor rgb="FF000000"/>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rgb="FFFFFF00"/>
        <bgColor rgb="FF000000"/>
      </patternFill>
    </fill>
  </fills>
  <borders count="58">
    <border>
      <left/>
      <right/>
      <top/>
      <bottom/>
      <diagonal/>
    </border>
    <border>
      <left/>
      <right style="thin">
        <color auto="1"/>
      </right>
      <top/>
      <bottom/>
      <diagonal/>
    </border>
    <border>
      <left/>
      <right/>
      <top style="thin">
        <color indexed="64"/>
      </top>
      <bottom style="thin">
        <color indexed="64"/>
      </bottom>
      <diagonal/>
    </border>
    <border>
      <left/>
      <right style="thin">
        <color indexed="64"/>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auto="1"/>
      </right>
      <top/>
      <bottom style="thin">
        <color indexed="64"/>
      </bottom>
      <diagonal/>
    </border>
    <border>
      <left style="thin">
        <color auto="1"/>
      </left>
      <right/>
      <top/>
      <bottom style="thin">
        <color auto="1"/>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top/>
      <bottom style="medium">
        <color indexed="64"/>
      </bottom>
      <diagonal/>
    </border>
    <border>
      <left/>
      <right style="double">
        <color theme="1"/>
      </right>
      <top/>
      <bottom/>
      <diagonal/>
    </border>
    <border>
      <left/>
      <right/>
      <top/>
      <bottom style="double">
        <color theme="1"/>
      </bottom>
      <diagonal/>
    </border>
    <border>
      <left/>
      <right style="double">
        <color theme="1"/>
      </right>
      <top/>
      <bottom style="double">
        <color theme="1"/>
      </bottom>
      <diagonal/>
    </border>
    <border>
      <left style="double">
        <color auto="1"/>
      </left>
      <right/>
      <top/>
      <bottom/>
      <diagonal/>
    </border>
    <border>
      <left/>
      <right style="double">
        <color auto="1"/>
      </right>
      <top/>
      <bottom/>
      <diagonal/>
    </border>
    <border>
      <left style="double">
        <color indexed="64"/>
      </left>
      <right/>
      <top/>
      <bottom style="double">
        <color indexed="64"/>
      </bottom>
      <diagonal/>
    </border>
    <border>
      <left/>
      <right style="double">
        <color auto="1"/>
      </right>
      <top/>
      <bottom style="double">
        <color auto="1"/>
      </bottom>
      <diagonal/>
    </border>
    <border>
      <left/>
      <right/>
      <top/>
      <bottom style="double">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99CC"/>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auto="1"/>
      </top>
      <bottom/>
      <diagonal/>
    </border>
    <border>
      <left/>
      <right style="thin">
        <color auto="1"/>
      </right>
      <top style="thin">
        <color auto="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top style="medium">
        <color rgb="FF002060"/>
      </top>
      <bottom/>
      <diagonal/>
    </border>
    <border>
      <left/>
      <right/>
      <top style="medium">
        <color rgb="FF002060"/>
      </top>
      <bottom/>
      <diagonal/>
    </border>
    <border>
      <left style="medium">
        <color rgb="FF002060"/>
      </left>
      <right style="medium">
        <color rgb="FF002060"/>
      </right>
      <top style="medium">
        <color rgb="FF002060"/>
      </top>
      <bottom/>
      <diagonal/>
    </border>
    <border>
      <left style="medium">
        <color theme="1"/>
      </left>
      <right style="hair">
        <color theme="1"/>
      </right>
      <top style="medium">
        <color theme="1"/>
      </top>
      <bottom style="hair">
        <color theme="1"/>
      </bottom>
      <diagonal/>
    </border>
    <border>
      <left style="hair">
        <color theme="1"/>
      </left>
      <right style="hair">
        <color theme="1"/>
      </right>
      <top style="medium">
        <color theme="1"/>
      </top>
      <bottom style="hair">
        <color theme="1"/>
      </bottom>
      <diagonal/>
    </border>
    <border>
      <left style="hair">
        <color theme="1"/>
      </left>
      <right style="medium">
        <color theme="1"/>
      </right>
      <top style="medium">
        <color theme="1"/>
      </top>
      <bottom style="hair">
        <color theme="1"/>
      </bottom>
      <diagonal/>
    </border>
    <border>
      <left style="medium">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medium">
        <color theme="1"/>
      </right>
      <top style="hair">
        <color theme="1"/>
      </top>
      <bottom style="hair">
        <color theme="1"/>
      </bottom>
      <diagonal/>
    </border>
    <border>
      <left style="medium">
        <color theme="1"/>
      </left>
      <right style="hair">
        <color theme="1"/>
      </right>
      <top style="hair">
        <color theme="1"/>
      </top>
      <bottom style="medium">
        <color theme="1"/>
      </bottom>
      <diagonal/>
    </border>
    <border>
      <left style="hair">
        <color theme="1"/>
      </left>
      <right style="hair">
        <color theme="1"/>
      </right>
      <top style="hair">
        <color theme="1"/>
      </top>
      <bottom style="medium">
        <color theme="1"/>
      </bottom>
      <diagonal/>
    </border>
    <border>
      <left style="hair">
        <color theme="1"/>
      </left>
      <right style="medium">
        <color theme="1"/>
      </right>
      <top style="hair">
        <color theme="1"/>
      </top>
      <bottom style="medium">
        <color theme="1"/>
      </bottom>
      <diagonal/>
    </border>
    <border>
      <left/>
      <right/>
      <top style="thin">
        <color indexed="64"/>
      </top>
      <bottom/>
      <diagonal/>
    </border>
    <border>
      <left/>
      <right style="thin">
        <color indexed="64"/>
      </right>
      <top style="thin">
        <color indexed="64"/>
      </top>
      <bottom/>
      <diagonal/>
    </border>
    <border>
      <left style="hair">
        <color theme="1"/>
      </left>
      <right style="hair">
        <color theme="1"/>
      </right>
      <top style="hair">
        <color theme="1"/>
      </top>
      <bottom/>
      <diagonal/>
    </border>
    <border>
      <left style="hair">
        <color theme="1"/>
      </left>
      <right style="medium">
        <color theme="1"/>
      </right>
      <top style="hair">
        <color theme="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medium">
        <color theme="1"/>
      </left>
      <right style="hair">
        <color theme="1"/>
      </right>
      <top style="hair">
        <color theme="1"/>
      </top>
      <bottom/>
      <diagonal/>
    </border>
  </borders>
  <cellStyleXfs count="25">
    <xf numFmtId="0" fontId="0" fillId="0" borderId="0"/>
    <xf numFmtId="0" fontId="4" fillId="0" borderId="0"/>
    <xf numFmtId="0" fontId="2"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2" fillId="0" borderId="0" applyFont="0" applyFill="0" applyBorder="0" applyAlignment="0" applyProtection="0"/>
    <xf numFmtId="0" fontId="11" fillId="0" borderId="0"/>
    <xf numFmtId="0" fontId="13" fillId="0" borderId="0"/>
    <xf numFmtId="0" fontId="15" fillId="0" borderId="0" applyNumberFormat="0" applyFill="0" applyBorder="0" applyAlignment="0" applyProtection="0">
      <alignment vertical="top"/>
      <protection locked="0"/>
    </xf>
    <xf numFmtId="9" fontId="4" fillId="0" borderId="0" applyFont="0" applyFill="0" applyBorder="0" applyAlignment="0" applyProtection="0"/>
    <xf numFmtId="9" fontId="11" fillId="0" borderId="0" applyFont="0" applyFill="0" applyBorder="0" applyAlignment="0" applyProtection="0"/>
    <xf numFmtId="0" fontId="4" fillId="0" borderId="0"/>
    <xf numFmtId="0" fontId="4" fillId="0" borderId="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170" fontId="4" fillId="0" borderId="0" applyFont="0" applyFill="0" applyBorder="0" applyAlignment="0" applyProtection="0"/>
    <xf numFmtId="0" fontId="4" fillId="0" borderId="0" applyNumberFormat="0" applyFill="0" applyBorder="0" applyAlignment="0" applyProtection="0"/>
    <xf numFmtId="0" fontId="4" fillId="0" borderId="0"/>
  </cellStyleXfs>
  <cellXfs count="308">
    <xf numFmtId="0" fontId="0" fillId="0" borderId="0" xfId="0"/>
    <xf numFmtId="0" fontId="1" fillId="0" borderId="10" xfId="0" applyFont="1" applyBorder="1" applyAlignment="1">
      <alignment horizontal="center"/>
    </xf>
    <xf numFmtId="0" fontId="1" fillId="0" borderId="10" xfId="0" applyFont="1" applyBorder="1"/>
    <xf numFmtId="0" fontId="1" fillId="0" borderId="11" xfId="0" applyFont="1" applyBorder="1"/>
    <xf numFmtId="0" fontId="1" fillId="0" borderId="13" xfId="0" applyFont="1" applyBorder="1"/>
    <xf numFmtId="0" fontId="3" fillId="0" borderId="0" xfId="0" applyFont="1" applyBorder="1" applyAlignment="1">
      <alignment vertical="center"/>
    </xf>
    <xf numFmtId="0" fontId="6" fillId="0" borderId="4" xfId="0" quotePrefix="1" applyFont="1" applyFill="1" applyBorder="1" applyAlignment="1">
      <alignment horizontal="left" vertical="center" wrapText="1"/>
    </xf>
    <xf numFmtId="15" fontId="7" fillId="3" borderId="4" xfId="1" applyNumberFormat="1" applyFont="1" applyFill="1" applyBorder="1" applyAlignment="1" applyProtection="1">
      <alignment horizontal="center" vertical="center" wrapText="1"/>
      <protection locked="0"/>
    </xf>
    <xf numFmtId="0" fontId="5" fillId="0" borderId="13" xfId="0" applyFont="1" applyBorder="1"/>
    <xf numFmtId="0" fontId="5" fillId="0" borderId="13" xfId="0" applyFont="1" applyBorder="1" applyAlignment="1">
      <alignment wrapText="1"/>
    </xf>
    <xf numFmtId="0" fontId="1" fillId="0" borderId="14" xfId="0" applyFont="1" applyBorder="1" applyAlignment="1">
      <alignment horizontal="center"/>
    </xf>
    <xf numFmtId="0" fontId="1" fillId="0" borderId="14" xfId="0" applyFont="1" applyBorder="1"/>
    <xf numFmtId="0" fontId="1" fillId="0" borderId="15" xfId="0" applyFont="1" applyBorder="1"/>
    <xf numFmtId="0" fontId="3" fillId="0" borderId="0" xfId="0" applyFont="1" applyBorder="1" applyAlignment="1">
      <alignment horizontal="center" vertical="center"/>
    </xf>
    <xf numFmtId="0" fontId="19" fillId="0" borderId="4" xfId="10" applyNumberFormat="1" applyFont="1" applyFill="1" applyBorder="1" applyAlignment="1" applyProtection="1">
      <alignment horizontal="center" vertical="center"/>
      <protection locked="0"/>
    </xf>
    <xf numFmtId="0" fontId="7" fillId="0" borderId="0" xfId="8" applyFont="1"/>
    <xf numFmtId="0" fontId="20" fillId="2" borderId="9" xfId="8" applyFont="1" applyFill="1" applyBorder="1" applyAlignment="1">
      <alignment horizontal="center"/>
    </xf>
    <xf numFmtId="0" fontId="20" fillId="2" borderId="10" xfId="8" applyFont="1" applyFill="1" applyBorder="1"/>
    <xf numFmtId="0" fontId="21" fillId="2" borderId="10" xfId="8" applyFont="1" applyFill="1" applyBorder="1"/>
    <xf numFmtId="0" fontId="22" fillId="2" borderId="10" xfId="8" applyFont="1" applyFill="1" applyBorder="1"/>
    <xf numFmtId="0" fontId="20" fillId="2" borderId="11" xfId="8" applyFont="1" applyFill="1" applyBorder="1"/>
    <xf numFmtId="0" fontId="20" fillId="2" borderId="0" xfId="8" applyFont="1" applyFill="1"/>
    <xf numFmtId="0" fontId="20" fillId="2" borderId="16" xfId="8" applyFont="1" applyFill="1" applyBorder="1" applyAlignment="1">
      <alignment horizontal="center"/>
    </xf>
    <xf numFmtId="0" fontId="20" fillId="2" borderId="0" xfId="8" applyFont="1" applyFill="1" applyBorder="1"/>
    <xf numFmtId="0" fontId="20" fillId="2" borderId="17" xfId="8" applyFont="1" applyFill="1" applyBorder="1"/>
    <xf numFmtId="0" fontId="24" fillId="0" borderId="0" xfId="8" applyFont="1" applyFill="1" applyBorder="1" applyAlignment="1">
      <alignment horizontal="center" vertical="center"/>
    </xf>
    <xf numFmtId="0" fontId="20" fillId="2" borderId="0" xfId="8" applyFont="1" applyFill="1" applyAlignment="1">
      <alignment vertical="center"/>
    </xf>
    <xf numFmtId="0" fontId="20" fillId="2" borderId="16" xfId="8" applyFont="1" applyFill="1" applyBorder="1" applyAlignment="1">
      <alignment horizontal="center" vertical="center"/>
    </xf>
    <xf numFmtId="0" fontId="25" fillId="2" borderId="0" xfId="8" applyFont="1" applyFill="1" applyBorder="1" applyAlignment="1">
      <alignment vertical="center"/>
    </xf>
    <xf numFmtId="0" fontId="28" fillId="2" borderId="6" xfId="8" applyFont="1" applyFill="1" applyBorder="1" applyAlignment="1">
      <alignment vertical="center"/>
    </xf>
    <xf numFmtId="0" fontId="20" fillId="2" borderId="0" xfId="8" applyFont="1" applyFill="1" applyBorder="1" applyAlignment="1">
      <alignment vertical="center"/>
    </xf>
    <xf numFmtId="0" fontId="29" fillId="2" borderId="0" xfId="8" applyFont="1" applyFill="1" applyBorder="1" applyAlignment="1">
      <alignment vertical="center"/>
    </xf>
    <xf numFmtId="0" fontId="7" fillId="0" borderId="0" xfId="8" applyFont="1" applyAlignment="1">
      <alignment vertical="center"/>
    </xf>
    <xf numFmtId="0" fontId="27" fillId="0" borderId="6" xfId="8" applyFont="1" applyBorder="1" applyAlignment="1">
      <alignment vertical="center"/>
    </xf>
    <xf numFmtId="0" fontId="26" fillId="0" borderId="6" xfId="8" applyFont="1" applyBorder="1" applyAlignment="1">
      <alignment vertical="center"/>
    </xf>
    <xf numFmtId="0" fontId="20" fillId="2" borderId="17" xfId="8" applyFont="1" applyFill="1" applyBorder="1" applyAlignment="1">
      <alignment vertical="center"/>
    </xf>
    <xf numFmtId="0" fontId="22" fillId="2" borderId="12" xfId="8" applyFont="1" applyFill="1" applyBorder="1" applyAlignment="1">
      <alignment vertical="center"/>
    </xf>
    <xf numFmtId="0" fontId="7" fillId="0" borderId="12" xfId="8" applyFont="1" applyBorder="1" applyAlignment="1">
      <alignment vertical="center"/>
    </xf>
    <xf numFmtId="0" fontId="20" fillId="2" borderId="12" xfId="8" applyFont="1" applyFill="1" applyBorder="1" applyAlignment="1">
      <alignment vertical="center"/>
    </xf>
    <xf numFmtId="0" fontId="29" fillId="2" borderId="12" xfId="8" applyFont="1" applyFill="1" applyBorder="1" applyAlignment="1">
      <alignment vertical="center"/>
    </xf>
    <xf numFmtId="0" fontId="30" fillId="0" borderId="12" xfId="8" applyFont="1" applyBorder="1" applyAlignment="1">
      <alignment vertical="center"/>
    </xf>
    <xf numFmtId="0" fontId="7" fillId="0" borderId="0" xfId="8" applyFont="1" applyBorder="1"/>
    <xf numFmtId="0" fontId="8" fillId="2" borderId="0" xfId="8" applyFont="1" applyFill="1" applyBorder="1" applyAlignment="1"/>
    <xf numFmtId="0" fontId="31" fillId="0" borderId="0" xfId="8" applyFont="1" applyBorder="1" applyAlignment="1">
      <alignment vertical="center"/>
    </xf>
    <xf numFmtId="0" fontId="9" fillId="0" borderId="0" xfId="8" applyFont="1" applyBorder="1" applyAlignment="1">
      <alignment horizontal="center" vertical="center"/>
    </xf>
    <xf numFmtId="0" fontId="26" fillId="2" borderId="0" xfId="8" applyFont="1" applyFill="1" applyBorder="1" applyAlignment="1">
      <alignment horizontal="center" vertical="center"/>
    </xf>
    <xf numFmtId="0" fontId="30" fillId="0" borderId="0" xfId="8" applyFont="1" applyBorder="1" applyAlignment="1">
      <alignment horizontal="center" vertical="center"/>
    </xf>
    <xf numFmtId="165" fontId="30" fillId="2" borderId="0" xfId="8" applyNumberFormat="1" applyFont="1" applyFill="1" applyBorder="1" applyAlignment="1">
      <alignment horizontal="center" vertical="center"/>
    </xf>
    <xf numFmtId="0" fontId="14" fillId="0" borderId="0" xfId="8" applyFont="1" applyBorder="1"/>
    <xf numFmtId="0" fontId="24" fillId="0" borderId="0" xfId="8" applyFont="1" applyBorder="1" applyAlignment="1">
      <alignment vertical="center"/>
    </xf>
    <xf numFmtId="0" fontId="8" fillId="2" borderId="12" xfId="8" applyFont="1" applyFill="1" applyBorder="1" applyAlignment="1"/>
    <xf numFmtId="0" fontId="8" fillId="2" borderId="12" xfId="8" applyFont="1" applyFill="1" applyBorder="1" applyAlignment="1">
      <alignment horizontal="center" vertical="center"/>
    </xf>
    <xf numFmtId="0" fontId="7" fillId="0" borderId="12" xfId="8" applyFont="1" applyBorder="1"/>
    <xf numFmtId="10" fontId="24" fillId="2" borderId="0" xfId="8" applyNumberFormat="1" applyFont="1" applyFill="1" applyBorder="1" applyAlignment="1">
      <alignment vertical="center"/>
    </xf>
    <xf numFmtId="0" fontId="28" fillId="0" borderId="0" xfId="8" applyFont="1" applyFill="1" applyAlignment="1">
      <alignment vertical="center"/>
    </xf>
    <xf numFmtId="0" fontId="28" fillId="0" borderId="16" xfId="8" applyFont="1" applyFill="1" applyBorder="1" applyAlignment="1">
      <alignment horizontal="center" vertical="center"/>
    </xf>
    <xf numFmtId="0" fontId="28" fillId="0" borderId="0" xfId="0" applyFont="1" applyFill="1" applyBorder="1" applyAlignment="1">
      <alignment vertical="center"/>
    </xf>
    <xf numFmtId="0" fontId="28" fillId="0" borderId="17" xfId="8" applyFont="1" applyFill="1" applyBorder="1" applyAlignment="1">
      <alignment vertical="center"/>
    </xf>
    <xf numFmtId="0" fontId="26" fillId="0" borderId="0" xfId="8" applyFont="1" applyFill="1" applyAlignment="1">
      <alignment vertical="center"/>
    </xf>
    <xf numFmtId="0" fontId="25" fillId="0" borderId="0" xfId="0" applyFont="1" applyFill="1" applyBorder="1" applyAlignment="1">
      <alignment vertical="center"/>
    </xf>
    <xf numFmtId="0" fontId="26" fillId="0" borderId="0" xfId="0" applyFont="1" applyFill="1" applyBorder="1" applyAlignment="1">
      <alignment horizontal="center" vertical="center"/>
    </xf>
    <xf numFmtId="0" fontId="20" fillId="2" borderId="18" xfId="8" applyFont="1" applyFill="1" applyBorder="1" applyAlignment="1">
      <alignment horizontal="center"/>
    </xf>
    <xf numFmtId="0" fontId="7" fillId="0" borderId="20" xfId="8" applyFont="1" applyBorder="1"/>
    <xf numFmtId="0" fontId="20" fillId="2" borderId="20" xfId="8" applyFont="1" applyFill="1" applyBorder="1"/>
    <xf numFmtId="0" fontId="20" fillId="2" borderId="19" xfId="8" applyFont="1" applyFill="1" applyBorder="1"/>
    <xf numFmtId="0" fontId="20" fillId="2" borderId="0" xfId="8" applyFont="1" applyFill="1" applyAlignment="1">
      <alignment horizontal="center"/>
    </xf>
    <xf numFmtId="0" fontId="33" fillId="2" borderId="0" xfId="8" applyFont="1" applyFill="1"/>
    <xf numFmtId="0" fontId="33" fillId="2" borderId="16" xfId="8" applyFont="1" applyFill="1" applyBorder="1" applyAlignment="1">
      <alignment horizontal="center"/>
    </xf>
    <xf numFmtId="0" fontId="35" fillId="2" borderId="0" xfId="8" applyFont="1" applyFill="1" applyBorder="1" applyAlignment="1"/>
    <xf numFmtId="0" fontId="33" fillId="2" borderId="17" xfId="8" applyFont="1" applyFill="1" applyBorder="1"/>
    <xf numFmtId="0" fontId="5" fillId="0" borderId="0" xfId="8" applyFont="1"/>
    <xf numFmtId="0" fontId="33" fillId="0" borderId="0" xfId="8" applyFont="1" applyBorder="1" applyAlignment="1">
      <alignment vertical="center"/>
    </xf>
    <xf numFmtId="10" fontId="34" fillId="2" borderId="0" xfId="8" applyNumberFormat="1" applyFont="1" applyFill="1" applyBorder="1" applyAlignment="1">
      <alignment vertical="center"/>
    </xf>
    <xf numFmtId="0" fontId="38" fillId="0" borderId="0" xfId="8" applyFont="1" applyBorder="1" applyAlignment="1">
      <alignment vertical="center"/>
    </xf>
    <xf numFmtId="0" fontId="35" fillId="2" borderId="0" xfId="8" applyFont="1" applyFill="1" applyBorder="1" applyAlignment="1">
      <alignment horizontal="center" vertical="center"/>
    </xf>
    <xf numFmtId="0" fontId="5" fillId="0" borderId="0" xfId="8" applyFont="1" applyBorder="1"/>
    <xf numFmtId="10" fontId="34" fillId="2" borderId="6" xfId="8" applyNumberFormat="1" applyFont="1" applyFill="1" applyBorder="1" applyAlignment="1">
      <alignment vertical="center"/>
    </xf>
    <xf numFmtId="0" fontId="5" fillId="0" borderId="7" xfId="8" applyFont="1" applyBorder="1"/>
    <xf numFmtId="0" fontId="33" fillId="2" borderId="0" xfId="8" applyFont="1" applyFill="1" applyBorder="1"/>
    <xf numFmtId="0" fontId="37" fillId="0" borderId="0" xfId="8" applyFont="1" applyBorder="1" applyAlignment="1">
      <alignment vertical="top"/>
    </xf>
    <xf numFmtId="0" fontId="39" fillId="0" borderId="0" xfId="8" applyFont="1" applyBorder="1" applyAlignment="1">
      <alignment vertical="center"/>
    </xf>
    <xf numFmtId="0" fontId="37" fillId="0" borderId="12" xfId="8" applyFont="1" applyBorder="1" applyAlignment="1">
      <alignment vertical="top"/>
    </xf>
    <xf numFmtId="0" fontId="5" fillId="0" borderId="12" xfId="8" applyFont="1" applyBorder="1"/>
    <xf numFmtId="0" fontId="33" fillId="0" borderId="12" xfId="8" applyFont="1" applyBorder="1" applyAlignment="1">
      <alignment vertical="center"/>
    </xf>
    <xf numFmtId="10" fontId="34" fillId="2" borderId="12" xfId="8" applyNumberFormat="1" applyFont="1" applyFill="1" applyBorder="1" applyAlignment="1">
      <alignment vertical="center"/>
    </xf>
    <xf numFmtId="0" fontId="35" fillId="2" borderId="12" xfId="8" applyFont="1" applyFill="1" applyBorder="1" applyAlignment="1"/>
    <xf numFmtId="0" fontId="38" fillId="0" borderId="12" xfId="8" applyFont="1" applyBorder="1" applyAlignment="1">
      <alignment vertical="center"/>
    </xf>
    <xf numFmtId="0" fontId="0" fillId="0" borderId="12" xfId="0" applyBorder="1"/>
    <xf numFmtId="0" fontId="39" fillId="0" borderId="12" xfId="8" applyFont="1" applyBorder="1" applyAlignment="1">
      <alignment vertical="center"/>
    </xf>
    <xf numFmtId="0" fontId="35" fillId="2" borderId="12" xfId="8" applyFont="1" applyFill="1" applyBorder="1" applyAlignment="1">
      <alignment horizontal="center" vertical="center"/>
    </xf>
    <xf numFmtId="0" fontId="7" fillId="0" borderId="1" xfId="8" applyFont="1" applyBorder="1"/>
    <xf numFmtId="0" fontId="32" fillId="0" borderId="26" xfId="0" applyFont="1" applyBorder="1"/>
    <xf numFmtId="0" fontId="16" fillId="0" borderId="4" xfId="0" applyFont="1" applyFill="1" applyBorder="1" applyAlignment="1">
      <alignment horizontal="left" vertical="center" wrapText="1"/>
    </xf>
    <xf numFmtId="0" fontId="44" fillId="0" borderId="0" xfId="0" applyFont="1"/>
    <xf numFmtId="0" fontId="44" fillId="2" borderId="0" xfId="0" applyFont="1" applyFill="1"/>
    <xf numFmtId="0" fontId="44" fillId="0" borderId="0" xfId="0" applyFont="1" applyAlignment="1">
      <alignment horizontal="center"/>
    </xf>
    <xf numFmtId="1" fontId="44" fillId="0" borderId="0" xfId="0" applyNumberFormat="1" applyFont="1" applyAlignment="1">
      <alignment horizontal="center"/>
    </xf>
    <xf numFmtId="0" fontId="48" fillId="15" borderId="4" xfId="0" applyFont="1" applyFill="1" applyBorder="1" applyAlignment="1">
      <alignment horizontal="center" vertical="center"/>
    </xf>
    <xf numFmtId="0" fontId="50" fillId="16" borderId="4" xfId="0" applyNumberFormat="1" applyFont="1" applyFill="1" applyBorder="1" applyAlignment="1">
      <alignment horizontal="center" vertical="center" wrapText="1"/>
    </xf>
    <xf numFmtId="0" fontId="50" fillId="17" borderId="4" xfId="0" applyNumberFormat="1" applyFont="1" applyFill="1" applyBorder="1" applyAlignment="1">
      <alignment horizontal="center" vertical="center" wrapText="1"/>
    </xf>
    <xf numFmtId="0" fontId="51" fillId="0" borderId="0" xfId="0" applyFont="1" applyAlignment="1">
      <alignment vertical="center"/>
    </xf>
    <xf numFmtId="0" fontId="44" fillId="0" borderId="0" xfId="0" applyFont="1" applyAlignment="1">
      <alignment vertical="center"/>
    </xf>
    <xf numFmtId="0" fontId="49" fillId="2" borderId="0" xfId="0" applyFont="1" applyFill="1"/>
    <xf numFmtId="0" fontId="53" fillId="0" borderId="0" xfId="0" applyFont="1" applyFill="1"/>
    <xf numFmtId="1" fontId="55" fillId="14" borderId="27" xfId="0" applyNumberFormat="1" applyFont="1" applyFill="1" applyBorder="1" applyAlignment="1">
      <alignment horizontal="center" vertical="center" wrapText="1"/>
    </xf>
    <xf numFmtId="0" fontId="52" fillId="18" borderId="30" xfId="0" applyNumberFormat="1" applyFont="1" applyFill="1" applyBorder="1" applyAlignment="1">
      <alignment horizontal="center" vertical="center" wrapText="1"/>
    </xf>
    <xf numFmtId="16" fontId="52" fillId="18" borderId="30" xfId="0" applyNumberFormat="1" applyFont="1" applyFill="1" applyBorder="1" applyAlignment="1">
      <alignment horizontal="left" vertical="center" wrapText="1" indent="1"/>
    </xf>
    <xf numFmtId="16" fontId="52" fillId="18" borderId="30" xfId="0" applyNumberFormat="1" applyFont="1" applyFill="1" applyBorder="1" applyAlignment="1">
      <alignment horizontal="center" vertical="center" textRotation="90" wrapText="1"/>
    </xf>
    <xf numFmtId="0" fontId="45" fillId="6" borderId="29" xfId="0" applyNumberFormat="1" applyFont="1" applyFill="1" applyBorder="1" applyAlignment="1">
      <alignment horizontal="center" vertical="center" wrapText="1"/>
    </xf>
    <xf numFmtId="0" fontId="45" fillId="6" borderId="29" xfId="0" applyNumberFormat="1" applyFont="1" applyFill="1" applyBorder="1" applyAlignment="1">
      <alignment horizontal="left" vertical="center" wrapText="1" indent="1"/>
    </xf>
    <xf numFmtId="0" fontId="54" fillId="6" borderId="29" xfId="0" applyNumberFormat="1" applyFont="1" applyFill="1" applyBorder="1" applyAlignment="1">
      <alignment horizontal="center" vertical="center" wrapText="1"/>
    </xf>
    <xf numFmtId="0" fontId="40" fillId="6" borderId="29" xfId="0" applyNumberFormat="1" applyFont="1" applyFill="1" applyBorder="1" applyAlignment="1">
      <alignment horizontal="center" vertical="center" wrapText="1"/>
    </xf>
    <xf numFmtId="1" fontId="55" fillId="19" borderId="29" xfId="0" applyNumberFormat="1" applyFont="1" applyFill="1" applyBorder="1" applyAlignment="1">
      <alignment horizontal="center" vertical="center" wrapText="1"/>
    </xf>
    <xf numFmtId="1" fontId="55" fillId="14" borderId="29" xfId="0" applyNumberFormat="1" applyFont="1" applyFill="1" applyBorder="1" applyAlignment="1">
      <alignment horizontal="left" vertical="center" wrapText="1" indent="2"/>
    </xf>
    <xf numFmtId="164" fontId="55" fillId="19" borderId="29" xfId="0" applyNumberFormat="1" applyFont="1" applyFill="1" applyBorder="1" applyAlignment="1">
      <alignment horizontal="center" vertical="center" wrapText="1"/>
    </xf>
    <xf numFmtId="0" fontId="48" fillId="2" borderId="29" xfId="0" applyFont="1" applyFill="1" applyBorder="1" applyAlignment="1">
      <alignment horizontal="center" vertical="center"/>
    </xf>
    <xf numFmtId="0" fontId="42" fillId="13" borderId="29" xfId="0" applyFont="1" applyFill="1" applyBorder="1"/>
    <xf numFmtId="0" fontId="47" fillId="3" borderId="0" xfId="0" applyFont="1" applyFill="1" applyBorder="1" applyAlignment="1">
      <alignment vertical="center"/>
    </xf>
    <xf numFmtId="0" fontId="46" fillId="0" borderId="0" xfId="0" applyFont="1" applyAlignment="1">
      <alignment horizontal="left"/>
    </xf>
    <xf numFmtId="1" fontId="57" fillId="20" borderId="27" xfId="0" applyNumberFormat="1" applyFont="1" applyFill="1" applyBorder="1" applyAlignment="1">
      <alignment horizontal="center" vertical="center" wrapText="1"/>
    </xf>
    <xf numFmtId="164" fontId="57" fillId="20" borderId="27" xfId="0" applyNumberFormat="1" applyFont="1" applyFill="1" applyBorder="1" applyAlignment="1">
      <alignment horizontal="center" vertical="center" wrapText="1"/>
    </xf>
    <xf numFmtId="164" fontId="57" fillId="20" borderId="31" xfId="0" applyNumberFormat="1" applyFont="1" applyFill="1" applyBorder="1" applyAlignment="1">
      <alignment horizontal="center" vertical="center" wrapText="1"/>
    </xf>
    <xf numFmtId="16" fontId="52" fillId="18" borderId="32" xfId="0" applyNumberFormat="1" applyFont="1" applyFill="1" applyBorder="1" applyAlignment="1">
      <alignment horizontal="center" vertical="center" textRotation="90" wrapText="1"/>
    </xf>
    <xf numFmtId="16" fontId="52" fillId="18" borderId="0" xfId="0" applyNumberFormat="1" applyFont="1" applyFill="1" applyBorder="1" applyAlignment="1">
      <alignment horizontal="center" vertical="center" textRotation="90" wrapText="1"/>
    </xf>
    <xf numFmtId="16" fontId="52" fillId="18" borderId="28" xfId="0" applyNumberFormat="1" applyFont="1" applyFill="1" applyBorder="1" applyAlignment="1">
      <alignment horizontal="center" vertical="center" textRotation="90" wrapText="1"/>
    </xf>
    <xf numFmtId="16" fontId="5" fillId="0" borderId="4" xfId="0" applyNumberFormat="1" applyFont="1" applyFill="1" applyBorder="1" applyAlignment="1">
      <alignment horizontal="center" vertical="center" textRotation="90" wrapText="1"/>
    </xf>
    <xf numFmtId="1" fontId="55" fillId="21" borderId="27" xfId="0" applyNumberFormat="1" applyFont="1" applyFill="1" applyBorder="1" applyAlignment="1">
      <alignment horizontal="center" vertical="center" wrapText="1"/>
    </xf>
    <xf numFmtId="0" fontId="17" fillId="0" borderId="4" xfId="0" applyFont="1" applyFill="1" applyBorder="1" applyAlignment="1">
      <alignment horizontal="left" vertical="center" wrapText="1"/>
    </xf>
    <xf numFmtId="0" fontId="46" fillId="0" borderId="0" xfId="0" applyFont="1" applyAlignment="1">
      <alignment horizontal="left" vertical="center"/>
    </xf>
    <xf numFmtId="0" fontId="33" fillId="0" borderId="6" xfId="8" applyFont="1" applyBorder="1" applyAlignment="1">
      <alignment vertical="center"/>
    </xf>
    <xf numFmtId="0" fontId="26" fillId="0" borderId="0" xfId="8" applyFont="1" applyBorder="1" applyAlignment="1">
      <alignment vertical="center"/>
    </xf>
    <xf numFmtId="0" fontId="7" fillId="0" borderId="0" xfId="8" applyFont="1" applyBorder="1" applyAlignment="1">
      <alignment vertical="center"/>
    </xf>
    <xf numFmtId="0" fontId="0" fillId="0" borderId="0" xfId="0" applyBorder="1"/>
    <xf numFmtId="0" fontId="36" fillId="10" borderId="33" xfId="0" applyFont="1" applyFill="1" applyBorder="1" applyAlignment="1">
      <alignment horizontal="centerContinuous" vertical="center"/>
    </xf>
    <xf numFmtId="0" fontId="34" fillId="10" borderId="33" xfId="0" applyFont="1" applyFill="1" applyBorder="1" applyAlignment="1">
      <alignment horizontal="centerContinuous" vertical="center"/>
    </xf>
    <xf numFmtId="0" fontId="34" fillId="10" borderId="34" xfId="0" applyFont="1" applyFill="1" applyBorder="1" applyAlignment="1">
      <alignment horizontal="centerContinuous" vertical="center"/>
    </xf>
    <xf numFmtId="0" fontId="26" fillId="0" borderId="0" xfId="8" applyFont="1" applyFill="1" applyBorder="1" applyAlignment="1">
      <alignment vertical="center"/>
    </xf>
    <xf numFmtId="0" fontId="0" fillId="0" borderId="25" xfId="0" applyBorder="1"/>
    <xf numFmtId="0" fontId="40" fillId="0" borderId="0" xfId="8" applyFont="1" applyBorder="1" applyAlignment="1">
      <alignment vertical="center"/>
    </xf>
    <xf numFmtId="0" fontId="40" fillId="0" borderId="6" xfId="8" applyFont="1" applyBorder="1" applyAlignment="1">
      <alignment vertical="center"/>
    </xf>
    <xf numFmtId="169" fontId="6" fillId="0" borderId="4" xfId="0" applyNumberFormat="1" applyFont="1" applyFill="1" applyBorder="1" applyAlignment="1">
      <alignment horizontal="center" vertical="center"/>
    </xf>
    <xf numFmtId="168" fontId="52" fillId="18" borderId="30" xfId="0" applyNumberFormat="1" applyFont="1" applyFill="1" applyBorder="1" applyAlignment="1">
      <alignment horizontal="center" vertical="center" wrapText="1"/>
    </xf>
    <xf numFmtId="168" fontId="45" fillId="6" borderId="29" xfId="0" applyNumberFormat="1" applyFont="1" applyFill="1" applyBorder="1" applyAlignment="1">
      <alignment horizontal="center" vertical="center" wrapText="1"/>
    </xf>
    <xf numFmtId="168" fontId="55" fillId="14" borderId="29" xfId="0" applyNumberFormat="1" applyFont="1" applyFill="1" applyBorder="1" applyAlignment="1">
      <alignment horizontal="center" vertical="center" wrapText="1"/>
    </xf>
    <xf numFmtId="168" fontId="55" fillId="0" borderId="29" xfId="0" applyNumberFormat="1" applyFont="1" applyFill="1" applyBorder="1" applyAlignment="1">
      <alignment horizontal="center" vertical="center" wrapText="1"/>
    </xf>
    <xf numFmtId="168" fontId="55" fillId="19" borderId="29" xfId="0" applyNumberFormat="1" applyFont="1" applyFill="1" applyBorder="1" applyAlignment="1">
      <alignment horizontal="center" vertical="center" wrapText="1"/>
    </xf>
    <xf numFmtId="0" fontId="58" fillId="0" borderId="0" xfId="8" applyFont="1" applyBorder="1" applyAlignment="1">
      <alignment vertical="center"/>
    </xf>
    <xf numFmtId="0" fontId="0" fillId="0" borderId="0" xfId="0" applyAlignment="1">
      <alignment wrapText="1"/>
    </xf>
    <xf numFmtId="0" fontId="33" fillId="0" borderId="24" xfId="8" applyFont="1" applyBorder="1" applyAlignment="1">
      <alignment vertical="center"/>
    </xf>
    <xf numFmtId="0" fontId="18" fillId="11" borderId="4" xfId="1" applyFont="1" applyFill="1" applyBorder="1" applyAlignment="1">
      <alignment horizontal="center" vertical="center" wrapText="1"/>
    </xf>
    <xf numFmtId="0" fontId="8" fillId="2" borderId="0" xfId="8" applyFont="1" applyFill="1" applyBorder="1" applyAlignment="1">
      <alignment horizontal="center" vertical="center"/>
    </xf>
    <xf numFmtId="0" fontId="34" fillId="12" borderId="35" xfId="0" applyFont="1" applyFill="1" applyBorder="1" applyAlignment="1">
      <alignment horizontal="centerContinuous" vertical="center"/>
    </xf>
    <xf numFmtId="0" fontId="34" fillId="10" borderId="35" xfId="0" applyFont="1" applyFill="1" applyBorder="1" applyAlignment="1">
      <alignment horizontal="centerContinuous" vertical="center"/>
    </xf>
    <xf numFmtId="0" fontId="59" fillId="2" borderId="0" xfId="0" applyFont="1" applyFill="1" applyAlignment="1">
      <alignment horizontal="center"/>
    </xf>
    <xf numFmtId="0" fontId="59" fillId="2" borderId="0" xfId="0" applyFont="1" applyFill="1"/>
    <xf numFmtId="0" fontId="60" fillId="2" borderId="37" xfId="0" applyFont="1" applyFill="1" applyBorder="1" applyAlignment="1">
      <alignment horizontal="centerContinuous" vertical="center"/>
    </xf>
    <xf numFmtId="0" fontId="61" fillId="2" borderId="38" xfId="0" applyFont="1" applyFill="1" applyBorder="1" applyAlignment="1">
      <alignment horizontal="centerContinuous" vertical="center"/>
    </xf>
    <xf numFmtId="0" fontId="61" fillId="2" borderId="39" xfId="0" applyFont="1" applyFill="1" applyBorder="1" applyAlignment="1">
      <alignment horizontal="centerContinuous" vertical="center"/>
    </xf>
    <xf numFmtId="0" fontId="59" fillId="2" borderId="0" xfId="0" applyFont="1" applyFill="1" applyAlignment="1">
      <alignment horizontal="left" vertical="center" wrapText="1"/>
    </xf>
    <xf numFmtId="0" fontId="59" fillId="2" borderId="46" xfId="0" applyFont="1" applyFill="1" applyBorder="1" applyAlignment="1">
      <alignment horizontal="center" vertical="center" wrapText="1"/>
    </xf>
    <xf numFmtId="0" fontId="59" fillId="2" borderId="47" xfId="0" applyFont="1" applyFill="1" applyBorder="1" applyAlignment="1">
      <alignment horizontal="left" vertical="center" wrapText="1"/>
    </xf>
    <xf numFmtId="0" fontId="59" fillId="2" borderId="47" xfId="0" applyFont="1" applyFill="1" applyBorder="1" applyAlignment="1">
      <alignment horizontal="center" vertical="center" wrapText="1"/>
    </xf>
    <xf numFmtId="0" fontId="59" fillId="2" borderId="48" xfId="0" applyFont="1" applyFill="1" applyBorder="1" applyAlignment="1">
      <alignment horizontal="left" vertical="center" wrapText="1"/>
    </xf>
    <xf numFmtId="0" fontId="59" fillId="2" borderId="0" xfId="0" applyFont="1" applyFill="1" applyAlignment="1">
      <alignment wrapText="1"/>
    </xf>
    <xf numFmtId="0" fontId="59" fillId="2" borderId="0" xfId="0" applyFont="1" applyFill="1" applyAlignment="1">
      <alignment horizontal="center" wrapText="1"/>
    </xf>
    <xf numFmtId="9" fontId="59" fillId="2" borderId="0" xfId="9" applyFont="1" applyFill="1"/>
    <xf numFmtId="0" fontId="64" fillId="2" borderId="0" xfId="0" applyFont="1" applyFill="1" applyBorder="1"/>
    <xf numFmtId="0" fontId="64" fillId="2" borderId="16" xfId="0" applyFont="1" applyFill="1" applyBorder="1"/>
    <xf numFmtId="0" fontId="64" fillId="2" borderId="4" xfId="0" applyFont="1" applyFill="1" applyBorder="1" applyAlignment="1">
      <alignment horizontal="center" vertical="center"/>
    </xf>
    <xf numFmtId="0" fontId="65" fillId="0" borderId="4" xfId="0" applyFont="1" applyBorder="1" applyAlignment="1">
      <alignment horizontal="center" vertical="center"/>
    </xf>
    <xf numFmtId="0" fontId="64" fillId="2" borderId="18" xfId="0" applyFont="1" applyFill="1" applyBorder="1"/>
    <xf numFmtId="0" fontId="64" fillId="2" borderId="20" xfId="0" applyFont="1" applyFill="1" applyBorder="1"/>
    <xf numFmtId="0" fontId="25" fillId="0" borderId="0" xfId="8" applyFont="1" applyFill="1" applyAlignment="1">
      <alignment vertical="center"/>
    </xf>
    <xf numFmtId="0" fontId="25" fillId="0" borderId="16" xfId="8" applyFont="1" applyFill="1" applyBorder="1" applyAlignment="1">
      <alignment horizontal="center" vertical="center"/>
    </xf>
    <xf numFmtId="0" fontId="25" fillId="0" borderId="17" xfId="8" applyFont="1" applyFill="1" applyBorder="1" applyAlignment="1">
      <alignment vertical="center"/>
    </xf>
    <xf numFmtId="0" fontId="12" fillId="0" borderId="0" xfId="8" applyFont="1" applyFill="1" applyAlignment="1">
      <alignment vertical="center"/>
    </xf>
    <xf numFmtId="0" fontId="33" fillId="0" borderId="8" xfId="8" applyFont="1" applyBorder="1" applyAlignment="1">
      <alignment vertical="center"/>
    </xf>
    <xf numFmtId="0" fontId="67" fillId="22" borderId="50" xfId="0" applyFont="1" applyFill="1" applyBorder="1" applyAlignment="1">
      <alignment horizontal="center" vertical="center"/>
    </xf>
    <xf numFmtId="0" fontId="67" fillId="22" borderId="24" xfId="0" applyFont="1" applyFill="1" applyBorder="1" applyAlignment="1">
      <alignment horizontal="center" vertical="center"/>
    </xf>
    <xf numFmtId="0" fontId="33" fillId="0" borderId="35" xfId="8" applyFont="1" applyBorder="1" applyAlignment="1">
      <alignment vertical="center"/>
    </xf>
    <xf numFmtId="0" fontId="33" fillId="0" borderId="49" xfId="8" applyFont="1" applyBorder="1" applyAlignment="1">
      <alignment vertical="center"/>
    </xf>
    <xf numFmtId="10" fontId="24" fillId="2" borderId="49" xfId="8" applyNumberFormat="1" applyFont="1" applyFill="1" applyBorder="1" applyAlignment="1">
      <alignment vertical="center"/>
    </xf>
    <xf numFmtId="0" fontId="40" fillId="0" borderId="49" xfId="8" applyFont="1" applyBorder="1" applyAlignment="1">
      <alignment vertical="center"/>
    </xf>
    <xf numFmtId="0" fontId="58" fillId="0" borderId="49" xfId="8" applyFont="1" applyBorder="1" applyAlignment="1">
      <alignment vertical="center"/>
    </xf>
    <xf numFmtId="0" fontId="7" fillId="0" borderId="50" xfId="8" applyFont="1" applyBorder="1"/>
    <xf numFmtId="0" fontId="26" fillId="2" borderId="0" xfId="8" applyFont="1" applyFill="1" applyBorder="1" applyAlignment="1"/>
    <xf numFmtId="0" fontId="34" fillId="12" borderId="49" xfId="0" applyFont="1" applyFill="1" applyBorder="1" applyAlignment="1">
      <alignment horizontal="centerContinuous" vertical="center"/>
    </xf>
    <xf numFmtId="0" fontId="34" fillId="12" borderId="50" xfId="0" applyFont="1" applyFill="1" applyBorder="1" applyAlignment="1">
      <alignment horizontal="centerContinuous" vertical="center"/>
    </xf>
    <xf numFmtId="0" fontId="64" fillId="2" borderId="9" xfId="0" applyFont="1" applyFill="1" applyBorder="1"/>
    <xf numFmtId="0" fontId="69" fillId="2" borderId="0" xfId="0" applyFont="1" applyFill="1" applyBorder="1"/>
    <xf numFmtId="0" fontId="64" fillId="2" borderId="10" xfId="0" applyFont="1" applyFill="1" applyBorder="1"/>
    <xf numFmtId="0" fontId="68" fillId="5" borderId="4" xfId="23" applyFont="1" applyFill="1" applyBorder="1" applyAlignment="1">
      <alignment horizontal="center" vertical="center"/>
    </xf>
    <xf numFmtId="0" fontId="60" fillId="2" borderId="4" xfId="0" applyFont="1" applyFill="1" applyBorder="1"/>
    <xf numFmtId="0" fontId="65" fillId="23" borderId="0" xfId="0" applyFont="1" applyFill="1" applyBorder="1" applyAlignment="1">
      <alignment horizontal="center" vertical="center"/>
    </xf>
    <xf numFmtId="0" fontId="70" fillId="2" borderId="4" xfId="0" applyFont="1" applyFill="1" applyBorder="1"/>
    <xf numFmtId="9" fontId="70" fillId="2" borderId="0" xfId="9" applyFont="1" applyFill="1" applyBorder="1" applyAlignment="1">
      <alignment horizontal="center"/>
    </xf>
    <xf numFmtId="0" fontId="67" fillId="22" borderId="24" xfId="0" applyFont="1" applyFill="1" applyBorder="1" applyAlignment="1">
      <alignment vertical="center"/>
    </xf>
    <xf numFmtId="0" fontId="67" fillId="22" borderId="0" xfId="0" applyFont="1" applyFill="1" applyBorder="1" applyAlignment="1">
      <alignment vertical="center"/>
    </xf>
    <xf numFmtId="0" fontId="66" fillId="8" borderId="4" xfId="23" applyFont="1" applyFill="1" applyBorder="1" applyAlignment="1">
      <alignment horizontal="center" vertical="center" wrapText="1"/>
    </xf>
    <xf numFmtId="0" fontId="65" fillId="2" borderId="16" xfId="0" applyFont="1" applyFill="1" applyBorder="1" applyAlignment="1">
      <alignment horizontal="center"/>
    </xf>
    <xf numFmtId="0" fontId="65" fillId="24" borderId="4" xfId="0" applyFont="1" applyFill="1" applyBorder="1" applyAlignment="1">
      <alignment horizontal="left" vertical="center"/>
    </xf>
    <xf numFmtId="0" fontId="65" fillId="24" borderId="36" xfId="0" applyFont="1" applyFill="1" applyBorder="1" applyAlignment="1">
      <alignment vertical="center"/>
    </xf>
    <xf numFmtId="0" fontId="65" fillId="9" borderId="4" xfId="0" applyFont="1" applyFill="1" applyBorder="1" applyAlignment="1">
      <alignment horizontal="left" vertical="center"/>
    </xf>
    <xf numFmtId="0" fontId="65" fillId="24" borderId="4" xfId="0" applyFont="1" applyFill="1" applyBorder="1" applyAlignment="1">
      <alignment vertical="center"/>
    </xf>
    <xf numFmtId="0" fontId="65" fillId="2" borderId="20" xfId="0" applyFont="1" applyFill="1" applyBorder="1" applyAlignment="1">
      <alignment vertical="center"/>
    </xf>
    <xf numFmtId="0" fontId="65" fillId="2" borderId="0" xfId="0" applyFont="1" applyFill="1" applyBorder="1" applyAlignment="1">
      <alignment vertical="center"/>
    </xf>
    <xf numFmtId="0" fontId="65" fillId="2" borderId="0" xfId="0" applyFont="1" applyFill="1" applyBorder="1"/>
    <xf numFmtId="0" fontId="48" fillId="2" borderId="53" xfId="0" applyFont="1" applyFill="1" applyBorder="1" applyAlignment="1">
      <alignment horizontal="center" vertical="center"/>
    </xf>
    <xf numFmtId="0" fontId="48" fillId="2" borderId="54" xfId="0" applyFont="1" applyFill="1" applyBorder="1" applyAlignment="1">
      <alignment horizontal="center" vertical="center"/>
    </xf>
    <xf numFmtId="0" fontId="48" fillId="2" borderId="55" xfId="0" applyFont="1" applyFill="1" applyBorder="1" applyAlignment="1">
      <alignment horizontal="center" vertical="center"/>
    </xf>
    <xf numFmtId="1" fontId="72" fillId="14" borderId="29" xfId="0" applyNumberFormat="1" applyFont="1" applyFill="1" applyBorder="1" applyAlignment="1">
      <alignment horizontal="left" vertical="center" wrapText="1" indent="2"/>
    </xf>
    <xf numFmtId="0" fontId="50" fillId="0" borderId="0" xfId="0" applyNumberFormat="1" applyFont="1" applyFill="1" applyBorder="1" applyAlignment="1">
      <alignment horizontal="center" vertical="center" wrapText="1"/>
    </xf>
    <xf numFmtId="166" fontId="55" fillId="19" borderId="29" xfId="0" applyNumberFormat="1" applyFont="1" applyFill="1" applyBorder="1" applyAlignment="1">
      <alignment horizontal="center" vertical="center" wrapText="1"/>
    </xf>
    <xf numFmtId="1" fontId="55" fillId="0" borderId="29" xfId="0" applyNumberFormat="1" applyFont="1" applyFill="1" applyBorder="1" applyAlignment="1">
      <alignment horizontal="left" vertical="center" wrapText="1" indent="2"/>
    </xf>
    <xf numFmtId="1" fontId="72" fillId="0" borderId="29" xfId="0" applyNumberFormat="1" applyFont="1" applyFill="1" applyBorder="1" applyAlignment="1">
      <alignment horizontal="left" vertical="center" wrapText="1" indent="2"/>
    </xf>
    <xf numFmtId="166" fontId="72" fillId="19" borderId="29" xfId="0" applyNumberFormat="1" applyFont="1" applyFill="1" applyBorder="1" applyAlignment="1">
      <alignment horizontal="center" vertical="center" wrapText="1"/>
    </xf>
    <xf numFmtId="164" fontId="55" fillId="19" borderId="53" xfId="0" applyNumberFormat="1" applyFont="1" applyFill="1" applyBorder="1" applyAlignment="1">
      <alignment horizontal="center" vertical="center" wrapText="1"/>
    </xf>
    <xf numFmtId="0" fontId="54" fillId="6" borderId="55" xfId="0" applyNumberFormat="1" applyFont="1" applyFill="1" applyBorder="1" applyAlignment="1">
      <alignment horizontal="center" vertical="center" wrapText="1"/>
    </xf>
    <xf numFmtId="0" fontId="48" fillId="2" borderId="56" xfId="0" applyFont="1" applyFill="1" applyBorder="1" applyAlignment="1">
      <alignment horizontal="center" vertical="center"/>
    </xf>
    <xf numFmtId="0" fontId="40" fillId="6" borderId="56" xfId="0" applyNumberFormat="1" applyFont="1" applyFill="1" applyBorder="1" applyAlignment="1">
      <alignment horizontal="center" vertical="center" wrapText="1"/>
    </xf>
    <xf numFmtId="2" fontId="55" fillId="19" borderId="29" xfId="0" applyNumberFormat="1" applyFont="1" applyFill="1" applyBorder="1" applyAlignment="1">
      <alignment horizontal="center" vertical="center" wrapText="1"/>
    </xf>
    <xf numFmtId="0" fontId="42" fillId="25" borderId="29" xfId="0" applyFont="1" applyFill="1" applyBorder="1"/>
    <xf numFmtId="15" fontId="73" fillId="3" borderId="4" xfId="1" applyNumberFormat="1" applyFont="1" applyFill="1" applyBorder="1" applyAlignment="1" applyProtection="1">
      <alignment horizontal="center" vertical="center" wrapText="1"/>
      <protection locked="0"/>
    </xf>
    <xf numFmtId="0" fontId="63" fillId="7" borderId="40" xfId="0" applyFont="1" applyFill="1" applyBorder="1" applyAlignment="1" applyProtection="1">
      <alignment horizontal="center" vertical="center" wrapText="1"/>
      <protection locked="0"/>
    </xf>
    <xf numFmtId="0" fontId="63" fillId="7" borderId="41" xfId="0" applyFont="1" applyFill="1" applyBorder="1" applyAlignment="1" applyProtection="1">
      <alignment horizontal="left" vertical="center" wrapText="1"/>
      <protection locked="0"/>
    </xf>
    <xf numFmtId="0" fontId="63" fillId="7" borderId="41" xfId="0" applyFont="1" applyFill="1" applyBorder="1" applyAlignment="1" applyProtection="1">
      <alignment horizontal="center" vertical="center" wrapText="1"/>
      <protection locked="0"/>
    </xf>
    <xf numFmtId="0" fontId="63" fillId="7" borderId="42" xfId="0" applyFont="1" applyFill="1" applyBorder="1" applyAlignment="1" applyProtection="1">
      <alignment horizontal="center" vertical="center" wrapText="1"/>
      <protection locked="0"/>
    </xf>
    <xf numFmtId="0" fontId="74" fillId="0" borderId="44" xfId="0" applyFont="1" applyFill="1" applyBorder="1" applyAlignment="1">
      <alignment horizontal="left" vertical="center" wrapText="1"/>
    </xf>
    <xf numFmtId="0" fontId="74" fillId="2" borderId="44" xfId="0" quotePrefix="1" applyFont="1" applyFill="1" applyBorder="1" applyAlignment="1">
      <alignment horizontal="left" vertical="center" wrapText="1"/>
    </xf>
    <xf numFmtId="0" fontId="74" fillId="2" borderId="44" xfId="0" applyFont="1" applyFill="1" applyBorder="1" applyAlignment="1">
      <alignment horizontal="center" vertical="center" wrapText="1"/>
    </xf>
    <xf numFmtId="16" fontId="74" fillId="2" borderId="44" xfId="0" applyNumberFormat="1" applyFont="1" applyFill="1" applyBorder="1" applyAlignment="1">
      <alignment horizontal="center" vertical="center"/>
    </xf>
    <xf numFmtId="0" fontId="74" fillId="2" borderId="45" xfId="0" applyFont="1" applyFill="1" applyBorder="1" applyAlignment="1">
      <alignment horizontal="left" vertical="center" wrapText="1"/>
    </xf>
    <xf numFmtId="0" fontId="74" fillId="0" borderId="44" xfId="0" quotePrefix="1" applyFont="1" applyFill="1" applyBorder="1" applyAlignment="1">
      <alignment horizontal="left" vertical="center" wrapText="1"/>
    </xf>
    <xf numFmtId="0" fontId="74" fillId="2" borderId="45" xfId="0" quotePrefix="1" applyFont="1" applyFill="1" applyBorder="1" applyAlignment="1">
      <alignment horizontal="left" vertical="center" wrapText="1"/>
    </xf>
    <xf numFmtId="0" fontId="74" fillId="2" borderId="51" xfId="0" applyFont="1" applyFill="1" applyBorder="1" applyAlignment="1">
      <alignment horizontal="center" vertical="center" wrapText="1"/>
    </xf>
    <xf numFmtId="16" fontId="74" fillId="2" borderId="51" xfId="0" applyNumberFormat="1" applyFont="1" applyFill="1" applyBorder="1" applyAlignment="1">
      <alignment horizontal="center" vertical="center"/>
    </xf>
    <xf numFmtId="0" fontId="74" fillId="2" borderId="52" xfId="0" applyFont="1" applyFill="1" applyBorder="1" applyAlignment="1">
      <alignment horizontal="left" vertical="center" wrapText="1"/>
    </xf>
    <xf numFmtId="0" fontId="62" fillId="2" borderId="43" xfId="0" applyFont="1" applyFill="1" applyBorder="1" applyAlignment="1">
      <alignment horizontal="center" vertical="center" wrapText="1"/>
    </xf>
    <xf numFmtId="0" fontId="62" fillId="0" borderId="44" xfId="0" applyFont="1" applyFill="1" applyBorder="1" applyAlignment="1">
      <alignment horizontal="left" vertical="center" wrapText="1"/>
    </xf>
    <xf numFmtId="0" fontId="62" fillId="2" borderId="57" xfId="0" applyFont="1" applyFill="1" applyBorder="1" applyAlignment="1">
      <alignment horizontal="center" vertical="center" wrapText="1"/>
    </xf>
    <xf numFmtId="0" fontId="7" fillId="0" borderId="4" xfId="0" applyFont="1" applyFill="1" applyBorder="1" applyAlignment="1">
      <alignment horizontal="left" vertical="center" wrapText="1"/>
    </xf>
    <xf numFmtId="0" fontId="7" fillId="0" borderId="2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2" fillId="0" borderId="51" xfId="0" applyFont="1" applyFill="1" applyBorder="1" applyAlignment="1">
      <alignment horizontal="left" vertical="center" wrapText="1"/>
    </xf>
    <xf numFmtId="0" fontId="74" fillId="2" borderId="51" xfId="0" quotePrefix="1" applyFont="1" applyFill="1" applyBorder="1" applyAlignment="1">
      <alignment horizontal="left" vertical="center" wrapText="1"/>
    </xf>
    <xf numFmtId="0" fontId="6" fillId="0" borderId="4" xfId="0" quotePrefix="1" applyFont="1" applyFill="1" applyBorder="1" applyAlignment="1">
      <alignment horizontal="center" vertical="center" wrapText="1"/>
    </xf>
    <xf numFmtId="165" fontId="71" fillId="2" borderId="4" xfId="8" applyNumberFormat="1" applyFont="1" applyFill="1" applyBorder="1" applyAlignment="1">
      <alignment horizontal="center" vertical="center"/>
    </xf>
    <xf numFmtId="0" fontId="30" fillId="2" borderId="3" xfId="8" applyFont="1" applyFill="1" applyBorder="1" applyAlignment="1">
      <alignment horizontal="center" vertical="center"/>
    </xf>
    <xf numFmtId="165" fontId="71" fillId="2" borderId="3" xfId="8" applyNumberFormat="1" applyFont="1" applyFill="1" applyBorder="1" applyAlignment="1">
      <alignment horizontal="center" vertical="center"/>
    </xf>
    <xf numFmtId="0" fontId="33" fillId="0" borderId="0" xfId="0" applyFont="1" applyFill="1" applyBorder="1" applyAlignment="1">
      <alignment vertical="top" wrapText="1"/>
    </xf>
    <xf numFmtId="164" fontId="55" fillId="0" borderId="29" xfId="0" applyNumberFormat="1" applyFont="1" applyFill="1" applyBorder="1" applyAlignment="1">
      <alignment horizontal="center" vertical="center" wrapText="1"/>
    </xf>
    <xf numFmtId="0" fontId="74" fillId="9" borderId="51" xfId="0" applyFont="1" applyFill="1" applyBorder="1" applyAlignment="1">
      <alignment horizontal="left" vertical="center" wrapText="1"/>
    </xf>
    <xf numFmtId="0" fontId="74" fillId="9" borderId="44" xfId="0" applyFont="1" applyFill="1" applyBorder="1" applyAlignment="1">
      <alignment horizontal="left" vertical="center" wrapText="1"/>
    </xf>
    <xf numFmtId="1" fontId="72" fillId="26" borderId="29" xfId="0" applyNumberFormat="1" applyFont="1" applyFill="1" applyBorder="1" applyAlignment="1">
      <alignment horizontal="left" vertical="center" wrapText="1" indent="2"/>
    </xf>
    <xf numFmtId="0" fontId="47" fillId="3" borderId="0" xfId="0" applyFont="1" applyFill="1" applyBorder="1" applyAlignment="1">
      <alignment horizontal="left" vertical="center"/>
    </xf>
    <xf numFmtId="0" fontId="56" fillId="0" borderId="0" xfId="0" applyFont="1" applyBorder="1" applyAlignment="1">
      <alignment horizontal="left" vertical="center"/>
    </xf>
    <xf numFmtId="167" fontId="43" fillId="6" borderId="4" xfId="0" applyNumberFormat="1" applyFont="1" applyFill="1" applyBorder="1" applyAlignment="1">
      <alignment horizontal="center" vertical="center"/>
    </xf>
    <xf numFmtId="167" fontId="10" fillId="6" borderId="4" xfId="0" applyNumberFormat="1" applyFont="1" applyFill="1" applyBorder="1" applyAlignment="1">
      <alignment horizontal="center" vertical="center"/>
    </xf>
    <xf numFmtId="167" fontId="10" fillId="5" borderId="4" xfId="0" applyNumberFormat="1" applyFont="1" applyFill="1" applyBorder="1" applyAlignment="1">
      <alignment horizontal="center" vertical="center"/>
    </xf>
    <xf numFmtId="167" fontId="10" fillId="6" borderId="4" xfId="0" applyNumberFormat="1" applyFont="1" applyFill="1" applyBorder="1" applyAlignment="1">
      <alignment horizontal="center"/>
    </xf>
    <xf numFmtId="167" fontId="10" fillId="5" borderId="4" xfId="0" applyNumberFormat="1" applyFont="1" applyFill="1" applyBorder="1" applyAlignment="1">
      <alignment horizontal="center"/>
    </xf>
    <xf numFmtId="0" fontId="23" fillId="4" borderId="0" xfId="0" applyFont="1" applyFill="1" applyBorder="1" applyAlignment="1">
      <alignment horizontal="center" vertical="center"/>
    </xf>
    <xf numFmtId="0" fontId="67" fillId="22" borderId="35" xfId="0" applyFont="1" applyFill="1" applyBorder="1" applyAlignment="1">
      <alignment horizontal="center" vertical="center"/>
    </xf>
    <xf numFmtId="0" fontId="67" fillId="22" borderId="49" xfId="0" applyFont="1" applyFill="1" applyBorder="1" applyAlignment="1">
      <alignment horizontal="center" vertical="center"/>
    </xf>
    <xf numFmtId="0" fontId="67" fillId="22" borderId="50" xfId="0" applyFont="1" applyFill="1" applyBorder="1" applyAlignment="1">
      <alignment horizontal="center" vertical="center"/>
    </xf>
    <xf numFmtId="0" fontId="24" fillId="4" borderId="35" xfId="0" applyFont="1" applyFill="1" applyBorder="1" applyAlignment="1">
      <alignment horizontal="center" vertical="center"/>
    </xf>
    <xf numFmtId="0" fontId="24" fillId="4" borderId="49" xfId="0" applyFont="1" applyFill="1" applyBorder="1" applyAlignment="1">
      <alignment horizontal="center" vertical="center"/>
    </xf>
    <xf numFmtId="0" fontId="24" fillId="4" borderId="50" xfId="0" applyFont="1" applyFill="1" applyBorder="1" applyAlignment="1">
      <alignment horizontal="center" vertical="center"/>
    </xf>
    <xf numFmtId="0" fontId="41" fillId="0" borderId="24" xfId="0" applyFont="1" applyFill="1" applyBorder="1" applyAlignment="1">
      <alignment horizontal="left" vertical="top" wrapText="1"/>
    </xf>
    <xf numFmtId="0" fontId="41" fillId="0" borderId="0" xfId="0" applyFont="1" applyFill="1" applyBorder="1" applyAlignment="1">
      <alignment horizontal="left" vertical="top" wrapText="1"/>
    </xf>
    <xf numFmtId="0" fontId="41" fillId="0" borderId="1" xfId="0" applyFont="1" applyFill="1" applyBorder="1" applyAlignment="1">
      <alignment horizontal="left" vertical="top" wrapText="1"/>
    </xf>
    <xf numFmtId="0" fontId="41" fillId="0" borderId="8" xfId="0" applyFont="1" applyFill="1" applyBorder="1" applyAlignment="1">
      <alignment horizontal="left" vertical="top" wrapText="1"/>
    </xf>
    <xf numFmtId="0" fontId="41" fillId="0" borderId="6" xfId="0" applyFont="1" applyFill="1" applyBorder="1" applyAlignment="1">
      <alignment horizontal="left" vertical="top" wrapText="1"/>
    </xf>
    <xf numFmtId="0" fontId="41" fillId="0" borderId="7" xfId="0" applyFont="1" applyFill="1" applyBorder="1" applyAlignment="1">
      <alignment horizontal="left" vertical="top" wrapText="1"/>
    </xf>
    <xf numFmtId="0" fontId="28" fillId="0" borderId="0" xfId="0" applyFont="1" applyFill="1" applyBorder="1" applyAlignment="1">
      <alignment horizontal="center" vertical="center"/>
    </xf>
    <xf numFmtId="0" fontId="24" fillId="4" borderId="5" xfId="0" applyFont="1" applyFill="1" applyBorder="1" applyAlignment="1">
      <alignment horizontal="center" vertical="center"/>
    </xf>
    <xf numFmtId="0" fontId="24" fillId="4" borderId="2" xfId="0" applyFont="1" applyFill="1" applyBorder="1" applyAlignment="1">
      <alignment horizontal="center" vertical="center"/>
    </xf>
    <xf numFmtId="0" fontId="24" fillId="4" borderId="3" xfId="0" applyFont="1" applyFill="1" applyBorder="1" applyAlignment="1">
      <alignment horizontal="center" vertical="center"/>
    </xf>
    <xf numFmtId="0" fontId="33" fillId="0" borderId="35" xfId="0" applyFont="1" applyFill="1" applyBorder="1" applyAlignment="1">
      <alignment horizontal="left" vertical="top" wrapText="1"/>
    </xf>
    <xf numFmtId="0" fontId="33" fillId="0" borderId="49" xfId="0" applyFont="1" applyFill="1" applyBorder="1" applyAlignment="1">
      <alignment horizontal="left" vertical="top" wrapText="1"/>
    </xf>
    <xf numFmtId="0" fontId="33" fillId="0" borderId="50" xfId="0" applyFont="1" applyFill="1" applyBorder="1" applyAlignment="1">
      <alignment horizontal="left" vertical="top" wrapText="1"/>
    </xf>
    <xf numFmtId="0" fontId="33" fillId="0" borderId="24"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1" xfId="0" applyFont="1" applyFill="1" applyBorder="1" applyAlignment="1">
      <alignment horizontal="left" vertical="top" wrapText="1"/>
    </xf>
    <xf numFmtId="0" fontId="33" fillId="0" borderId="8" xfId="0" applyFont="1" applyFill="1" applyBorder="1" applyAlignment="1">
      <alignment horizontal="left" vertical="top" wrapText="1"/>
    </xf>
    <xf numFmtId="0" fontId="33" fillId="0" borderId="6" xfId="0" applyFont="1" applyFill="1" applyBorder="1" applyAlignment="1">
      <alignment horizontal="left" vertical="top" wrapText="1"/>
    </xf>
    <xf numFmtId="0" fontId="33" fillId="0" borderId="7" xfId="0" applyFont="1" applyFill="1" applyBorder="1" applyAlignment="1">
      <alignment horizontal="left" vertical="top" wrapText="1"/>
    </xf>
    <xf numFmtId="0" fontId="24" fillId="4" borderId="0" xfId="0" applyFont="1" applyFill="1" applyBorder="1" applyAlignment="1">
      <alignment horizontal="center" vertical="center"/>
    </xf>
    <xf numFmtId="0" fontId="25" fillId="4" borderId="0" xfId="0" applyFont="1" applyFill="1" applyBorder="1" applyAlignment="1">
      <alignment horizontal="center" vertical="center"/>
    </xf>
    <xf numFmtId="0" fontId="41" fillId="0" borderId="35" xfId="0" applyFont="1" applyFill="1" applyBorder="1" applyAlignment="1">
      <alignment horizontal="left" vertical="top" wrapText="1"/>
    </xf>
    <xf numFmtId="0" fontId="41" fillId="0" borderId="49" xfId="0" applyFont="1" applyFill="1" applyBorder="1" applyAlignment="1">
      <alignment horizontal="left" vertical="top" wrapText="1"/>
    </xf>
    <xf numFmtId="0" fontId="41" fillId="0" borderId="50" xfId="0" applyFont="1" applyFill="1" applyBorder="1" applyAlignment="1">
      <alignment horizontal="left" vertical="top" wrapText="1"/>
    </xf>
    <xf numFmtId="0" fontId="33" fillId="0" borderId="8" xfId="8" applyFont="1" applyBorder="1" applyAlignment="1">
      <alignment horizontal="left" vertical="top" wrapText="1"/>
    </xf>
    <xf numFmtId="0" fontId="33" fillId="0" borderId="6" xfId="8" applyFont="1" applyBorder="1" applyAlignment="1">
      <alignment horizontal="left" vertical="top" wrapText="1"/>
    </xf>
    <xf numFmtId="0" fontId="33" fillId="0" borderId="7" xfId="8" applyFont="1" applyBorder="1" applyAlignment="1">
      <alignment horizontal="left" vertical="top" wrapText="1"/>
    </xf>
    <xf numFmtId="0" fontId="33" fillId="0" borderId="24" xfId="8" applyFont="1" applyBorder="1" applyAlignment="1">
      <alignment horizontal="left" vertical="top" wrapText="1"/>
    </xf>
    <xf numFmtId="0" fontId="33" fillId="0" borderId="0" xfId="8" applyFont="1" applyBorder="1" applyAlignment="1">
      <alignment horizontal="left" vertical="top" wrapText="1"/>
    </xf>
    <xf numFmtId="0" fontId="33" fillId="0" borderId="1" xfId="8" applyFont="1" applyBorder="1" applyAlignment="1">
      <alignment horizontal="left" vertical="top" wrapText="1"/>
    </xf>
    <xf numFmtId="0" fontId="41" fillId="0" borderId="24" xfId="8" applyFont="1" applyBorder="1" applyAlignment="1">
      <alignment horizontal="left" vertical="top" wrapText="1"/>
    </xf>
    <xf numFmtId="0" fontId="41" fillId="0" borderId="0" xfId="8" applyFont="1" applyBorder="1" applyAlignment="1">
      <alignment horizontal="left" vertical="top" wrapText="1"/>
    </xf>
    <xf numFmtId="0" fontId="41" fillId="0" borderId="1" xfId="8" applyFont="1" applyBorder="1" applyAlignment="1">
      <alignment horizontal="left" vertical="top" wrapText="1"/>
    </xf>
    <xf numFmtId="0" fontId="23" fillId="4" borderId="21" xfId="8" applyFont="1" applyFill="1" applyBorder="1" applyAlignment="1">
      <alignment horizontal="center" vertical="center" wrapText="1"/>
    </xf>
    <xf numFmtId="0" fontId="23" fillId="4" borderId="22" xfId="8" applyFont="1" applyFill="1" applyBorder="1" applyAlignment="1">
      <alignment horizontal="center" vertical="center"/>
    </xf>
    <xf numFmtId="0" fontId="23" fillId="4" borderId="23" xfId="8" applyFont="1" applyFill="1" applyBorder="1" applyAlignment="1">
      <alignment horizontal="center" vertical="center"/>
    </xf>
    <xf numFmtId="0" fontId="9" fillId="6" borderId="5" xfId="8" applyFont="1" applyFill="1" applyBorder="1" applyAlignment="1">
      <alignment horizontal="center" vertical="center"/>
    </xf>
    <xf numFmtId="0" fontId="9" fillId="6" borderId="3" xfId="8" applyFont="1" applyFill="1" applyBorder="1" applyAlignment="1">
      <alignment horizontal="center" vertical="center"/>
    </xf>
    <xf numFmtId="0" fontId="8" fillId="2" borderId="0" xfId="8" applyFont="1" applyFill="1" applyBorder="1" applyAlignment="1">
      <alignment horizontal="center" vertical="center"/>
    </xf>
    <xf numFmtId="0" fontId="9" fillId="6" borderId="4" xfId="8" applyFont="1" applyFill="1" applyBorder="1" applyAlignment="1">
      <alignment horizontal="center" vertical="center"/>
    </xf>
  </cellXfs>
  <cellStyles count="25">
    <cellStyle name="Comma 2" xfId="22"/>
    <cellStyle name="Hyperlink 2" xfId="12"/>
    <cellStyle name="Normal" xfId="0" builtinId="0"/>
    <cellStyle name="Normal 10" xfId="8"/>
    <cellStyle name="Normal 10 2" xfId="23"/>
    <cellStyle name="Normal 14" xfId="18"/>
    <cellStyle name="Normal 2 10" xfId="1"/>
    <cellStyle name="Normal 2 2" xfId="24"/>
    <cellStyle name="Normal 2 2 2 2 37" xfId="11"/>
    <cellStyle name="Normal 2 3 5 2" xfId="10"/>
    <cellStyle name="Normal 20 11" xfId="2"/>
    <cellStyle name="Normal 3" xfId="16"/>
    <cellStyle name="Normal 5 2" xfId="17"/>
    <cellStyle name="Normal 7 2 25" xfId="21"/>
    <cellStyle name="Normal 7 26" xfId="20"/>
    <cellStyle name="Normal 84 2" xfId="15"/>
    <cellStyle name="Normal 91" xfId="5"/>
    <cellStyle name="Normal 92" xfId="7"/>
    <cellStyle name="Normal 94" xfId="4"/>
    <cellStyle name="Normal 95" xfId="19"/>
    <cellStyle name="Normal 97" xfId="3"/>
    <cellStyle name="Normal 98" xfId="6"/>
    <cellStyle name="Percent" xfId="9" builtinId="5"/>
    <cellStyle name="Percent 3 2" xfId="13"/>
    <cellStyle name="Percent 4 4 2" xfId="14"/>
  </cellStyles>
  <dxfs count="186">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FFC000"/>
        </patternFill>
      </fill>
    </dxf>
    <dxf>
      <fill>
        <patternFill>
          <bgColor theme="0" tint="-0.24994659260841701"/>
        </patternFill>
      </fill>
    </dxf>
    <dxf>
      <fill>
        <patternFill>
          <bgColor rgb="FF92D050"/>
        </patternFill>
      </fill>
    </dxf>
    <dxf>
      <fill>
        <patternFill>
          <bgColor rgb="FFFFC000"/>
        </patternFill>
      </fill>
    </dxf>
    <dxf>
      <fill>
        <patternFill>
          <bgColor theme="0" tint="-0.24994659260841701"/>
        </patternFill>
      </fill>
    </dxf>
    <dxf>
      <fill>
        <patternFill>
          <bgColor rgb="FF92D050"/>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s>
  <tableStyles count="0" defaultTableStyle="TableStyleMedium2" defaultPivotStyle="PivotStyleLight16"/>
  <colors>
    <mruColors>
      <color rgb="FF00B0FF"/>
      <color rgb="FFFFE7E7"/>
      <color rgb="FFFFFAFA"/>
      <color rgb="FFFFF5F5"/>
      <color rgb="FFFF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externalLink" Target="externalLinks/externalLink58.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9" Type="http://schemas.openxmlformats.org/officeDocument/2006/relationships/externalLink" Target="externalLinks/externalLink24.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56.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64" Type="http://schemas.openxmlformats.org/officeDocument/2006/relationships/theme" Target="theme/theme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 Id="rId67" Type="http://schemas.openxmlformats.org/officeDocument/2006/relationships/calcChain" Target="calcChain.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externalLink" Target="externalLinks/externalLink57.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35818567573932E-2"/>
          <c:y val="5.006819434905832E-2"/>
          <c:w val="0.95123580879485803"/>
          <c:h val="0.74954910746953518"/>
        </c:manualLayout>
      </c:layout>
      <c:barChart>
        <c:barDir val="bar"/>
        <c:grouping val="stacked"/>
        <c:varyColors val="0"/>
        <c:ser>
          <c:idx val="0"/>
          <c:order val="0"/>
          <c:tx>
            <c:strRef>
              <c:f>'Project Summary'!$D$12</c:f>
              <c:strCache>
                <c:ptCount val="1"/>
                <c:pt idx="0">
                  <c:v>Actual</c:v>
                </c:pt>
              </c:strCache>
            </c:strRef>
          </c:tx>
          <c:invertIfNegative val="0"/>
          <c:val>
            <c:numRef>
              <c:f>'Project Summary'!$D$13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0-03A4-4892-8317-80EAE636339B}"/>
            </c:ext>
          </c:extLst>
        </c:ser>
        <c:ser>
          <c:idx val="1"/>
          <c:order val="1"/>
          <c:tx>
            <c:strRef>
              <c:f>'Project Summary'!#REF!</c:f>
              <c:strCache>
                <c:ptCount val="1"/>
                <c:pt idx="0">
                  <c:v>Target (Variance)</c:v>
                </c:pt>
              </c:strCache>
            </c:strRef>
          </c:tx>
          <c:invertIfNegative val="0"/>
          <c:val>
            <c:numRef>
              <c:f>'Project Summary'!#REF!</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1-03A4-4892-8317-80EAE636339B}"/>
            </c:ext>
          </c:extLst>
        </c:ser>
        <c:ser>
          <c:idx val="2"/>
          <c:order val="2"/>
          <c:tx>
            <c:strRef>
              <c:f>'Project Summary'!$E$12</c:f>
              <c:strCache>
                <c:ptCount val="1"/>
                <c:pt idx="0">
                  <c:v>Total</c:v>
                </c:pt>
              </c:strCache>
            </c:strRef>
          </c:tx>
          <c:invertIfNegative val="0"/>
          <c:val>
            <c:numRef>
              <c:f>'Project Summary'!$E$13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2-03A4-4892-8317-80EAE636339B}"/>
            </c:ext>
          </c:extLst>
        </c:ser>
        <c:dLbls>
          <c:showLegendKey val="0"/>
          <c:showVal val="0"/>
          <c:showCatName val="0"/>
          <c:showSerName val="0"/>
          <c:showPercent val="0"/>
          <c:showBubbleSize val="0"/>
        </c:dLbls>
        <c:gapWidth val="150"/>
        <c:overlap val="100"/>
        <c:serLines/>
        <c:axId val="753659568"/>
        <c:axId val="753660128"/>
      </c:barChart>
      <c:catAx>
        <c:axId val="753659568"/>
        <c:scaling>
          <c:orientation val="minMax"/>
        </c:scaling>
        <c:delete val="1"/>
        <c:axPos val="l"/>
        <c:numFmt formatCode="General" sourceLinked="0"/>
        <c:majorTickMark val="out"/>
        <c:minorTickMark val="none"/>
        <c:tickLblPos val="nextTo"/>
        <c:crossAx val="753660128"/>
        <c:crosses val="autoZero"/>
        <c:auto val="1"/>
        <c:lblAlgn val="ctr"/>
        <c:lblOffset val="100"/>
        <c:noMultiLvlLbl val="0"/>
      </c:catAx>
      <c:valAx>
        <c:axId val="753660128"/>
        <c:scaling>
          <c:orientation val="minMax"/>
          <c:max val="1"/>
          <c:min val="0.1"/>
        </c:scaling>
        <c:delete val="0"/>
        <c:axPos val="b"/>
        <c:majorGridlines>
          <c:spPr>
            <a:ln>
              <a:prstDash val="dash"/>
            </a:ln>
          </c:spPr>
        </c:majorGridlines>
        <c:numFmt formatCode="0%" sourceLinked="0"/>
        <c:majorTickMark val="out"/>
        <c:minorTickMark val="none"/>
        <c:tickLblPos val="nextTo"/>
        <c:txPr>
          <a:bodyPr/>
          <a:lstStyle/>
          <a:p>
            <a:pPr>
              <a:defRPr sz="900" i="1">
                <a:latin typeface="Segoe UI" panose="020B0502040204020203" pitchFamily="34" charset="0"/>
                <a:ea typeface="Segoe UI" panose="020B0502040204020203" pitchFamily="34" charset="0"/>
                <a:cs typeface="Segoe UI" panose="020B0502040204020203" pitchFamily="34" charset="0"/>
              </a:defRPr>
            </a:pPr>
            <a:endParaRPr lang="en-US"/>
          </a:p>
        </c:txPr>
        <c:crossAx val="753659568"/>
        <c:crosses val="autoZero"/>
        <c:crossBetween val="between"/>
        <c:majorUnit val="0.1"/>
      </c:valAx>
    </c:plotArea>
    <c:plotVisOnly val="1"/>
    <c:dispBlanksAs val="gap"/>
    <c:showDLblsOverMax val="0"/>
  </c:chart>
  <c:spPr>
    <a:ln w="12700">
      <a:noFill/>
    </a:ln>
  </c:spPr>
  <c:printSettings>
    <c:headerFooter/>
    <c:pageMargins b="0.75" l="0.7" r="0.7" t="0.75" header="0.3" footer="0.3"/>
    <c:pageSetup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351816</xdr:colOff>
      <xdr:row>4</xdr:row>
      <xdr:rowOff>4066</xdr:rowOff>
    </xdr:from>
    <xdr:to>
      <xdr:col>5</xdr:col>
      <xdr:colOff>534696</xdr:colOff>
      <xdr:row>4</xdr:row>
      <xdr:rowOff>158229</xdr:rowOff>
    </xdr:to>
    <xdr:sp macro="" textlink="">
      <xdr:nvSpPr>
        <xdr:cNvPr id="3" name="Flowchart: Decision 2"/>
        <xdr:cNvSpPr/>
      </xdr:nvSpPr>
      <xdr:spPr bwMode="auto">
        <a:xfrm>
          <a:off x="5468102" y="493923"/>
          <a:ext cx="182880" cy="154163"/>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5</xdr:col>
      <xdr:colOff>333375</xdr:colOff>
      <xdr:row>5</xdr:row>
      <xdr:rowOff>11907</xdr:rowOff>
    </xdr:from>
    <xdr:to>
      <xdr:col>5</xdr:col>
      <xdr:colOff>516255</xdr:colOff>
      <xdr:row>6</xdr:row>
      <xdr:rowOff>28083</xdr:rowOff>
    </xdr:to>
    <xdr:sp macro="" textlink="">
      <xdr:nvSpPr>
        <xdr:cNvPr id="40" name="5-Point Star 39"/>
        <xdr:cNvSpPr/>
      </xdr:nvSpPr>
      <xdr:spPr>
        <a:xfrm>
          <a:off x="5345906" y="678657"/>
          <a:ext cx="182880" cy="182864"/>
        </a:xfrm>
        <a:prstGeom prst="star5">
          <a:avLst/>
        </a:prstGeom>
        <a:solidFill>
          <a:srgbClr val="00B0FF"/>
        </a:solidFill>
        <a:ln w="31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6</xdr:row>
      <xdr:rowOff>35718</xdr:rowOff>
    </xdr:from>
    <xdr:to>
      <xdr:col>5</xdr:col>
      <xdr:colOff>560072</xdr:colOff>
      <xdr:row>7</xdr:row>
      <xdr:rowOff>51911</xdr:rowOff>
    </xdr:to>
    <xdr:sp macro="" textlink="">
      <xdr:nvSpPr>
        <xdr:cNvPr id="41" name="Hexagon 40"/>
        <xdr:cNvSpPr/>
      </xdr:nvSpPr>
      <xdr:spPr>
        <a:xfrm>
          <a:off x="5298282" y="869156"/>
          <a:ext cx="274321" cy="182880"/>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b="1"/>
            <a:t>T</a:t>
          </a:r>
        </a:p>
      </xdr:txBody>
    </xdr:sp>
    <xdr:clientData/>
  </xdr:twoCellAnchor>
  <xdr:twoCellAnchor>
    <xdr:from>
      <xdr:col>14</xdr:col>
      <xdr:colOff>101436</xdr:colOff>
      <xdr:row>3</xdr:row>
      <xdr:rowOff>104587</xdr:rowOff>
    </xdr:from>
    <xdr:to>
      <xdr:col>17</xdr:col>
      <xdr:colOff>264187</xdr:colOff>
      <xdr:row>67</xdr:row>
      <xdr:rowOff>134471</xdr:rowOff>
    </xdr:to>
    <xdr:grpSp>
      <xdr:nvGrpSpPr>
        <xdr:cNvPr id="2" name="Group 1"/>
        <xdr:cNvGrpSpPr/>
      </xdr:nvGrpSpPr>
      <xdr:grpSpPr>
        <a:xfrm>
          <a:off x="11673377" y="575234"/>
          <a:ext cx="969575" cy="12416119"/>
          <a:chOff x="9343899" y="70403"/>
          <a:chExt cx="915679" cy="7766702"/>
        </a:xfrm>
      </xdr:grpSpPr>
      <xdr:sp macro="" textlink="">
        <xdr:nvSpPr>
          <xdr:cNvPr id="18" name="Rounded Rectangular Callout 17"/>
          <xdr:cNvSpPr/>
        </xdr:nvSpPr>
        <xdr:spPr>
          <a:xfrm>
            <a:off x="9343899" y="70403"/>
            <a:ext cx="915679" cy="154471"/>
          </a:xfrm>
          <a:prstGeom prst="wedgeRoundRectCallout">
            <a:avLst>
              <a:gd name="adj1" fmla="val -15140"/>
              <a:gd name="adj2" fmla="val 153412"/>
              <a:gd name="adj3" fmla="val 16667"/>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9144" rIns="45720" bIns="9144" rtlCol="0" anchor="t"/>
          <a:lstStyle/>
          <a:p>
            <a:pPr algn="l"/>
            <a:r>
              <a:rPr lang="en-US" sz="1000" b="1">
                <a:latin typeface="Century Gothic" panose="020B0502020202020204" pitchFamily="34" charset="0"/>
              </a:rPr>
              <a:t>We are here</a:t>
            </a:r>
          </a:p>
        </xdr:txBody>
      </xdr:sp>
      <xdr:cxnSp macro="">
        <xdr:nvCxnSpPr>
          <xdr:cNvPr id="43" name="Straight Arrow Connector 42"/>
          <xdr:cNvCxnSpPr>
            <a:stCxn id="18" idx="4"/>
          </xdr:cNvCxnSpPr>
        </xdr:nvCxnSpPr>
        <xdr:spPr>
          <a:xfrm>
            <a:off x="9663105" y="384616"/>
            <a:ext cx="22427" cy="7452489"/>
          </a:xfrm>
          <a:prstGeom prst="straightConnector1">
            <a:avLst/>
          </a:prstGeom>
          <a:ln w="28575">
            <a:solidFill>
              <a:schemeClr val="accent2"/>
            </a:solidFill>
            <a:prstDash val="sysDash"/>
            <a:tailEnd type="triangle"/>
          </a:ln>
        </xdr:spPr>
        <xdr:style>
          <a:lnRef idx="3">
            <a:schemeClr val="accent4"/>
          </a:lnRef>
          <a:fillRef idx="0">
            <a:schemeClr val="accent4"/>
          </a:fillRef>
          <a:effectRef idx="2">
            <a:schemeClr val="accent4"/>
          </a:effectRef>
          <a:fontRef idx="minor">
            <a:schemeClr val="tx1"/>
          </a:fontRef>
        </xdr:style>
      </xdr:cxnSp>
    </xdr:grpSp>
    <xdr:clientData/>
  </xdr:twoCellAnchor>
  <xdr:twoCellAnchor>
    <xdr:from>
      <xdr:col>46</xdr:col>
      <xdr:colOff>267339</xdr:colOff>
      <xdr:row>64</xdr:row>
      <xdr:rowOff>13607</xdr:rowOff>
    </xdr:from>
    <xdr:to>
      <xdr:col>48</xdr:col>
      <xdr:colOff>10780</xdr:colOff>
      <xdr:row>65</xdr:row>
      <xdr:rowOff>2252</xdr:rowOff>
    </xdr:to>
    <xdr:sp macro="" textlink="">
      <xdr:nvSpPr>
        <xdr:cNvPr id="48" name="Hexagon 47"/>
        <xdr:cNvSpPr/>
      </xdr:nvSpPr>
      <xdr:spPr>
        <a:xfrm>
          <a:off x="20475280" y="11779783"/>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T1</a:t>
          </a:r>
        </a:p>
      </xdr:txBody>
    </xdr:sp>
    <xdr:clientData/>
  </xdr:twoCellAnchor>
  <xdr:twoCellAnchor>
    <xdr:from>
      <xdr:col>42</xdr:col>
      <xdr:colOff>0</xdr:colOff>
      <xdr:row>68</xdr:row>
      <xdr:rowOff>0</xdr:rowOff>
    </xdr:from>
    <xdr:to>
      <xdr:col>56</xdr:col>
      <xdr:colOff>83342</xdr:colOff>
      <xdr:row>68</xdr:row>
      <xdr:rowOff>0</xdr:rowOff>
    </xdr:to>
    <xdr:sp macro="" textlink="">
      <xdr:nvSpPr>
        <xdr:cNvPr id="24" name="Flowchart: Decision 23"/>
        <xdr:cNvSpPr/>
      </xdr:nvSpPr>
      <xdr:spPr bwMode="auto">
        <a:xfrm>
          <a:off x="22307881" y="7507058"/>
          <a:ext cx="172818" cy="157162"/>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1</xdr:col>
      <xdr:colOff>0</xdr:colOff>
      <xdr:row>4</xdr:row>
      <xdr:rowOff>95249</xdr:rowOff>
    </xdr:from>
    <xdr:to>
      <xdr:col>7</xdr:col>
      <xdr:colOff>1279072</xdr:colOff>
      <xdr:row>7</xdr:row>
      <xdr:rowOff>54428</xdr:rowOff>
    </xdr:to>
    <xdr:sp macro="" textlink="">
      <xdr:nvSpPr>
        <xdr:cNvPr id="4" name="TextBox 3"/>
        <xdr:cNvSpPr txBox="1"/>
      </xdr:nvSpPr>
      <xdr:spPr>
        <a:xfrm>
          <a:off x="176893" y="585106"/>
          <a:ext cx="8831036" cy="449036"/>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Implementation Plan</a:t>
          </a:r>
        </a:p>
      </xdr:txBody>
    </xdr:sp>
    <xdr:clientData/>
  </xdr:twoCellAnchor>
  <xdr:twoCellAnchor>
    <xdr:from>
      <xdr:col>47</xdr:col>
      <xdr:colOff>254001</xdr:colOff>
      <xdr:row>67</xdr:row>
      <xdr:rowOff>0</xdr:rowOff>
    </xdr:from>
    <xdr:to>
      <xdr:col>48</xdr:col>
      <xdr:colOff>266383</xdr:colOff>
      <xdr:row>68</xdr:row>
      <xdr:rowOff>25998</xdr:rowOff>
    </xdr:to>
    <xdr:sp macro="" textlink="">
      <xdr:nvSpPr>
        <xdr:cNvPr id="19" name="Hexagon 18"/>
        <xdr:cNvSpPr/>
      </xdr:nvSpPr>
      <xdr:spPr>
        <a:xfrm>
          <a:off x="20730883" y="12348882"/>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312306</xdr:colOff>
      <xdr:row>6</xdr:row>
      <xdr:rowOff>3618</xdr:rowOff>
    </xdr:from>
    <xdr:to>
      <xdr:col>11</xdr:col>
      <xdr:colOff>226219</xdr:colOff>
      <xdr:row>12</xdr:row>
      <xdr:rowOff>40822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85048</xdr:colOff>
      <xdr:row>11</xdr:row>
      <xdr:rowOff>73355</xdr:rowOff>
    </xdr:from>
    <xdr:to>
      <xdr:col>4</xdr:col>
      <xdr:colOff>641316</xdr:colOff>
      <xdr:row>12</xdr:row>
      <xdr:rowOff>116158</xdr:rowOff>
    </xdr:to>
    <xdr:grpSp>
      <xdr:nvGrpSpPr>
        <xdr:cNvPr id="3" name="Group 2"/>
        <xdr:cNvGrpSpPr/>
      </xdr:nvGrpSpPr>
      <xdr:grpSpPr>
        <a:xfrm>
          <a:off x="264342" y="829235"/>
          <a:ext cx="2819856" cy="0"/>
          <a:chOff x="5034643" y="2175909"/>
          <a:chExt cx="2991755" cy="286785"/>
        </a:xfrm>
      </xdr:grpSpPr>
      <xdr:sp macro="" textlink="">
        <xdr:nvSpPr>
          <xdr:cNvPr id="4" name="Rectangle 3"/>
          <xdr:cNvSpPr/>
        </xdr:nvSpPr>
        <xdr:spPr>
          <a:xfrm>
            <a:off x="6653892" y="2217965"/>
            <a:ext cx="200403" cy="193997"/>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5" name="Group 4"/>
          <xdr:cNvGrpSpPr/>
        </xdr:nvGrpSpPr>
        <xdr:grpSpPr>
          <a:xfrm>
            <a:off x="5034643" y="2175909"/>
            <a:ext cx="2991755" cy="286785"/>
            <a:chOff x="5034643" y="2175909"/>
            <a:chExt cx="2991755" cy="286785"/>
          </a:xfrm>
        </xdr:grpSpPr>
        <xdr:sp macro="" textlink="">
          <xdr:nvSpPr>
            <xdr:cNvPr id="6" name="Rectangle 5"/>
            <xdr:cNvSpPr/>
          </xdr:nvSpPr>
          <xdr:spPr>
            <a:xfrm>
              <a:off x="5034643" y="2231572"/>
              <a:ext cx="202726" cy="19180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7" name="TextBox 6"/>
            <xdr:cNvSpPr txBox="1"/>
          </xdr:nvSpPr>
          <xdr:spPr>
            <a:xfrm>
              <a:off x="5252357" y="2178106"/>
              <a:ext cx="1319238" cy="284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100" b="0" i="1">
                  <a:latin typeface="Segoe UI" panose="020B0502040204020203" pitchFamily="34" charset="0"/>
                  <a:ea typeface="Segoe UI" panose="020B0502040204020203" pitchFamily="34" charset="0"/>
                  <a:cs typeface="Segoe UI" panose="020B0502040204020203" pitchFamily="34" charset="0"/>
                </a:rPr>
                <a:t>Actual</a:t>
              </a:r>
              <a:r>
                <a:rPr lang="en-US" sz="1100" b="0" i="1" baseline="0">
                  <a:latin typeface="Segoe UI" panose="020B0502040204020203" pitchFamily="34" charset="0"/>
                  <a:ea typeface="Segoe UI" panose="020B0502040204020203" pitchFamily="34" charset="0"/>
                  <a:cs typeface="Segoe UI" panose="020B0502040204020203" pitchFamily="34" charset="0"/>
                </a:rPr>
                <a:t> Completion</a:t>
              </a:r>
              <a:endParaRPr lang="en-US" sz="1100" b="0" i="1">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8" name="TextBox 7"/>
            <xdr:cNvSpPr txBox="1"/>
          </xdr:nvSpPr>
          <xdr:spPr>
            <a:xfrm>
              <a:off x="6871607" y="2175909"/>
              <a:ext cx="1154791" cy="284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100" b="0" i="1">
                  <a:latin typeface="Segoe UI" panose="020B0502040204020203" pitchFamily="34" charset="0"/>
                  <a:ea typeface="Segoe UI" panose="020B0502040204020203" pitchFamily="34" charset="0"/>
                  <a:cs typeface="Segoe UI" panose="020B0502040204020203" pitchFamily="34" charset="0"/>
                </a:rPr>
                <a:t>Target</a:t>
              </a:r>
              <a:r>
                <a:rPr lang="en-US" sz="1100" b="0" i="1" baseline="0">
                  <a:latin typeface="Segoe UI" panose="020B0502040204020203" pitchFamily="34" charset="0"/>
                  <a:ea typeface="Segoe UI" panose="020B0502040204020203" pitchFamily="34" charset="0"/>
                  <a:cs typeface="Segoe UI" panose="020B0502040204020203" pitchFamily="34" charset="0"/>
                </a:rPr>
                <a:t> Variance</a:t>
              </a:r>
              <a:endParaRPr lang="en-US" sz="1100" b="0" i="1">
                <a:latin typeface="Segoe UI" panose="020B0502040204020203" pitchFamily="34" charset="0"/>
                <a:ea typeface="Segoe UI" panose="020B0502040204020203" pitchFamily="34" charset="0"/>
                <a:cs typeface="Segoe UI" panose="020B0502040204020203" pitchFamily="34" charset="0"/>
              </a:endParaRPr>
            </a:p>
          </xdr:txBody>
        </xdr:sp>
      </xdr:grpSp>
    </xdr:grpSp>
    <xdr:clientData/>
  </xdr:twoCellAnchor>
  <xdr:twoCellAnchor>
    <xdr:from>
      <xdr:col>2</xdr:col>
      <xdr:colOff>21431</xdr:colOff>
      <xdr:row>24</xdr:row>
      <xdr:rowOff>84959</xdr:rowOff>
    </xdr:from>
    <xdr:to>
      <xdr:col>2</xdr:col>
      <xdr:colOff>250031</xdr:colOff>
      <xdr:row>24</xdr:row>
      <xdr:rowOff>313559</xdr:rowOff>
    </xdr:to>
    <xdr:sp macro="" textlink="">
      <xdr:nvSpPr>
        <xdr:cNvPr id="9" name="Oval 8"/>
        <xdr:cNvSpPr>
          <a:spLocks noChangeArrowheads="1"/>
        </xdr:cNvSpPr>
      </xdr:nvSpPr>
      <xdr:spPr bwMode="auto">
        <a:xfrm>
          <a:off x="202406" y="3828284"/>
          <a:ext cx="228600" cy="228600"/>
        </a:xfrm>
        <a:prstGeom prst="ellipse">
          <a:avLst/>
        </a:prstGeom>
        <a:solidFill>
          <a:srgbClr val="00B0F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B</a:t>
          </a:r>
        </a:p>
      </xdr:txBody>
    </xdr:sp>
    <xdr:clientData/>
  </xdr:twoCellAnchor>
  <xdr:twoCellAnchor>
    <xdr:from>
      <xdr:col>2</xdr:col>
      <xdr:colOff>238125</xdr:colOff>
      <xdr:row>24</xdr:row>
      <xdr:rowOff>95281</xdr:rowOff>
    </xdr:from>
    <xdr:to>
      <xdr:col>3</xdr:col>
      <xdr:colOff>476250</xdr:colOff>
      <xdr:row>24</xdr:row>
      <xdr:rowOff>320339</xdr:rowOff>
    </xdr:to>
    <xdr:sp macro="" textlink="">
      <xdr:nvSpPr>
        <xdr:cNvPr id="10" name="Rectangle 9"/>
        <xdr:cNvSpPr>
          <a:spLocks noChangeArrowheads="1"/>
        </xdr:cNvSpPr>
      </xdr:nvSpPr>
      <xdr:spPr bwMode="auto">
        <a:xfrm>
          <a:off x="419100" y="3838606"/>
          <a:ext cx="1143000" cy="225058"/>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b="0">
              <a:latin typeface="+mn-lt"/>
            </a:rPr>
            <a:t>Task completed</a:t>
          </a:r>
        </a:p>
      </xdr:txBody>
    </xdr:sp>
    <xdr:clientData/>
  </xdr:twoCellAnchor>
  <xdr:twoCellAnchor>
    <xdr:from>
      <xdr:col>3</xdr:col>
      <xdr:colOff>509585</xdr:colOff>
      <xdr:row>24</xdr:row>
      <xdr:rowOff>108771</xdr:rowOff>
    </xdr:from>
    <xdr:to>
      <xdr:col>3</xdr:col>
      <xdr:colOff>738185</xdr:colOff>
      <xdr:row>24</xdr:row>
      <xdr:rowOff>337371</xdr:rowOff>
    </xdr:to>
    <xdr:sp macro="" textlink="">
      <xdr:nvSpPr>
        <xdr:cNvPr id="11" name="Oval 10"/>
        <xdr:cNvSpPr>
          <a:spLocks noChangeArrowheads="1"/>
        </xdr:cNvSpPr>
      </xdr:nvSpPr>
      <xdr:spPr bwMode="auto">
        <a:xfrm>
          <a:off x="1595435" y="3852096"/>
          <a:ext cx="228600" cy="228600"/>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3</xdr:col>
      <xdr:colOff>711991</xdr:colOff>
      <xdr:row>24</xdr:row>
      <xdr:rowOff>92900</xdr:rowOff>
    </xdr:from>
    <xdr:to>
      <xdr:col>5</xdr:col>
      <xdr:colOff>83342</xdr:colOff>
      <xdr:row>24</xdr:row>
      <xdr:rowOff>321469</xdr:rowOff>
    </xdr:to>
    <xdr:sp macro="" textlink="">
      <xdr:nvSpPr>
        <xdr:cNvPr id="12" name="Rectangle 11"/>
        <xdr:cNvSpPr>
          <a:spLocks noChangeArrowheads="1"/>
        </xdr:cNvSpPr>
      </xdr:nvSpPr>
      <xdr:spPr bwMode="auto">
        <a:xfrm>
          <a:off x="1797841" y="3836225"/>
          <a:ext cx="2209801" cy="228569"/>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b="0">
              <a:latin typeface="+mn-lt"/>
            </a:rPr>
            <a:t>On target/ Progressing well</a:t>
          </a:r>
        </a:p>
      </xdr:txBody>
    </xdr:sp>
    <xdr:clientData/>
  </xdr:twoCellAnchor>
  <xdr:twoCellAnchor>
    <xdr:from>
      <xdr:col>5</xdr:col>
      <xdr:colOff>33324</xdr:colOff>
      <xdr:row>24</xdr:row>
      <xdr:rowOff>92899</xdr:rowOff>
    </xdr:from>
    <xdr:to>
      <xdr:col>5</xdr:col>
      <xdr:colOff>261924</xdr:colOff>
      <xdr:row>24</xdr:row>
      <xdr:rowOff>321499</xdr:rowOff>
    </xdr:to>
    <xdr:sp macro="" textlink="">
      <xdr:nvSpPr>
        <xdr:cNvPr id="13" name="Oval 12"/>
        <xdr:cNvSpPr>
          <a:spLocks noChangeArrowheads="1"/>
        </xdr:cNvSpPr>
      </xdr:nvSpPr>
      <xdr:spPr bwMode="auto">
        <a:xfrm>
          <a:off x="3957624" y="3836224"/>
          <a:ext cx="228600" cy="228600"/>
        </a:xfrm>
        <a:prstGeom prst="ellipse">
          <a:avLst/>
        </a:prstGeom>
        <a:solidFill>
          <a:srgbClr val="FFCC0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twoCellAnchor>
    <xdr:from>
      <xdr:col>5</xdr:col>
      <xdr:colOff>250012</xdr:colOff>
      <xdr:row>24</xdr:row>
      <xdr:rowOff>107188</xdr:rowOff>
    </xdr:from>
    <xdr:to>
      <xdr:col>7</xdr:col>
      <xdr:colOff>250016</xdr:colOff>
      <xdr:row>24</xdr:row>
      <xdr:rowOff>309563</xdr:rowOff>
    </xdr:to>
    <xdr:sp macro="" textlink="">
      <xdr:nvSpPr>
        <xdr:cNvPr id="14" name="Rectangle 13"/>
        <xdr:cNvSpPr>
          <a:spLocks noChangeArrowheads="1"/>
        </xdr:cNvSpPr>
      </xdr:nvSpPr>
      <xdr:spPr bwMode="auto">
        <a:xfrm>
          <a:off x="4174312" y="3850513"/>
          <a:ext cx="2343154" cy="202375"/>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kern="1200">
              <a:solidFill>
                <a:schemeClr val="tx1"/>
              </a:solidFill>
              <a:effectLst/>
              <a:latin typeface="+mn-lt"/>
              <a:ea typeface="+mn-ea"/>
              <a:cs typeface="Arial" charset="0"/>
            </a:rPr>
            <a:t>Need to </a:t>
          </a:r>
          <a:r>
            <a:rPr lang="en-US" sz="1200" kern="1200">
              <a:solidFill>
                <a:schemeClr val="tx1"/>
              </a:solidFill>
              <a:effectLst/>
              <a:latin typeface="+mn-lt"/>
              <a:ea typeface="+mn-ea"/>
              <a:cs typeface="Arial" charset="0"/>
            </a:rPr>
            <a:t>fast</a:t>
          </a:r>
          <a:r>
            <a:rPr lang="en-US" sz="1100" kern="1200">
              <a:solidFill>
                <a:schemeClr val="tx1"/>
              </a:solidFill>
              <a:effectLst/>
              <a:latin typeface="+mn-lt"/>
              <a:ea typeface="+mn-ea"/>
              <a:cs typeface="Arial" charset="0"/>
            </a:rPr>
            <a:t> track/ At Risk</a:t>
          </a:r>
          <a:endParaRPr lang="en-US" sz="1100" b="0">
            <a:latin typeface="+mn-lt"/>
          </a:endParaRPr>
        </a:p>
      </xdr:txBody>
    </xdr:sp>
    <xdr:clientData/>
  </xdr:twoCellAnchor>
  <xdr:twoCellAnchor>
    <xdr:from>
      <xdr:col>6</xdr:col>
      <xdr:colOff>831046</xdr:colOff>
      <xdr:row>24</xdr:row>
      <xdr:rowOff>95280</xdr:rowOff>
    </xdr:from>
    <xdr:to>
      <xdr:col>6</xdr:col>
      <xdr:colOff>1059646</xdr:colOff>
      <xdr:row>24</xdr:row>
      <xdr:rowOff>323880</xdr:rowOff>
    </xdr:to>
    <xdr:sp macro="" textlink="">
      <xdr:nvSpPr>
        <xdr:cNvPr id="15" name="Oval 14"/>
        <xdr:cNvSpPr>
          <a:spLocks noChangeArrowheads="1"/>
        </xdr:cNvSpPr>
      </xdr:nvSpPr>
      <xdr:spPr bwMode="auto">
        <a:xfrm>
          <a:off x="5898346" y="3838605"/>
          <a:ext cx="228600" cy="228600"/>
        </a:xfrm>
        <a:prstGeom prst="ellipse">
          <a:avLst/>
        </a:prstGeom>
        <a:solidFill>
          <a:srgbClr val="FF000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solidFill>
                <a:schemeClr val="bg1"/>
              </a:solidFill>
            </a:rPr>
            <a:t>R</a:t>
          </a:r>
        </a:p>
      </xdr:txBody>
    </xdr:sp>
    <xdr:clientData/>
  </xdr:twoCellAnchor>
  <xdr:twoCellAnchor>
    <xdr:from>
      <xdr:col>7</xdr:col>
      <xdr:colOff>9513</xdr:colOff>
      <xdr:row>24</xdr:row>
      <xdr:rowOff>104807</xdr:rowOff>
    </xdr:from>
    <xdr:to>
      <xdr:col>8</xdr:col>
      <xdr:colOff>0</xdr:colOff>
      <xdr:row>24</xdr:row>
      <xdr:rowOff>308723</xdr:rowOff>
    </xdr:to>
    <xdr:sp macro="" textlink="">
      <xdr:nvSpPr>
        <xdr:cNvPr id="16" name="Rectangle 15"/>
        <xdr:cNvSpPr>
          <a:spLocks noChangeArrowheads="1"/>
        </xdr:cNvSpPr>
      </xdr:nvSpPr>
      <xdr:spPr bwMode="auto">
        <a:xfrm>
          <a:off x="6276963" y="3848132"/>
          <a:ext cx="2444792" cy="203916"/>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rtl="0" fontAlgn="base"/>
          <a:r>
            <a:rPr lang="en-US" sz="1100" kern="1200">
              <a:solidFill>
                <a:schemeClr val="tx1"/>
              </a:solidFill>
              <a:effectLst/>
              <a:latin typeface="+mn-lt"/>
              <a:ea typeface="+mn-ea"/>
              <a:cs typeface="Arial" charset="0"/>
            </a:rPr>
            <a:t>Substantially delayed</a:t>
          </a:r>
          <a:endParaRPr lang="en-US" sz="800">
            <a:effectLst/>
            <a:latin typeface="+mn-lt"/>
          </a:endParaRPr>
        </a:p>
      </xdr:txBody>
    </xdr:sp>
    <xdr:clientData/>
  </xdr:twoCellAnchor>
  <xdr:twoCellAnchor>
    <xdr:from>
      <xdr:col>11</xdr:col>
      <xdr:colOff>424656</xdr:colOff>
      <xdr:row>6</xdr:row>
      <xdr:rowOff>209085</xdr:rowOff>
    </xdr:from>
    <xdr:to>
      <xdr:col>15</xdr:col>
      <xdr:colOff>825500</xdr:colOff>
      <xdr:row>12</xdr:row>
      <xdr:rowOff>13608</xdr:rowOff>
    </xdr:to>
    <xdr:sp macro="" textlink="">
      <xdr:nvSpPr>
        <xdr:cNvPr id="17" name="Rectangle 16"/>
        <xdr:cNvSpPr>
          <a:spLocks noChangeArrowheads="1"/>
        </xdr:cNvSpPr>
      </xdr:nvSpPr>
      <xdr:spPr bwMode="auto">
        <a:xfrm>
          <a:off x="12073731" y="1066335"/>
          <a:ext cx="4972844" cy="871323"/>
        </a:xfrm>
        <a:prstGeom prst="rect">
          <a:avLst/>
        </a:prstGeom>
        <a:ln w="6350">
          <a:headEnd/>
          <a:tailEnd/>
        </a:ln>
      </xdr:spPr>
      <xdr:style>
        <a:lnRef idx="2">
          <a:schemeClr val="dk1"/>
        </a:lnRef>
        <a:fillRef idx="1">
          <a:schemeClr val="lt1"/>
        </a:fillRef>
        <a:effectRef idx="0">
          <a:schemeClr val="dk1"/>
        </a:effectRef>
        <a:fontRef idx="minor">
          <a:schemeClr val="dk1"/>
        </a:fontRef>
      </xdr:style>
      <xdr:txBody>
        <a:bodyPr wrap="square" lIns="45720" rIns="45720" anchor="t"/>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marL="177800" indent="-177800" algn="l">
            <a:buFont typeface="Wingdings" pitchFamily="2" charset="2"/>
            <a:buChar char="§"/>
          </a:pPr>
          <a:endParaRPr lang="en-US" b="0"/>
        </a:p>
        <a:p>
          <a:pPr marL="177800" indent="-177800" algn="l">
            <a:buFont typeface="Wingdings" pitchFamily="2" charset="2"/>
            <a:buChar char="§"/>
          </a:pPr>
          <a:endParaRPr lang="en-US" b="0"/>
        </a:p>
      </xdr:txBody>
    </xdr:sp>
    <xdr:clientData/>
  </xdr:twoCellAnchor>
  <xdr:twoCellAnchor>
    <xdr:from>
      <xdr:col>11</xdr:col>
      <xdr:colOff>421820</xdr:colOff>
      <xdr:row>5</xdr:row>
      <xdr:rowOff>135150</xdr:rowOff>
    </xdr:from>
    <xdr:to>
      <xdr:col>15</xdr:col>
      <xdr:colOff>822197</xdr:colOff>
      <xdr:row>6</xdr:row>
      <xdr:rowOff>190499</xdr:rowOff>
    </xdr:to>
    <xdr:sp macro="" textlink="">
      <xdr:nvSpPr>
        <xdr:cNvPr id="18" name="Rectangle 17"/>
        <xdr:cNvSpPr>
          <a:spLocks noChangeArrowheads="1"/>
        </xdr:cNvSpPr>
      </xdr:nvSpPr>
      <xdr:spPr bwMode="auto">
        <a:xfrm>
          <a:off x="12070895" y="859050"/>
          <a:ext cx="4972377" cy="188699"/>
        </a:xfrm>
        <a:prstGeom prst="rect">
          <a:avLst/>
        </a:prstGeom>
        <a:solidFill>
          <a:schemeClr val="tx1"/>
        </a:solidFill>
        <a:ln>
          <a:headEnd/>
          <a:tailEnd/>
        </a:ln>
      </xdr:spPr>
      <xdr:style>
        <a:lnRef idx="1">
          <a:schemeClr val="accent5"/>
        </a:lnRef>
        <a:fillRef idx="3">
          <a:schemeClr val="accent5"/>
        </a:fillRef>
        <a:effectRef idx="2">
          <a:schemeClr val="accent5"/>
        </a:effectRef>
        <a:fontRef idx="minor">
          <a:schemeClr val="lt1"/>
        </a:fontRef>
      </xdr:style>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marL="0" indent="0" algn="ctr" rtl="0" fontAlgn="base">
            <a:spcBef>
              <a:spcPct val="0"/>
            </a:spcBef>
            <a:spcAft>
              <a:spcPct val="0"/>
            </a:spcAft>
          </a:pPr>
          <a:r>
            <a:rPr lang="en-US" sz="1100" b="1" kern="1200">
              <a:solidFill>
                <a:schemeClr val="bg1"/>
              </a:solidFill>
              <a:latin typeface="Arial" charset="0"/>
              <a:ea typeface="+mn-ea"/>
              <a:cs typeface="Arial" charset="0"/>
            </a:rPr>
            <a:t>Reason(s) for Variance, if Project Status is </a:t>
          </a:r>
          <a:r>
            <a:rPr lang="en-US" sz="1100" b="1" kern="1200">
              <a:solidFill>
                <a:srgbClr val="FF0000"/>
              </a:solidFill>
              <a:latin typeface="Arial" charset="0"/>
              <a:ea typeface="+mn-ea"/>
              <a:cs typeface="Arial" charset="0"/>
            </a:rPr>
            <a:t>Red</a:t>
          </a:r>
          <a:r>
            <a:rPr lang="en-US" sz="1100" b="1" kern="1200" baseline="0">
              <a:solidFill>
                <a:srgbClr val="FF0000"/>
              </a:solidFill>
              <a:latin typeface="Arial" charset="0"/>
              <a:ea typeface="+mn-ea"/>
              <a:cs typeface="Arial" charset="0"/>
            </a:rPr>
            <a:t> </a:t>
          </a:r>
          <a:endParaRPr lang="en-US" sz="1100" b="1" kern="1200">
            <a:solidFill>
              <a:srgbClr val="FF0000"/>
            </a:solidFill>
            <a:latin typeface="Arial" charset="0"/>
            <a:ea typeface="+mn-ea"/>
            <a:cs typeface="Arial" charset="0"/>
          </a:endParaRPr>
        </a:p>
      </xdr:txBody>
    </xdr:sp>
    <xdr:clientData/>
  </xdr:twoCellAnchor>
  <xdr:twoCellAnchor>
    <xdr:from>
      <xdr:col>8</xdr:col>
      <xdr:colOff>1220675</xdr:colOff>
      <xdr:row>28</xdr:row>
      <xdr:rowOff>32662</xdr:rowOff>
    </xdr:from>
    <xdr:to>
      <xdr:col>8</xdr:col>
      <xdr:colOff>1449275</xdr:colOff>
      <xdr:row>29</xdr:row>
      <xdr:rowOff>16334</xdr:rowOff>
    </xdr:to>
    <xdr:sp macro="" textlink="">
      <xdr:nvSpPr>
        <xdr:cNvPr id="21" name="Oval 20"/>
        <xdr:cNvSpPr>
          <a:spLocks noChangeArrowheads="1"/>
        </xdr:cNvSpPr>
      </xdr:nvSpPr>
      <xdr:spPr bwMode="auto">
        <a:xfrm>
          <a:off x="10214996" y="4591055"/>
          <a:ext cx="228600" cy="228600"/>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8</xdr:col>
      <xdr:colOff>1234283</xdr:colOff>
      <xdr:row>31</xdr:row>
      <xdr:rowOff>206376</xdr:rowOff>
    </xdr:from>
    <xdr:to>
      <xdr:col>8</xdr:col>
      <xdr:colOff>1462883</xdr:colOff>
      <xdr:row>32</xdr:row>
      <xdr:rowOff>190048</xdr:rowOff>
    </xdr:to>
    <xdr:sp macro="" textlink="">
      <xdr:nvSpPr>
        <xdr:cNvPr id="26" name="Oval 25"/>
        <xdr:cNvSpPr>
          <a:spLocks noChangeArrowheads="1"/>
        </xdr:cNvSpPr>
      </xdr:nvSpPr>
      <xdr:spPr bwMode="auto">
        <a:xfrm>
          <a:off x="10228604" y="5553983"/>
          <a:ext cx="228600" cy="228601"/>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8</xdr:col>
      <xdr:colOff>1222942</xdr:colOff>
      <xdr:row>37</xdr:row>
      <xdr:rowOff>212044</xdr:rowOff>
    </xdr:from>
    <xdr:to>
      <xdr:col>8</xdr:col>
      <xdr:colOff>1451542</xdr:colOff>
      <xdr:row>38</xdr:row>
      <xdr:rowOff>182110</xdr:rowOff>
    </xdr:to>
    <xdr:sp macro="" textlink="">
      <xdr:nvSpPr>
        <xdr:cNvPr id="32" name="Oval 31"/>
        <xdr:cNvSpPr>
          <a:spLocks noChangeArrowheads="1"/>
        </xdr:cNvSpPr>
      </xdr:nvSpPr>
      <xdr:spPr bwMode="auto">
        <a:xfrm>
          <a:off x="10217263" y="7233330"/>
          <a:ext cx="228600" cy="228601"/>
        </a:xfrm>
        <a:prstGeom prst="ellipse">
          <a:avLst/>
        </a:prstGeom>
        <a:solidFill>
          <a:schemeClr val="accent4"/>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twoCellAnchor>
    <xdr:from>
      <xdr:col>8</xdr:col>
      <xdr:colOff>1251858</xdr:colOff>
      <xdr:row>43</xdr:row>
      <xdr:rowOff>54428</xdr:rowOff>
    </xdr:from>
    <xdr:to>
      <xdr:col>8</xdr:col>
      <xdr:colOff>1480458</xdr:colOff>
      <xdr:row>43</xdr:row>
      <xdr:rowOff>283029</xdr:rowOff>
    </xdr:to>
    <xdr:sp macro="" textlink="">
      <xdr:nvSpPr>
        <xdr:cNvPr id="24" name="Oval 23"/>
        <xdr:cNvSpPr>
          <a:spLocks noChangeArrowheads="1"/>
        </xdr:cNvSpPr>
      </xdr:nvSpPr>
      <xdr:spPr bwMode="auto">
        <a:xfrm>
          <a:off x="10246179" y="8776607"/>
          <a:ext cx="228600" cy="228601"/>
        </a:xfrm>
        <a:prstGeom prst="ellipse">
          <a:avLst/>
        </a:prstGeom>
        <a:solidFill>
          <a:schemeClr val="accent4"/>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KEFINFS\VOL1\755\SRMGMT\1996\OPSGRPH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mkosciaklocal/Desktop/NA%20Solutions/Transition/workingv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Documents%20and%20Settings\mgreenii\Local%20Settings\Temporary%20Internet%20Files\OLK23E8\updated%20model%202612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72.16.2.131\Budget\Users\punit13943\AppData\Local\Microsoft\Windows\Temporary%20Internet%20Files\Content.Outlook\E96ETFKJ\Copy%20of%20Monster%20Business%20Case%201710%20(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tis%20HK/CEP2001/Fixed%20Asset%202001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Otis%20HK/CEP2001/FA_00a10r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PMO_October%20200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effingerj/My%20Documents/ClientFiles/Entergy/BaseCase/BPO/Entergy%20-%20BPO%20Towers%20BaseCase%208_2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G%20Deals/CA/Model%20V6.0/CG%20PM.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Model%202010-02-16V191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lverlakeny1\users\share\Datek\SLP%20Models\Datek1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nts%20and%20Settings/cstancom/Local%20Settings/Temporary%20Internet%20Files/OLK7B/Zurich%20Re%20Model%20v1.0%20-%20at%20RF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3_October%2020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uk\GlobAcc\Ian%20L\Global%20Accounts%2002-03\Man%20Acts%20Live%20Versions\USA%2002-03%20Acc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2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ocuments%20and%20Settings/smeixn01/My%20Documents/Old/Projects/2003,%2008%20-%20Alcan%20HR/Data%20Collection/submitted%20files/checked%20-%20Canada%20-%20Primary%20-%20Arvid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Documents%20and%20Settings\miguethl\My%20Documents\03%20Ressourcen\03%20BPO\01%20Commercials\1%20Deal%20Models\01%20Deal%20Model\Model%20By%20US\CODEc%20v3.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km-cd.uki.capgemini.com/Documents%20and%20Settings/magpalas/My%20Documents/Statoil/Statoil%20Solution%20Model%20v.1.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4%20Projekte%20BPO%202005\12%20Michelin\04%20Business%20Case\05%20BC%20@%20Preparing%20RFP\Michelin%20Business%20Case%20v3.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Dolphin%20v1.1%20Interface%20Tes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3%20Projekte%20BPO%202004\2004%20-%2005%20TUI%20Sweden\01%20Financial%20Model\BPO%20TUI%20biz%20case%20v1.1_171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GAABS1680\aws\Documents%20and%20Settings\wongst\Desktop\BMC\BMC%2031%20March%202002\BMC%20HK\From%20Client\FY02%20HK%20Fixed%20Asse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SCO1\SYS2\SEMIS\COMPANY\LSI\LSIWKSH.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uments%20and%20Settings/khbaiglocal/My%20Documents/BPO/Office%20Depot/CODEc/Office%20Depot_TE_model_v1%2020101214%20MK_3.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nts%20and%20Settings/dclague/My%20Documents/Active/Microsoft/Financials%20at%20RFP/Microsoft%20-%20230606%20v%200130%20(with%20growth%20and%20infl)%20Source%20Files/Solution%20Model%20v1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1/jorowe/LOCALS~1/Temp/Temporary%20Directory%202%20for%20Microsoft%20-%20111106%20v%201949%20(no%20growth,%20with%20infl)%20v2.1.zip/Back-up/Microsoft%20-%20250806%20v%201815%20(with%20growth%20and%20inf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rod.travp.net\ent_dfs\Documents%20and%20Settings\rsgolden\Local%20Settings\Temporary%20Internet%20Files\OLKF\KX%20Docs\Copy%20of%20TPMM%20Risk%20Management%20Workbook%20Templat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4_October%20200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ocuments%20and%20Settings/szambelanb/My%20Documents/Client%20Information/Kodak%20Info/F&amp;A_Fin_GBL_DRAFT-Data%20Collection%20Financials%20Form_20030808-v1(Bender-rjsedit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BPO%202006%20-%20H2\1%20Syngenta\Centrica%20v0.1%20-%20Deal%20model.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ocuments%20and%20Settings/biswass/Local%20Settings/Temporary%20Internet%20Files/OLK76/Alan%20Plays%20With%20CE%20Model%20v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Exide/GNB/Valuation/keith_dcf.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eals/CCE/OPS/POINT%20OF%20SALE%20FINANCIAL%20MODEL/CCE_PRICING%20FILE_V18.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N_INT/Budget2008/Indirect&amp;Support/Support/Source_data/IT/IT_budget%202008%20staffing%20(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DOCUME~1/ADMINI~1/LOCALS~1/Temp/notesEA312D/Chubb%20Suppl%20V3.1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e1052825/AppData/Local/Microsoft/Windows/Temporary%20Internet%20Files/Content.Outlook/PX8578GV/Payscape%20Operating%20Model11.24.14FI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dclague/Documents/Active%20general/3%20Ratecards/2009/Poland/BPO%20Poland%20std%20costs%20Dec%202009%20v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ochifs01\Western%20Union\DOCUME~1\MEYERH~1\LOCALS~1\Temp\C.Documents%20and%20Settings.meyerhansG.Local%20Settings.Application%20Data.Notes\Base%20Case%20FIG%202003102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Projekte%20BPO%202006\10%20SKF\FTE%20overview%20SFK%20v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uments%20and%20Settings/gbateup/My%20Documents/My%20Clients/Wyeth/Solution/Wyeth_BPO_Data_Entry_Templat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howgate/AppData/Local/Microsoft/Windows/Temporary%20Internet%20Files/Content.Outlook/WUK54E5K/SFDC%20Solution%20File_V3.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M&amp;a\Technology\Clients\L3\DRS\February%202004\Financials\DRS%20Financial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5%20TUI%20Sweden\01%20Financial%20Model\BPO%20TUI%20biz%20case%20v1.1_17120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CG%20Deals/CSAV/CSAV_Solution%20File_V5.0.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CG%20Deals/AES/V5.0/AES_SOLUTION%20FILE_V4.0_GPM.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nts%20and%20Settings/Administrator/My%20Documents/My%20Work%20Files/BTO%20Core%20Team/Benchmarking/RapidScan%20Release%201.0/Rapid%20Scan%20Model%20v2.1%20-%20Test%20P&amp;G%20(version%20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Cost%20Reporting%20US%202010-03-02v1030.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2%20Project%20Telekurs\Financial%20Models\BPO%20deal%20model%20v2.12-%20Project%20Telekurs%20v0.9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CG%20Deals/Office%20Depot/OD_Solution%20File_V8.0.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CG%20Deals/BSL/Renegotiation/Model/V4.0/BSL_SOLUTION%20FILE_V4.0.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P:\ProjectPEAdminAcct\PED\Financials\2002\2002-08\MonthbyMonthPivo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amp;A\Mancinelli\Companies\Talarian\PriceGraph_11_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My%20Documents\Models\4%20pager%20Project\mini_comb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Technology\Common\Companies\ACS\PinkRoccade\Backup%20Files\pin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0703\GT-GSDS-Depa\CONFIDENTIAL\CONTROLLED%20ACCESS\Monthly%20Reports\Narrative\Monthly%20Service%20Report%20'99_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MgtChart"/>
      <sheetName val="PerfMgtData"/>
      <sheetName val="GrowthCAGR"/>
      <sheetName val="Gross Margin %"/>
      <sheetName val="Orders per Day"/>
      <sheetName val="Group Ships Per Day"/>
      <sheetName val="Ships per Employee"/>
      <sheetName val="AR Days"/>
      <sheetName val="Inventory Days"/>
      <sheetName val="Comm Exp per Day"/>
      <sheetName val="Drop Down Menus"/>
      <sheetName val="Lists (hide)"/>
      <sheetName val="Lookups &amp; Definitions"/>
      <sheetName val="Worksheet"/>
      <sheetName val="Drop Downs"/>
      <sheetName val="Interface"/>
      <sheetName val="Data List"/>
      <sheetName val="Variables (Hide)"/>
      <sheetName val="Input"/>
      <sheetName val="Input BU"/>
      <sheetName val="List"/>
      <sheetName val="Sheet2"/>
      <sheetName val="Lists"/>
      <sheetName val="Data Validation"/>
      <sheetName val="OPSGRPHS.XLS"/>
      <sheetName val="OPSGRPHS"/>
      <sheetName val="Reference"/>
      <sheetName val="Execution Summary"/>
      <sheetName val="Ref Data"/>
      <sheetName val="customer codes"/>
      <sheetName val="FY Revenue"/>
      <sheetName val="dropdowns"/>
      <sheetName val="Datas"/>
      <sheetName val="Áreas"/>
      <sheetName val="Sheet1"/>
      <sheetName val="DropList"/>
      <sheetName val="Aug"/>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 - Transition Resources"/>
      <sheetName val="DATA"/>
      <sheetName val="Poland_to"/>
      <sheetName val="UK_to"/>
      <sheetName val="USA_to"/>
      <sheetName val="India_to"/>
      <sheetName val="LATAM_to"/>
      <sheetName val="China_to"/>
      <sheetName val="Sheet2"/>
      <sheetName val="Risks Validation"/>
      <sheetName val="Sheet3"/>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ution"/>
      <sheetName val="PPR"/>
      <sheetName val="Sema Segments £"/>
      <sheetName val="Sema - Financials £"/>
      <sheetName val="Sema - Financials $"/>
      <sheetName val="Schlumberger -  Financials $"/>
      <sheetName val="#REF"/>
      <sheetName val="EU Comps"/>
      <sheetName val="US Comps"/>
      <sheetName val="Reference"/>
      <sheetName val="Currency Codes, FX Rates,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s>
    <sheetDataSet>
      <sheetData sheetId="0" refreshError="1"/>
      <sheetData sheetId="1">
        <row r="6">
          <cell r="B6" t="str">
            <v>F&amp;A - Shared</v>
          </cell>
          <cell r="C6" t="str">
            <v>Transition</v>
          </cell>
          <cell r="D6" t="str">
            <v>India centre</v>
          </cell>
        </row>
        <row r="7">
          <cell r="B7" t="str">
            <v>F&amp;A - AP</v>
          </cell>
          <cell r="C7" t="str">
            <v>Delivery</v>
          </cell>
          <cell r="D7" t="str">
            <v>Krakow Centre</v>
          </cell>
        </row>
        <row r="8">
          <cell r="B8" t="str">
            <v>F&amp;A - T&amp;E</v>
          </cell>
          <cell r="C8" t="str">
            <v>T Infrastructure</v>
          </cell>
          <cell r="D8" t="str">
            <v>T resources - UK</v>
          </cell>
        </row>
        <row r="9">
          <cell r="B9" t="str">
            <v>F&amp;A - AR</v>
          </cell>
          <cell r="C9" t="str">
            <v>D Infrastructure</v>
          </cell>
          <cell r="D9" t="str">
            <v>US: Onsite</v>
          </cell>
        </row>
        <row r="10">
          <cell r="B10" t="str">
            <v>F&amp;A - GL</v>
          </cell>
          <cell r="C10" t="str">
            <v>Tower 5</v>
          </cell>
          <cell r="D10" t="str">
            <v>Xerox</v>
          </cell>
        </row>
        <row r="11">
          <cell r="B11" t="str">
            <v>F&amp;A - Reporting</v>
          </cell>
          <cell r="C11" t="str">
            <v>Tower 6</v>
          </cell>
          <cell r="D11" t="str">
            <v>Pass-Through</v>
          </cell>
        </row>
        <row r="12">
          <cell r="B12" t="str">
            <v>Technical support</v>
          </cell>
          <cell r="C12" t="str">
            <v>Tower 7</v>
          </cell>
          <cell r="D12" t="str">
            <v>Expenses</v>
          </cell>
        </row>
        <row r="13">
          <cell r="B13" t="str">
            <v>Central P&amp;C</v>
          </cell>
          <cell r="C13" t="str">
            <v>Tower 8</v>
          </cell>
          <cell r="D13" t="str">
            <v>Source 8</v>
          </cell>
        </row>
        <row r="14">
          <cell r="B14" t="str">
            <v>TAX</v>
          </cell>
          <cell r="C14" t="str">
            <v>Tower 9</v>
          </cell>
          <cell r="D14" t="str">
            <v>Source 9</v>
          </cell>
        </row>
        <row r="15">
          <cell r="B15" t="str">
            <v>IT</v>
          </cell>
          <cell r="C15" t="str">
            <v>Tower 10</v>
          </cell>
          <cell r="D15" t="str">
            <v>Source 10</v>
          </cell>
        </row>
        <row r="16">
          <cell r="B16" t="str">
            <v>HR</v>
          </cell>
          <cell r="C16" t="str">
            <v>Tower 11</v>
          </cell>
          <cell r="D16" t="str">
            <v>Source 11</v>
          </cell>
        </row>
        <row r="17">
          <cell r="B17" t="str">
            <v>Service Line 12</v>
          </cell>
          <cell r="C17" t="str">
            <v>Tower 12</v>
          </cell>
          <cell r="D17" t="str">
            <v>Source 12</v>
          </cell>
        </row>
        <row r="18">
          <cell r="B18" t="str">
            <v>Service Line 13</v>
          </cell>
          <cell r="C18" t="str">
            <v>Tower 13</v>
          </cell>
          <cell r="D18" t="str">
            <v>Source 13</v>
          </cell>
        </row>
        <row r="19">
          <cell r="B19" t="str">
            <v>Service Line 14</v>
          </cell>
          <cell r="C19" t="str">
            <v>Tower 14</v>
          </cell>
          <cell r="D19" t="str">
            <v>Source 14</v>
          </cell>
        </row>
        <row r="20">
          <cell r="B20" t="str">
            <v>Service Line 15</v>
          </cell>
          <cell r="C20" t="str">
            <v>Tower 15</v>
          </cell>
          <cell r="D20" t="str">
            <v>Source 15</v>
          </cell>
        </row>
      </sheetData>
      <sheetData sheetId="2" refreshError="1"/>
      <sheetData sheetId="3" refreshError="1"/>
      <sheetData sheetId="4">
        <row r="8">
          <cell r="B8" t="str">
            <v>NorthAmerica</v>
          </cell>
        </row>
        <row r="9">
          <cell r="B9" t="str">
            <v>CGAS</v>
          </cell>
        </row>
        <row r="10">
          <cell r="B10" t="str">
            <v>CGE</v>
          </cell>
        </row>
        <row r="11">
          <cell r="B11" t="str">
            <v>Canada</v>
          </cell>
        </row>
        <row r="12">
          <cell r="B12" t="str">
            <v>IndiaApp</v>
          </cell>
        </row>
        <row r="13">
          <cell r="B13" t="str">
            <v>IndiaStd</v>
          </cell>
        </row>
        <row r="14">
          <cell r="B14" t="str">
            <v>USTransition</v>
          </cell>
        </row>
        <row r="15">
          <cell r="B15" t="str">
            <v>Custom1</v>
          </cell>
        </row>
        <row r="16">
          <cell r="B16" t="str">
            <v>Custom2</v>
          </cell>
        </row>
        <row r="17">
          <cell r="B17" t="str">
            <v>Custom3</v>
          </cell>
        </row>
        <row r="18">
          <cell r="B18" t="str">
            <v>Custom4</v>
          </cell>
        </row>
        <row r="19">
          <cell r="B19" t="str">
            <v>Custom5</v>
          </cell>
        </row>
        <row r="20">
          <cell r="B20" t="str">
            <v>Custom6</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ummary"/>
      <sheetName val="FTE Analysis"/>
      <sheetName val="PI Analysis"/>
      <sheetName val="Detailed Summary"/>
      <sheetName val="Detailed FTE Summary"/>
      <sheetName val="EXL Rate Card"/>
      <sheetName val="Technology Cost"/>
      <sheetName val="Transition Cost"/>
      <sheetName val="PI Improvements"/>
      <sheetName val="Copy of Monster Business Case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MAC"/>
      <sheetName val="CORSS OVER"/>
      <sheetName val="DIPOSAL"/>
    </sheetNames>
    <sheetDataSet>
      <sheetData sheetId="0" refreshError="1">
        <row r="4">
          <cell r="W4" t="str">
            <v>Charge</v>
          </cell>
          <cell r="AA4" t="str">
            <v>Charge</v>
          </cell>
        </row>
        <row r="5">
          <cell r="W5" t="str">
            <v>16-4.1 M/C</v>
          </cell>
          <cell r="AA5" t="str">
            <v>16-4.5 Van</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CORSS OVER"/>
    </sheetNames>
    <sheetDataSet>
      <sheetData sheetId="0" refreshError="1">
        <row r="4">
          <cell r="V4" t="str">
            <v>Charge</v>
          </cell>
        </row>
        <row r="5">
          <cell r="V5" t="str">
            <v>Tools</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PMO"/>
      <sheetName val="Output - Forecast Summary"/>
      <sheetName val="Output - Forecast Detail"/>
      <sheetName val="Drop_Down_Lists"/>
      <sheetName val="Cost_Rates"/>
      <sheetName val="Input_-_PMO"/>
      <sheetName val="Output_-_Forecast_Summary"/>
      <sheetName val="Output_-_Forecast_Detail"/>
    </sheetNames>
    <sheetDataSet>
      <sheetData sheetId="0" refreshError="1"/>
      <sheetData sheetId="1" refreshError="1">
        <row r="23">
          <cell r="D23" t="str">
            <v>PMO</v>
          </cell>
          <cell r="E23">
            <v>30020767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Tracking"/>
      <sheetName val="SummaryView Data"/>
      <sheetName val="SummaryView Charts"/>
      <sheetName val="Onetime Costs"/>
      <sheetName val="Total Summary"/>
      <sheetName val="F&amp;A-Total"/>
      <sheetName val="Billing-Total"/>
      <sheetName val="Payment Processing (PP)-Total"/>
      <sheetName val="Supply Chain-Total"/>
      <sheetName val="HR-Total"/>
      <sheetName val="F&amp;A-General Ledger"/>
      <sheetName val="F&amp;A-Proj Costing&amp;FixedAssets"/>
      <sheetName val="F&amp;A-AP"/>
      <sheetName val="F&amp;A-AR"/>
      <sheetName val="F&amp;A-Interco Billing"/>
      <sheetName val="F&amp;A-Source Sys Acc&amp;Ctrl"/>
      <sheetName val="F&amp;A-Director FOC"/>
      <sheetName val="F&amp;A-FOC Cust Svc"/>
      <sheetName val="F&amp;A (In Scope)-9"/>
      <sheetName val="F&amp;A-Util Ops Actg (R)"/>
      <sheetName val="F&amp;A-Budget (R)"/>
      <sheetName val="F&amp;A-Bank Fees (R)"/>
      <sheetName val="F&amp;A (Retained)-4"/>
      <sheetName val="F&amp;A (Retained)-5"/>
      <sheetName val="BI-Mass Billing"/>
      <sheetName val="BI-CID"/>
      <sheetName val="Billing-4"/>
      <sheetName val="Billing-5"/>
      <sheetName val="PP-Remittance"/>
      <sheetName val="PP-Quick Pay"/>
      <sheetName val="PP-Admin"/>
      <sheetName val="PP-Retained"/>
      <sheetName val="Payment Processing-6"/>
      <sheetName val="Payment Processing-7"/>
      <sheetName val="Payment Processing-8"/>
      <sheetName val="HR-Staffing&amp;Relo"/>
      <sheetName val="HR-Training"/>
      <sheetName val="HR-HR&amp;A Data Admin"/>
      <sheetName val="HR Service Ctr"/>
      <sheetName val="HR-Benefit Admin"/>
      <sheetName val="HR-Stock Option Admin"/>
      <sheetName val="HR-Payroll"/>
      <sheetName val="HR-Pension&amp;Savings Admin"/>
      <sheetName val="HR-Compensation"/>
      <sheetName val="HR-Retained"/>
      <sheetName val="SC Ord Mgmt Tools &amp; Proc"/>
      <sheetName val="SC PO Processing"/>
      <sheetName val="SC Blanket Releases"/>
      <sheetName val="SC Contract Releases"/>
      <sheetName val="SC General Support"/>
      <sheetName val="SC Retain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fo Staff Lists"/>
      <sheetName val="B-1 Mgt Fee"/>
      <sheetName val="B-2 Acct Mgt Staff"/>
      <sheetName val="B-3 Variable Pricing"/>
      <sheetName val="B-3A Ad Hoc &amp; Alt. Pricing"/>
      <sheetName val="B-4 Transition Fee"/>
      <sheetName val="B-5 Bid Summary"/>
      <sheetName val="B-6 (Comm &amp; Assumptions)"/>
      <sheetName val="B-7 Volumes"/>
    </sheetNames>
    <sheetDataSet>
      <sheetData sheetId="0"/>
      <sheetData sheetId="1">
        <row r="18">
          <cell r="B18" t="str">
            <v>Senior Account Manager</v>
          </cell>
        </row>
        <row r="19">
          <cell r="B19" t="str">
            <v>Account Manager</v>
          </cell>
        </row>
        <row r="20">
          <cell r="B20" t="str">
            <v>Assistanat Manager</v>
          </cell>
        </row>
        <row r="21">
          <cell r="B21" t="str">
            <v>Other</v>
          </cell>
        </row>
      </sheetData>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ott Final Staff"/>
      <sheetName val="Sheet1"/>
      <sheetName val="Consol IRFS"/>
      <sheetName val="Run Cash"/>
      <sheetName val="Transition Cash"/>
      <sheetName val="Change Log"/>
      <sheetName val="CALCULATION - List Lookup"/>
      <sheetName val="CALCULATION - Globals"/>
      <sheetName val="OUTPUT - Summary KPIs"/>
      <sheetName val="OUTPUT - Summary KPI Evolution"/>
      <sheetName val="OUTPUT - Key Assumptions"/>
      <sheetName val="OUTPUT - Head Count Evolution "/>
      <sheetName val="OUTPUT - IFRS View"/>
      <sheetName val="OUTPUT - Review Financials"/>
      <sheetName val="OUTPUT - Key Pricing Parameters"/>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INPUT - Global Variables"/>
      <sheetName val="INPUT - Pricing Options"/>
      <sheetName val="INPUT - Manual Pricing"/>
      <sheetName val="Cott MSA Fee Schedule"/>
      <sheetName val="INPUT - Standard Compensation"/>
      <sheetName val="INPUT - Staffing Plan"/>
      <sheetName val="INPUT - FTE-Related Expenses"/>
      <sheetName val="INPUT - Other Expenses"/>
      <sheetName val="INPUT - Capital Expenditures"/>
      <sheetName val="Scratch Sheet"/>
      <sheetName val="BPOIndiaRateCard"/>
      <sheetName val="BPO FTEs"/>
      <sheetName val="Price Schedule Exhibit A"/>
      <sheetName val="Scanning"/>
      <sheetName val="Pyramid"/>
    </sheetNames>
    <sheetDataSet>
      <sheetData sheetId="0"/>
      <sheetData sheetId="1"/>
      <sheetData sheetId="2"/>
      <sheetData sheetId="3"/>
      <sheetData sheetId="4"/>
      <sheetData sheetId="5"/>
      <sheetData sheetId="6"/>
      <sheetData sheetId="7">
        <row r="10">
          <cell r="Z10">
            <v>5952.3809523809523</v>
          </cell>
        </row>
      </sheetData>
      <sheetData sheetId="8">
        <row r="12">
          <cell r="J12">
            <v>1145931.0000000005</v>
          </cell>
        </row>
      </sheetData>
      <sheetData sheetId="9">
        <row r="1">
          <cell r="A1" t="str">
            <v>CROSSFUNCTIONAL</v>
          </cell>
        </row>
      </sheetData>
      <sheetData sheetId="10">
        <row r="1">
          <cell r="A1" t="str">
            <v>CROSSFUNCTIONAL</v>
          </cell>
          <cell r="C1" t="str">
            <v>Hardware</v>
          </cell>
          <cell r="D1" t="str">
            <v>All Service Lines</v>
          </cell>
          <cell r="E1" t="str">
            <v>All towers</v>
          </cell>
          <cell r="F1" t="str">
            <v>All sources</v>
          </cell>
          <cell r="G1">
            <v>1</v>
          </cell>
          <cell r="I1" t="str">
            <v>Contract-Year</v>
          </cell>
          <cell r="J1">
            <v>1</v>
          </cell>
          <cell r="M1" t="str">
            <v>USD</v>
          </cell>
          <cell r="O1" t="str">
            <v>Onshore</v>
          </cell>
          <cell r="U1" t="str">
            <v>CODEc v6.3.11</v>
          </cell>
          <cell r="Y1" t="str">
            <v>Internal</v>
          </cell>
          <cell r="Z1" t="str">
            <v>CGE</v>
          </cell>
          <cell r="AA1">
            <v>0.47583075605022612</v>
          </cell>
          <cell r="AB1">
            <v>0.18202926383498549</v>
          </cell>
          <cell r="AC1">
            <v>0.18202926383498549</v>
          </cell>
          <cell r="AD1">
            <v>0.18202926383498549</v>
          </cell>
          <cell r="AE1">
            <v>0.14809702466724498</v>
          </cell>
          <cell r="AF1">
            <v>0.2046845190541004</v>
          </cell>
          <cell r="AG1">
            <v>0</v>
          </cell>
        </row>
        <row r="2">
          <cell r="C2" t="str">
            <v>Software</v>
          </cell>
          <cell r="D2" t="str">
            <v>FINANCING</v>
          </cell>
          <cell r="E2" t="str">
            <v>CROSSFUNCTIONAL</v>
          </cell>
          <cell r="F2" t="str">
            <v>CG-US</v>
          </cell>
          <cell r="G2">
            <v>2</v>
          </cell>
          <cell r="I2" t="str">
            <v>Calendar-Year</v>
          </cell>
          <cell r="J2">
            <v>0</v>
          </cell>
          <cell r="M2" t="str">
            <v>GBP</v>
          </cell>
          <cell r="O2" t="str">
            <v>Offshore</v>
          </cell>
          <cell r="Y2" t="str">
            <v>External</v>
          </cell>
          <cell r="Z2" t="str">
            <v>CGA</v>
          </cell>
          <cell r="AA2">
            <v>0.23279492585526021</v>
          </cell>
          <cell r="AB2">
            <v>0.24382728676269302</v>
          </cell>
          <cell r="AC2">
            <v>0.24382728676269302</v>
          </cell>
          <cell r="AD2">
            <v>0.24382728676269302</v>
          </cell>
          <cell r="AE2">
            <v>0.28419982100066293</v>
          </cell>
          <cell r="AG2">
            <v>0</v>
          </cell>
        </row>
        <row r="3">
          <cell r="C3" t="str">
            <v>Network</v>
          </cell>
          <cell r="D3" t="str">
            <v>TRANSITION</v>
          </cell>
          <cell r="E3" t="str">
            <v>OTC-OTC</v>
          </cell>
          <cell r="F3" t="str">
            <v>SUBCONTRACTOR</v>
          </cell>
          <cell r="G3">
            <v>3</v>
          </cell>
          <cell r="M3" t="str">
            <v>EUR</v>
          </cell>
          <cell r="Z3" t="str">
            <v>AOS</v>
          </cell>
          <cell r="AA3">
            <v>0.25474784864731165</v>
          </cell>
          <cell r="AB3">
            <v>0.22060752751430771</v>
          </cell>
          <cell r="AC3">
            <v>0.22060752751430771</v>
          </cell>
          <cell r="AD3">
            <v>0.22060752751430771</v>
          </cell>
          <cell r="AE3">
            <v>0.21074881002970033</v>
          </cell>
          <cell r="AF3">
            <v>0.2046845190541004</v>
          </cell>
          <cell r="AG3">
            <v>0</v>
          </cell>
        </row>
        <row r="4">
          <cell r="C4" t="str">
            <v>Lease</v>
          </cell>
          <cell r="D4" t="str">
            <v>RUN</v>
          </cell>
          <cell r="E4" t="str">
            <v>P2P-AP</v>
          </cell>
          <cell r="F4" t="str">
            <v>BPO-INDIAFA</v>
          </cell>
          <cell r="G4">
            <v>4</v>
          </cell>
          <cell r="M4" t="str">
            <v>CAD</v>
          </cell>
          <cell r="Z4" t="str">
            <v>BPO</v>
          </cell>
          <cell r="AE4">
            <v>0.29398947163593347</v>
          </cell>
          <cell r="AG4">
            <v>0</v>
          </cell>
        </row>
        <row r="5">
          <cell r="C5" t="str">
            <v>3rd-party</v>
          </cell>
          <cell r="D5" t="str">
            <v>FX-HEDGING</v>
          </cell>
          <cell r="E5" t="str">
            <v>RTR-GL</v>
          </cell>
          <cell r="F5" t="str">
            <v>FINANCING</v>
          </cell>
          <cell r="G5">
            <v>5</v>
          </cell>
          <cell r="M5" t="str">
            <v>INR</v>
          </cell>
          <cell r="Z5" t="str">
            <v>CE</v>
          </cell>
          <cell r="AA5">
            <v>0.15373443983402491</v>
          </cell>
          <cell r="AB5">
            <v>0.23949730700179533</v>
          </cell>
          <cell r="AC5">
            <v>0.23949730700179533</v>
          </cell>
          <cell r="AD5">
            <v>0.23949730700179533</v>
          </cell>
          <cell r="AG5">
            <v>0</v>
          </cell>
        </row>
        <row r="6">
          <cell r="C6" t="str">
            <v>Travel</v>
          </cell>
          <cell r="D6" t="str">
            <v>Service Line 5</v>
          </cell>
          <cell r="E6" t="str">
            <v>PROGRAMMGMT</v>
          </cell>
          <cell r="F6" t="str">
            <v>TECHNOLOGY</v>
          </cell>
          <cell r="G6">
            <v>6</v>
          </cell>
          <cell r="M6" t="str">
            <v>CNY</v>
          </cell>
          <cell r="Z6" t="str">
            <v>ITO PL</v>
          </cell>
          <cell r="AB6">
            <v>0.14704677405387542</v>
          </cell>
          <cell r="AC6">
            <v>0.14704677405387542</v>
          </cell>
          <cell r="AD6">
            <v>0.14704677405387542</v>
          </cell>
          <cell r="AG6">
            <v>0</v>
          </cell>
        </row>
        <row r="7">
          <cell r="C7" t="str">
            <v>FTE-related</v>
          </cell>
          <cell r="D7" t="str">
            <v>Service Line 6</v>
          </cell>
          <cell r="E7" t="str">
            <v>PROCUREMENT</v>
          </cell>
          <cell r="F7" t="str">
            <v>US-TE</v>
          </cell>
          <cell r="G7">
            <v>7</v>
          </cell>
          <cell r="M7" t="str">
            <v>PLN</v>
          </cell>
          <cell r="Z7" t="str">
            <v>UK</v>
          </cell>
          <cell r="AA7">
            <v>0.40247674314255633</v>
          </cell>
          <cell r="AB7">
            <v>0.21415386147130225</v>
          </cell>
          <cell r="AC7">
            <v>0.21415386147130225</v>
          </cell>
          <cell r="AD7">
            <v>0.21415386147130225</v>
          </cell>
          <cell r="AG7">
            <v>0</v>
          </cell>
        </row>
        <row r="8">
          <cell r="C8" t="str">
            <v>Passthrough</v>
          </cell>
          <cell r="D8" t="str">
            <v>Service Line 7</v>
          </cell>
          <cell r="E8" t="str">
            <v>FINANCING</v>
          </cell>
          <cell r="F8" t="str">
            <v>INDIA-TE</v>
          </cell>
          <cell r="G8">
            <v>8</v>
          </cell>
          <cell r="M8" t="str">
            <v>BRL</v>
          </cell>
          <cell r="Z8" t="str">
            <v>ASPIRE</v>
          </cell>
          <cell r="AA8">
            <v>0.27176598657759332</v>
          </cell>
          <cell r="AB8">
            <v>3.8487371997526117E-2</v>
          </cell>
          <cell r="AC8">
            <v>3.8487371997526117E-2</v>
          </cell>
          <cell r="AD8">
            <v>3.8487371997526117E-2</v>
          </cell>
          <cell r="AE8">
            <v>0</v>
          </cell>
          <cell r="AF8">
            <v>0.26449617456810132</v>
          </cell>
          <cell r="AG8">
            <v>0</v>
          </cell>
        </row>
        <row r="9">
          <cell r="C9" t="str">
            <v>Incremental SG&amp;A</v>
          </cell>
          <cell r="D9" t="str">
            <v>CG-US</v>
          </cell>
          <cell r="E9" t="str">
            <v>TRANSITION-IT</v>
          </cell>
          <cell r="F9" t="str">
            <v>FX-HEDGING</v>
          </cell>
          <cell r="G9">
            <v>9</v>
          </cell>
          <cell r="M9" t="str">
            <v>SEK</v>
          </cell>
          <cell r="Z9" t="str">
            <v>France</v>
          </cell>
          <cell r="AA9">
            <v>0.30861135747515328</v>
          </cell>
          <cell r="AB9">
            <v>0.21991324853488808</v>
          </cell>
          <cell r="AC9">
            <v>0.21991324853488808</v>
          </cell>
          <cell r="AD9">
            <v>0.21991324853488808</v>
          </cell>
          <cell r="AE9">
            <v>1</v>
          </cell>
          <cell r="AF9">
            <v>1</v>
          </cell>
          <cell r="AG9">
            <v>0</v>
          </cell>
        </row>
        <row r="10">
          <cell r="C10" t="str">
            <v>Other</v>
          </cell>
          <cell r="D10" t="str">
            <v>SUBCONTRACTOR</v>
          </cell>
          <cell r="E10" t="str">
            <v>RUN-IT</v>
          </cell>
          <cell r="F10" t="str">
            <v>TS Funding</v>
          </cell>
          <cell r="G10">
            <v>10</v>
          </cell>
          <cell r="M10" t="str">
            <v>CHF</v>
          </cell>
          <cell r="Z10" t="str">
            <v>BUS</v>
          </cell>
          <cell r="AA10">
            <v>0.13485940448371589</v>
          </cell>
          <cell r="AB10">
            <v>-0.22100112623374113</v>
          </cell>
          <cell r="AC10">
            <v>-0.22100112623374113</v>
          </cell>
          <cell r="AD10">
            <v>-0.22100112623374113</v>
          </cell>
          <cell r="AE10">
            <v>1</v>
          </cell>
          <cell r="AF10">
            <v>-0.23768695191956085</v>
          </cell>
          <cell r="AG10">
            <v>0</v>
          </cell>
        </row>
        <row r="11">
          <cell r="D11" t="str">
            <v>BPO-INDIAFA</v>
          </cell>
          <cell r="E11" t="str">
            <v>SUPPLYCHAIN</v>
          </cell>
          <cell r="F11" t="str">
            <v>Source 10</v>
          </cell>
          <cell r="Z11" t="str">
            <v>Belux</v>
          </cell>
          <cell r="AA11">
            <v>0.36308719761760871</v>
          </cell>
          <cell r="AB11">
            <v>0.20499352872835191</v>
          </cell>
          <cell r="AC11">
            <v>0.20499352872835191</v>
          </cell>
          <cell r="AD11">
            <v>0.20499352872835191</v>
          </cell>
          <cell r="AE11">
            <v>1</v>
          </cell>
          <cell r="AF11">
            <v>1</v>
          </cell>
          <cell r="AG11">
            <v>0</v>
          </cell>
        </row>
        <row r="12">
          <cell r="D12" t="str">
            <v>FINANCING</v>
          </cell>
          <cell r="E12" t="str">
            <v>FX-HEDGING</v>
          </cell>
          <cell r="F12" t="str">
            <v>Source 11</v>
          </cell>
          <cell r="Z12" t="str">
            <v>NL</v>
          </cell>
          <cell r="AA12">
            <v>0.39470968830454978</v>
          </cell>
          <cell r="AB12">
            <v>0.27420330995325942</v>
          </cell>
          <cell r="AC12">
            <v>0.27420330995325942</v>
          </cell>
          <cell r="AD12">
            <v>0.27420330995325942</v>
          </cell>
          <cell r="AE12">
            <v>1</v>
          </cell>
          <cell r="AF12">
            <v>1</v>
          </cell>
          <cell r="AG12">
            <v>0</v>
          </cell>
        </row>
        <row r="13">
          <cell r="D13" t="str">
            <v>TECHNOLOGY</v>
          </cell>
          <cell r="E13" t="str">
            <v>INDIA-COLA-FEE</v>
          </cell>
          <cell r="F13" t="str">
            <v>Source 12</v>
          </cell>
          <cell r="Z13" t="str">
            <v>Benelux</v>
          </cell>
          <cell r="AA13">
            <v>0.38534918339225105</v>
          </cell>
          <cell r="AB13">
            <v>0.26689256209506984</v>
          </cell>
          <cell r="AC13">
            <v>0.26689256209506984</v>
          </cell>
          <cell r="AD13">
            <v>0.26689256209506984</v>
          </cell>
          <cell r="AE13">
            <v>1</v>
          </cell>
          <cell r="AF13">
            <v>1</v>
          </cell>
          <cell r="AG13">
            <v>0</v>
          </cell>
        </row>
        <row r="14">
          <cell r="D14" t="str">
            <v>US-TE</v>
          </cell>
          <cell r="E14" t="str">
            <v>US-COLA-FEE</v>
          </cell>
          <cell r="F14" t="str">
            <v>Source 13</v>
          </cell>
          <cell r="AA14" t="str">
            <v>AM</v>
          </cell>
          <cell r="AB14" t="str">
            <v>DCS</v>
          </cell>
          <cell r="AC14" t="str">
            <v>DDS</v>
          </cell>
          <cell r="AD14" t="str">
            <v>NIS</v>
          </cell>
          <cell r="AE14" t="str">
            <v>BPO</v>
          </cell>
          <cell r="AF14" t="str">
            <v>AD</v>
          </cell>
          <cell r="AG14" t="str">
            <v>P&amp;C</v>
          </cell>
        </row>
        <row r="15">
          <cell r="D15" t="str">
            <v>INDIA-TE</v>
          </cell>
          <cell r="E15" t="str">
            <v>MSA Price</v>
          </cell>
          <cell r="F15" t="str">
            <v>Source 14</v>
          </cell>
        </row>
        <row r="16">
          <cell r="D16" t="str">
            <v>FX-HEDGING</v>
          </cell>
          <cell r="E16" t="str">
            <v>Tower 15</v>
          </cell>
          <cell r="F16" t="str">
            <v>Source 15</v>
          </cell>
        </row>
      </sheetData>
      <sheetData sheetId="11">
        <row r="8">
          <cell r="V8">
            <v>0</v>
          </cell>
          <cell r="W8">
            <v>0</v>
          </cell>
          <cell r="X8">
            <v>0</v>
          </cell>
          <cell r="Y8">
            <v>0</v>
          </cell>
          <cell r="Z8">
            <v>0</v>
          </cell>
          <cell r="AA8">
            <v>0</v>
          </cell>
          <cell r="AB8">
            <v>0</v>
          </cell>
          <cell r="AC8">
            <v>0</v>
          </cell>
          <cell r="AD8">
            <v>0</v>
          </cell>
          <cell r="AE8">
            <v>0</v>
          </cell>
          <cell r="AF8">
            <v>0</v>
          </cell>
          <cell r="AG8">
            <v>0</v>
          </cell>
          <cell r="AH8">
            <v>1</v>
          </cell>
          <cell r="AI8">
            <v>1</v>
          </cell>
          <cell r="AJ8">
            <v>1</v>
          </cell>
          <cell r="AK8">
            <v>1</v>
          </cell>
          <cell r="AL8">
            <v>1</v>
          </cell>
          <cell r="AM8">
            <v>1</v>
          </cell>
          <cell r="AN8">
            <v>1</v>
          </cell>
          <cell r="AO8">
            <v>1</v>
          </cell>
          <cell r="AP8">
            <v>1</v>
          </cell>
          <cell r="AQ8">
            <v>1</v>
          </cell>
          <cell r="AR8">
            <v>1</v>
          </cell>
          <cell r="AS8">
            <v>1</v>
          </cell>
          <cell r="AT8">
            <v>2</v>
          </cell>
          <cell r="AU8">
            <v>2</v>
          </cell>
          <cell r="AV8">
            <v>2</v>
          </cell>
          <cell r="AW8">
            <v>2</v>
          </cell>
          <cell r="AX8">
            <v>2</v>
          </cell>
          <cell r="AY8">
            <v>2</v>
          </cell>
          <cell r="AZ8">
            <v>2</v>
          </cell>
          <cell r="BA8">
            <v>2</v>
          </cell>
          <cell r="BB8">
            <v>2</v>
          </cell>
          <cell r="BC8">
            <v>2</v>
          </cell>
          <cell r="BD8">
            <v>2</v>
          </cell>
          <cell r="BE8">
            <v>2</v>
          </cell>
          <cell r="BF8">
            <v>3</v>
          </cell>
          <cell r="BG8">
            <v>3</v>
          </cell>
          <cell r="BH8">
            <v>3</v>
          </cell>
          <cell r="BI8">
            <v>3</v>
          </cell>
          <cell r="BJ8">
            <v>3</v>
          </cell>
          <cell r="BK8">
            <v>3</v>
          </cell>
          <cell r="BL8">
            <v>3</v>
          </cell>
          <cell r="BM8">
            <v>3</v>
          </cell>
          <cell r="BN8">
            <v>3</v>
          </cell>
          <cell r="BO8">
            <v>3</v>
          </cell>
          <cell r="BP8">
            <v>3</v>
          </cell>
          <cell r="BQ8">
            <v>3</v>
          </cell>
          <cell r="BR8">
            <v>4</v>
          </cell>
          <cell r="BS8">
            <v>4</v>
          </cell>
          <cell r="BT8">
            <v>4</v>
          </cell>
          <cell r="BU8">
            <v>4</v>
          </cell>
          <cell r="BV8">
            <v>4</v>
          </cell>
          <cell r="BW8">
            <v>4</v>
          </cell>
          <cell r="BX8">
            <v>4</v>
          </cell>
          <cell r="BY8">
            <v>4</v>
          </cell>
          <cell r="BZ8">
            <v>4</v>
          </cell>
          <cell r="CA8">
            <v>4</v>
          </cell>
          <cell r="CB8">
            <v>4</v>
          </cell>
          <cell r="CC8">
            <v>4</v>
          </cell>
          <cell r="CD8">
            <v>5</v>
          </cell>
          <cell r="CE8">
            <v>5</v>
          </cell>
          <cell r="CF8">
            <v>5</v>
          </cell>
          <cell r="CG8">
            <v>5</v>
          </cell>
          <cell r="CH8">
            <v>5</v>
          </cell>
          <cell r="CI8">
            <v>5</v>
          </cell>
          <cell r="CJ8">
            <v>5</v>
          </cell>
          <cell r="CK8">
            <v>5</v>
          </cell>
          <cell r="CL8">
            <v>5</v>
          </cell>
          <cell r="CM8">
            <v>5</v>
          </cell>
          <cell r="CN8">
            <v>5</v>
          </cell>
          <cell r="CO8">
            <v>5</v>
          </cell>
          <cell r="CP8">
            <v>6</v>
          </cell>
          <cell r="CQ8">
            <v>6</v>
          </cell>
          <cell r="CR8">
            <v>6</v>
          </cell>
          <cell r="CS8">
            <v>6</v>
          </cell>
          <cell r="CT8">
            <v>6</v>
          </cell>
          <cell r="CU8">
            <v>6</v>
          </cell>
          <cell r="CV8">
            <v>6</v>
          </cell>
          <cell r="CW8">
            <v>6</v>
          </cell>
          <cell r="CX8">
            <v>6</v>
          </cell>
          <cell r="CY8">
            <v>6</v>
          </cell>
          <cell r="CZ8">
            <v>6</v>
          </cell>
          <cell r="DA8">
            <v>6</v>
          </cell>
          <cell r="DB8">
            <v>7</v>
          </cell>
          <cell r="DC8">
            <v>7</v>
          </cell>
          <cell r="DD8">
            <v>7</v>
          </cell>
          <cell r="DE8">
            <v>7</v>
          </cell>
          <cell r="DF8">
            <v>7</v>
          </cell>
          <cell r="DG8">
            <v>7</v>
          </cell>
          <cell r="DH8">
            <v>7</v>
          </cell>
          <cell r="DI8">
            <v>7</v>
          </cell>
          <cell r="DJ8">
            <v>7</v>
          </cell>
          <cell r="DK8">
            <v>7</v>
          </cell>
          <cell r="DL8">
            <v>7</v>
          </cell>
          <cell r="DM8">
            <v>7</v>
          </cell>
          <cell r="DN8">
            <v>8</v>
          </cell>
          <cell r="DO8">
            <v>8</v>
          </cell>
          <cell r="DP8">
            <v>8</v>
          </cell>
          <cell r="DQ8">
            <v>8</v>
          </cell>
          <cell r="DR8">
            <v>8</v>
          </cell>
          <cell r="DS8">
            <v>8</v>
          </cell>
          <cell r="DT8">
            <v>8</v>
          </cell>
          <cell r="DU8">
            <v>8</v>
          </cell>
          <cell r="DV8">
            <v>8</v>
          </cell>
          <cell r="DW8">
            <v>8</v>
          </cell>
          <cell r="DX8">
            <v>8</v>
          </cell>
          <cell r="DY8">
            <v>8</v>
          </cell>
          <cell r="DZ8">
            <v>9</v>
          </cell>
          <cell r="EA8">
            <v>9</v>
          </cell>
          <cell r="EB8">
            <v>9</v>
          </cell>
          <cell r="EC8">
            <v>9</v>
          </cell>
          <cell r="ED8">
            <v>9</v>
          </cell>
          <cell r="EE8">
            <v>9</v>
          </cell>
          <cell r="EF8">
            <v>9</v>
          </cell>
          <cell r="EG8">
            <v>9</v>
          </cell>
          <cell r="EH8">
            <v>9</v>
          </cell>
          <cell r="EI8">
            <v>9</v>
          </cell>
          <cell r="EJ8">
            <v>9</v>
          </cell>
          <cell r="EK8">
            <v>9</v>
          </cell>
        </row>
        <row r="9">
          <cell r="D9" t="str">
            <v>CG-US</v>
          </cell>
          <cell r="V9">
            <v>1</v>
          </cell>
          <cell r="W9">
            <v>1</v>
          </cell>
          <cell r="X9">
            <v>1</v>
          </cell>
          <cell r="Y9">
            <v>1</v>
          </cell>
          <cell r="Z9">
            <v>1</v>
          </cell>
          <cell r="AA9">
            <v>1</v>
          </cell>
          <cell r="AB9">
            <v>1</v>
          </cell>
          <cell r="AC9">
            <v>1</v>
          </cell>
          <cell r="AD9">
            <v>1</v>
          </cell>
          <cell r="AE9">
            <v>1</v>
          </cell>
          <cell r="AF9">
            <v>1</v>
          </cell>
          <cell r="AG9">
            <v>1</v>
          </cell>
          <cell r="AH9">
            <v>1.0149999999999999</v>
          </cell>
          <cell r="AI9">
            <v>1.0149999999999999</v>
          </cell>
          <cell r="AJ9">
            <v>1.0149999999999999</v>
          </cell>
          <cell r="AK9">
            <v>1.0149999999999999</v>
          </cell>
          <cell r="AL9">
            <v>1.0149999999999999</v>
          </cell>
          <cell r="AM9">
            <v>1.0149999999999999</v>
          </cell>
          <cell r="AN9">
            <v>1.0149999999999999</v>
          </cell>
          <cell r="AO9">
            <v>1.0149999999999999</v>
          </cell>
          <cell r="AP9">
            <v>1.0149999999999999</v>
          </cell>
          <cell r="AQ9">
            <v>1.0149999999999999</v>
          </cell>
          <cell r="AR9">
            <v>1.0149999999999999</v>
          </cell>
          <cell r="AS9">
            <v>1.0149999999999999</v>
          </cell>
          <cell r="AT9">
            <v>1.0302249999999997</v>
          </cell>
          <cell r="AU9">
            <v>1.0302249999999997</v>
          </cell>
          <cell r="AV9">
            <v>1.0302249999999997</v>
          </cell>
          <cell r="AW9">
            <v>1.0302249999999997</v>
          </cell>
          <cell r="AX9">
            <v>1.0302249999999997</v>
          </cell>
          <cell r="AY9">
            <v>1.0302249999999997</v>
          </cell>
          <cell r="AZ9">
            <v>1.0302249999999997</v>
          </cell>
          <cell r="BA9">
            <v>1.0302249999999997</v>
          </cell>
          <cell r="BB9">
            <v>1.0302249999999997</v>
          </cell>
          <cell r="BC9">
            <v>1.0302249999999997</v>
          </cell>
          <cell r="BD9">
            <v>1.0302249999999997</v>
          </cell>
          <cell r="BE9">
            <v>1.0302249999999997</v>
          </cell>
          <cell r="BF9">
            <v>1.0456783749999996</v>
          </cell>
          <cell r="BG9">
            <v>1.0456783749999996</v>
          </cell>
          <cell r="BH9">
            <v>1.0456783749999996</v>
          </cell>
          <cell r="BI9">
            <v>1.0456783749999996</v>
          </cell>
          <cell r="BJ9">
            <v>1.0456783749999996</v>
          </cell>
          <cell r="BK9">
            <v>1.0456783749999996</v>
          </cell>
          <cell r="BL9">
            <v>1.0456783749999996</v>
          </cell>
          <cell r="BM9">
            <v>1.0456783749999996</v>
          </cell>
          <cell r="BN9">
            <v>1.0456783749999996</v>
          </cell>
          <cell r="BO9">
            <v>1.0456783749999996</v>
          </cell>
          <cell r="BP9">
            <v>1.0456783749999996</v>
          </cell>
          <cell r="BQ9">
            <v>1.0456783749999996</v>
          </cell>
          <cell r="BR9">
            <v>1.0613635506249994</v>
          </cell>
          <cell r="BS9">
            <v>1.0613635506249994</v>
          </cell>
          <cell r="BT9">
            <v>1.0613635506249994</v>
          </cell>
          <cell r="BU9">
            <v>1.0613635506249994</v>
          </cell>
          <cell r="BV9">
            <v>1.0613635506249994</v>
          </cell>
          <cell r="BW9">
            <v>1.0613635506249994</v>
          </cell>
          <cell r="BX9">
            <v>1.0613635506249994</v>
          </cell>
          <cell r="BY9">
            <v>1.0613635506249994</v>
          </cell>
          <cell r="BZ9">
            <v>1.0613635506249994</v>
          </cell>
          <cell r="CA9">
            <v>1.0613635506249994</v>
          </cell>
          <cell r="CB9">
            <v>1.0613635506249994</v>
          </cell>
          <cell r="CC9">
            <v>1.0613635506249994</v>
          </cell>
          <cell r="CD9">
            <v>1.0772840038843743</v>
          </cell>
          <cell r="CE9">
            <v>1.0772840038843743</v>
          </cell>
          <cell r="CF9">
            <v>1.0772840038843743</v>
          </cell>
          <cell r="CG9">
            <v>1.0772840038843743</v>
          </cell>
          <cell r="CH9">
            <v>1.0772840038843743</v>
          </cell>
          <cell r="CI9">
            <v>1.0772840038843743</v>
          </cell>
          <cell r="CJ9">
            <v>1.0772840038843743</v>
          </cell>
          <cell r="CK9">
            <v>1.0772840038843743</v>
          </cell>
          <cell r="CL9">
            <v>1.0772840038843743</v>
          </cell>
          <cell r="CM9">
            <v>1.0772840038843743</v>
          </cell>
          <cell r="CN9">
            <v>1.0772840038843743</v>
          </cell>
          <cell r="CO9">
            <v>1.0772840038843743</v>
          </cell>
          <cell r="CP9">
            <v>1.0934432639426397</v>
          </cell>
          <cell r="CQ9">
            <v>1.0934432639426397</v>
          </cell>
          <cell r="CR9">
            <v>1.0934432639426397</v>
          </cell>
          <cell r="CS9">
            <v>1.0934432639426397</v>
          </cell>
          <cell r="CT9">
            <v>1.0934432639426397</v>
          </cell>
          <cell r="CU9">
            <v>1.0934432639426397</v>
          </cell>
          <cell r="CV9">
            <v>1.0934432639426397</v>
          </cell>
          <cell r="CW9">
            <v>1.0934432639426397</v>
          </cell>
          <cell r="CX9">
            <v>1.0934432639426397</v>
          </cell>
          <cell r="CY9">
            <v>1.0934432639426397</v>
          </cell>
          <cell r="CZ9">
            <v>1.0934432639426397</v>
          </cell>
          <cell r="DA9">
            <v>1.0934432639426397</v>
          </cell>
          <cell r="DB9">
            <v>1.1098449129017791</v>
          </cell>
          <cell r="DC9">
            <v>1.1098449129017791</v>
          </cell>
          <cell r="DD9">
            <v>1.1098449129017791</v>
          </cell>
          <cell r="DE9">
            <v>1.1098449129017791</v>
          </cell>
          <cell r="DF9">
            <v>1.1098449129017791</v>
          </cell>
          <cell r="DG9">
            <v>1.1098449129017791</v>
          </cell>
          <cell r="DH9">
            <v>1.1098449129017791</v>
          </cell>
          <cell r="DI9">
            <v>1.1098449129017791</v>
          </cell>
          <cell r="DJ9">
            <v>1.1098449129017791</v>
          </cell>
          <cell r="DK9">
            <v>1.1098449129017791</v>
          </cell>
          <cell r="DL9">
            <v>1.1098449129017791</v>
          </cell>
          <cell r="DM9">
            <v>1.1098449129017791</v>
          </cell>
          <cell r="DN9">
            <v>1.1098449129017791</v>
          </cell>
          <cell r="DO9">
            <v>1.1098449129017791</v>
          </cell>
          <cell r="DP9">
            <v>1.1098449129017791</v>
          </cell>
          <cell r="DQ9">
            <v>1.1098449129017791</v>
          </cell>
          <cell r="DR9">
            <v>1.1098449129017791</v>
          </cell>
          <cell r="DS9">
            <v>1.1098449129017791</v>
          </cell>
          <cell r="DT9">
            <v>1.1098449129017791</v>
          </cell>
          <cell r="DU9">
            <v>1.1098449129017791</v>
          </cell>
          <cell r="DV9">
            <v>1.1098449129017791</v>
          </cell>
          <cell r="DW9">
            <v>1.1098449129017791</v>
          </cell>
          <cell r="DX9">
            <v>1.1098449129017791</v>
          </cell>
          <cell r="DY9">
            <v>1.1098449129017791</v>
          </cell>
          <cell r="DZ9">
            <v>1.1098449129017791</v>
          </cell>
          <cell r="EA9">
            <v>1.1098449129017791</v>
          </cell>
          <cell r="EB9">
            <v>1.1098449129017791</v>
          </cell>
          <cell r="EC9">
            <v>1.1098449129017791</v>
          </cell>
          <cell r="ED9">
            <v>1.1098449129017791</v>
          </cell>
          <cell r="EE9">
            <v>1.1098449129017791</v>
          </cell>
          <cell r="EF9">
            <v>1.1098449129017791</v>
          </cell>
          <cell r="EG9">
            <v>1.1098449129017791</v>
          </cell>
          <cell r="EH9">
            <v>1.1098449129017791</v>
          </cell>
          <cell r="EI9">
            <v>1.1098449129017791</v>
          </cell>
          <cell r="EJ9">
            <v>1.1098449129017791</v>
          </cell>
          <cell r="EK9">
            <v>1.1098449129017791</v>
          </cell>
        </row>
        <row r="10">
          <cell r="D10" t="str">
            <v>SUBCONTRACTOR</v>
          </cell>
          <cell r="V10">
            <v>1</v>
          </cell>
          <cell r="W10">
            <v>1</v>
          </cell>
          <cell r="X10">
            <v>1</v>
          </cell>
          <cell r="Y10">
            <v>1</v>
          </cell>
          <cell r="Z10">
            <v>1</v>
          </cell>
          <cell r="AA10">
            <v>1</v>
          </cell>
          <cell r="AB10">
            <v>1</v>
          </cell>
          <cell r="AC10">
            <v>1</v>
          </cell>
          <cell r="AD10">
            <v>1</v>
          </cell>
          <cell r="AE10">
            <v>1</v>
          </cell>
          <cell r="AF10">
            <v>1</v>
          </cell>
          <cell r="AG10">
            <v>1</v>
          </cell>
          <cell r="AH10">
            <v>1</v>
          </cell>
          <cell r="AI10">
            <v>1</v>
          </cell>
          <cell r="AJ10">
            <v>1</v>
          </cell>
          <cell r="AK10">
            <v>1</v>
          </cell>
          <cell r="AL10">
            <v>1</v>
          </cell>
          <cell r="AM10">
            <v>1</v>
          </cell>
          <cell r="AN10">
            <v>1</v>
          </cell>
          <cell r="AO10">
            <v>1</v>
          </cell>
          <cell r="AP10">
            <v>1</v>
          </cell>
          <cell r="AQ10">
            <v>1</v>
          </cell>
          <cell r="AR10">
            <v>1</v>
          </cell>
          <cell r="AS10">
            <v>1</v>
          </cell>
          <cell r="AT10">
            <v>1</v>
          </cell>
          <cell r="AU10">
            <v>1</v>
          </cell>
          <cell r="AV10">
            <v>1</v>
          </cell>
          <cell r="AW10">
            <v>1</v>
          </cell>
          <cell r="AX10">
            <v>1</v>
          </cell>
          <cell r="AY10">
            <v>1</v>
          </cell>
          <cell r="AZ10">
            <v>1</v>
          </cell>
          <cell r="BA10">
            <v>1</v>
          </cell>
          <cell r="BB10">
            <v>1</v>
          </cell>
          <cell r="BC10">
            <v>1</v>
          </cell>
          <cell r="BD10">
            <v>1</v>
          </cell>
          <cell r="BE10">
            <v>1</v>
          </cell>
          <cell r="BF10">
            <v>1</v>
          </cell>
          <cell r="BG10">
            <v>1</v>
          </cell>
          <cell r="BH10">
            <v>1</v>
          </cell>
          <cell r="BI10">
            <v>1</v>
          </cell>
          <cell r="BJ10">
            <v>1</v>
          </cell>
          <cell r="BK10">
            <v>1</v>
          </cell>
          <cell r="BL10">
            <v>1</v>
          </cell>
          <cell r="BM10">
            <v>1</v>
          </cell>
          <cell r="BN10">
            <v>1</v>
          </cell>
          <cell r="BO10">
            <v>1</v>
          </cell>
          <cell r="BP10">
            <v>1</v>
          </cell>
          <cell r="BQ10">
            <v>1</v>
          </cell>
          <cell r="BR10">
            <v>1</v>
          </cell>
          <cell r="BS10">
            <v>1</v>
          </cell>
          <cell r="BT10">
            <v>1</v>
          </cell>
          <cell r="BU10">
            <v>1</v>
          </cell>
          <cell r="BV10">
            <v>1</v>
          </cell>
          <cell r="BW10">
            <v>1</v>
          </cell>
          <cell r="BX10">
            <v>1</v>
          </cell>
          <cell r="BY10">
            <v>1</v>
          </cell>
          <cell r="BZ10">
            <v>1</v>
          </cell>
          <cell r="CA10">
            <v>1</v>
          </cell>
          <cell r="CB10">
            <v>1</v>
          </cell>
          <cell r="CC10">
            <v>1</v>
          </cell>
          <cell r="CD10">
            <v>1</v>
          </cell>
          <cell r="CE10">
            <v>1</v>
          </cell>
          <cell r="CF10">
            <v>1</v>
          </cell>
          <cell r="CG10">
            <v>1</v>
          </cell>
          <cell r="CH10">
            <v>1</v>
          </cell>
          <cell r="CI10">
            <v>1</v>
          </cell>
          <cell r="CJ10">
            <v>1</v>
          </cell>
          <cell r="CK10">
            <v>1</v>
          </cell>
          <cell r="CL10">
            <v>1</v>
          </cell>
          <cell r="CM10">
            <v>1</v>
          </cell>
          <cell r="CN10">
            <v>1</v>
          </cell>
          <cell r="CO10">
            <v>1</v>
          </cell>
          <cell r="CP10">
            <v>1</v>
          </cell>
          <cell r="CQ10">
            <v>1</v>
          </cell>
          <cell r="CR10">
            <v>1</v>
          </cell>
          <cell r="CS10">
            <v>1</v>
          </cell>
          <cell r="CT10">
            <v>1</v>
          </cell>
          <cell r="CU10">
            <v>1</v>
          </cell>
          <cell r="CV10">
            <v>1</v>
          </cell>
          <cell r="CW10">
            <v>1</v>
          </cell>
          <cell r="CX10">
            <v>1</v>
          </cell>
          <cell r="CY10">
            <v>1</v>
          </cell>
          <cell r="CZ10">
            <v>1</v>
          </cell>
          <cell r="DA10">
            <v>1</v>
          </cell>
          <cell r="DB10">
            <v>1</v>
          </cell>
          <cell r="DC10">
            <v>1</v>
          </cell>
          <cell r="DD10">
            <v>1</v>
          </cell>
          <cell r="DE10">
            <v>1</v>
          </cell>
          <cell r="DF10">
            <v>1</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row>
        <row r="11">
          <cell r="D11" t="str">
            <v>BPO-INDIAFA</v>
          </cell>
          <cell r="V11">
            <v>1</v>
          </cell>
          <cell r="W11">
            <v>1</v>
          </cell>
          <cell r="X11">
            <v>1</v>
          </cell>
          <cell r="Y11">
            <v>1</v>
          </cell>
          <cell r="Z11">
            <v>1</v>
          </cell>
          <cell r="AA11">
            <v>1</v>
          </cell>
          <cell r="AB11">
            <v>1</v>
          </cell>
          <cell r="AC11">
            <v>1</v>
          </cell>
          <cell r="AD11">
            <v>1</v>
          </cell>
          <cell r="AE11">
            <v>1</v>
          </cell>
          <cell r="AF11">
            <v>1</v>
          </cell>
          <cell r="AG11">
            <v>1</v>
          </cell>
          <cell r="AH11">
            <v>1.0225</v>
          </cell>
          <cell r="AI11">
            <v>1.0225</v>
          </cell>
          <cell r="AJ11">
            <v>1.0225</v>
          </cell>
          <cell r="AK11">
            <v>1.0225</v>
          </cell>
          <cell r="AL11">
            <v>1.0225</v>
          </cell>
          <cell r="AM11">
            <v>1.0225</v>
          </cell>
          <cell r="AN11">
            <v>1.0225</v>
          </cell>
          <cell r="AO11">
            <v>1.0225</v>
          </cell>
          <cell r="AP11">
            <v>1.0225</v>
          </cell>
          <cell r="AQ11">
            <v>1.0225</v>
          </cell>
          <cell r="AR11">
            <v>1.0225</v>
          </cell>
          <cell r="AS11">
            <v>1.0225</v>
          </cell>
          <cell r="AT11">
            <v>1.0455062499999999</v>
          </cell>
          <cell r="AU11">
            <v>1.0455062499999999</v>
          </cell>
          <cell r="AV11">
            <v>1.0455062499999999</v>
          </cell>
          <cell r="AW11">
            <v>1.0455062499999999</v>
          </cell>
          <cell r="AX11">
            <v>1.0455062499999999</v>
          </cell>
          <cell r="AY11">
            <v>1.0455062499999999</v>
          </cell>
          <cell r="AZ11">
            <v>1.0455062499999999</v>
          </cell>
          <cell r="BA11">
            <v>1.0455062499999999</v>
          </cell>
          <cell r="BB11">
            <v>1.0455062499999999</v>
          </cell>
          <cell r="BC11">
            <v>1.0455062499999999</v>
          </cell>
          <cell r="BD11">
            <v>1.0455062499999999</v>
          </cell>
          <cell r="BE11">
            <v>1.0455062499999999</v>
          </cell>
          <cell r="BF11">
            <v>1.0690301406249998</v>
          </cell>
          <cell r="BG11">
            <v>1.0690301406249998</v>
          </cell>
          <cell r="BH11">
            <v>1.0690301406249998</v>
          </cell>
          <cell r="BI11">
            <v>1.0690301406249998</v>
          </cell>
          <cell r="BJ11">
            <v>1.0690301406249998</v>
          </cell>
          <cell r="BK11">
            <v>1.0690301406249998</v>
          </cell>
          <cell r="BL11">
            <v>1.0690301406249998</v>
          </cell>
          <cell r="BM11">
            <v>1.0690301406249998</v>
          </cell>
          <cell r="BN11">
            <v>1.0690301406249998</v>
          </cell>
          <cell r="BO11">
            <v>1.0690301406249998</v>
          </cell>
          <cell r="BP11">
            <v>1.0690301406249998</v>
          </cell>
          <cell r="BQ11">
            <v>1.0690301406249998</v>
          </cell>
          <cell r="BR11">
            <v>1.0930833187890623</v>
          </cell>
          <cell r="BS11">
            <v>1.0930833187890623</v>
          </cell>
          <cell r="BT11">
            <v>1.0930833187890623</v>
          </cell>
          <cell r="BU11">
            <v>1.0930833187890623</v>
          </cell>
          <cell r="BV11">
            <v>1.0930833187890623</v>
          </cell>
          <cell r="BW11">
            <v>1.0930833187890623</v>
          </cell>
          <cell r="BX11">
            <v>1.0930833187890623</v>
          </cell>
          <cell r="BY11">
            <v>1.0930833187890623</v>
          </cell>
          <cell r="BZ11">
            <v>1.0930833187890623</v>
          </cell>
          <cell r="CA11">
            <v>1.0930833187890623</v>
          </cell>
          <cell r="CB11">
            <v>1.0930833187890623</v>
          </cell>
          <cell r="CC11">
            <v>1.0930833187890623</v>
          </cell>
          <cell r="CD11">
            <v>1.1176776934618162</v>
          </cell>
          <cell r="CE11">
            <v>1.1176776934618162</v>
          </cell>
          <cell r="CF11">
            <v>1.1176776934618162</v>
          </cell>
          <cell r="CG11">
            <v>1.1176776934618162</v>
          </cell>
          <cell r="CH11">
            <v>1.1176776934618162</v>
          </cell>
          <cell r="CI11">
            <v>1.1176776934618162</v>
          </cell>
          <cell r="CJ11">
            <v>1.1176776934618162</v>
          </cell>
          <cell r="CK11">
            <v>1.1176776934618162</v>
          </cell>
          <cell r="CL11">
            <v>1.1176776934618162</v>
          </cell>
          <cell r="CM11">
            <v>1.1176776934618162</v>
          </cell>
          <cell r="CN11">
            <v>1.1176776934618162</v>
          </cell>
          <cell r="CO11">
            <v>1.1176776934618162</v>
          </cell>
          <cell r="CP11">
            <v>1.142825441564707</v>
          </cell>
          <cell r="CQ11">
            <v>1.142825441564707</v>
          </cell>
          <cell r="CR11">
            <v>1.142825441564707</v>
          </cell>
          <cell r="CS11">
            <v>1.142825441564707</v>
          </cell>
          <cell r="CT11">
            <v>1.142825441564707</v>
          </cell>
          <cell r="CU11">
            <v>1.142825441564707</v>
          </cell>
          <cell r="CV11">
            <v>1.142825441564707</v>
          </cell>
          <cell r="CW11">
            <v>1.142825441564707</v>
          </cell>
          <cell r="CX11">
            <v>1.142825441564707</v>
          </cell>
          <cell r="CY11">
            <v>1.142825441564707</v>
          </cell>
          <cell r="CZ11">
            <v>1.142825441564707</v>
          </cell>
          <cell r="DA11">
            <v>1.142825441564707</v>
          </cell>
          <cell r="DB11">
            <v>1.1685390139999128</v>
          </cell>
          <cell r="DC11">
            <v>1.1685390139999128</v>
          </cell>
          <cell r="DD11">
            <v>1.1685390139999128</v>
          </cell>
          <cell r="DE11">
            <v>1.1685390139999128</v>
          </cell>
          <cell r="DF11">
            <v>1.1685390139999128</v>
          </cell>
          <cell r="DG11">
            <v>1.1685390139999128</v>
          </cell>
          <cell r="DH11">
            <v>1.1685390139999128</v>
          </cell>
          <cell r="DI11">
            <v>1.1685390139999128</v>
          </cell>
          <cell r="DJ11">
            <v>1.1685390139999128</v>
          </cell>
          <cell r="DK11">
            <v>1.1685390139999128</v>
          </cell>
          <cell r="DL11">
            <v>1.1685390139999128</v>
          </cell>
          <cell r="DM11">
            <v>1.1685390139999128</v>
          </cell>
          <cell r="DN11">
            <v>1.1685390139999128</v>
          </cell>
          <cell r="DO11">
            <v>1.1685390139999128</v>
          </cell>
          <cell r="DP11">
            <v>1.1685390139999128</v>
          </cell>
          <cell r="DQ11">
            <v>1.1685390139999128</v>
          </cell>
          <cell r="DR11">
            <v>1.1685390139999128</v>
          </cell>
          <cell r="DS11">
            <v>1.1685390139999128</v>
          </cell>
          <cell r="DT11">
            <v>1.1685390139999128</v>
          </cell>
          <cell r="DU11">
            <v>1.1685390139999128</v>
          </cell>
          <cell r="DV11">
            <v>1.1685390139999128</v>
          </cell>
          <cell r="DW11">
            <v>1.1685390139999128</v>
          </cell>
          <cell r="DX11">
            <v>1.1685390139999128</v>
          </cell>
          <cell r="DY11">
            <v>1.1685390139999128</v>
          </cell>
          <cell r="DZ11">
            <v>1.1685390139999128</v>
          </cell>
          <cell r="EA11">
            <v>1.1685390139999128</v>
          </cell>
          <cell r="EB11">
            <v>1.1685390139999128</v>
          </cell>
          <cell r="EC11">
            <v>1.1685390139999128</v>
          </cell>
          <cell r="ED11">
            <v>1.1685390139999128</v>
          </cell>
          <cell r="EE11">
            <v>1.1685390139999128</v>
          </cell>
          <cell r="EF11">
            <v>1.1685390139999128</v>
          </cell>
          <cell r="EG11">
            <v>1.1685390139999128</v>
          </cell>
          <cell r="EH11">
            <v>1.1685390139999128</v>
          </cell>
          <cell r="EI11">
            <v>1.1685390139999128</v>
          </cell>
          <cell r="EJ11">
            <v>1.1685390139999128</v>
          </cell>
          <cell r="EK11">
            <v>1.1685390139999128</v>
          </cell>
        </row>
        <row r="12">
          <cell r="D12" t="str">
            <v>FINANCING</v>
          </cell>
          <cell r="V12">
            <v>1</v>
          </cell>
          <cell r="W12">
            <v>1</v>
          </cell>
          <cell r="X12">
            <v>1</v>
          </cell>
          <cell r="Y12">
            <v>1</v>
          </cell>
          <cell r="Z12">
            <v>1</v>
          </cell>
          <cell r="AA12">
            <v>1</v>
          </cell>
          <cell r="AB12">
            <v>1</v>
          </cell>
          <cell r="AC12">
            <v>1</v>
          </cell>
          <cell r="AD12">
            <v>1</v>
          </cell>
          <cell r="AE12">
            <v>1</v>
          </cell>
          <cell r="AF12">
            <v>1</v>
          </cell>
          <cell r="AG12">
            <v>1</v>
          </cell>
          <cell r="AH12">
            <v>1</v>
          </cell>
          <cell r="AI12">
            <v>1</v>
          </cell>
          <cell r="AJ12">
            <v>1</v>
          </cell>
          <cell r="AK12">
            <v>1</v>
          </cell>
          <cell r="AL12">
            <v>1</v>
          </cell>
          <cell r="AM12">
            <v>1</v>
          </cell>
          <cell r="AN12">
            <v>1</v>
          </cell>
          <cell r="AO12">
            <v>1</v>
          </cell>
          <cell r="AP12">
            <v>1</v>
          </cell>
          <cell r="AQ12">
            <v>1</v>
          </cell>
          <cell r="AR12">
            <v>1</v>
          </cell>
          <cell r="AS12">
            <v>1</v>
          </cell>
          <cell r="AT12">
            <v>1</v>
          </cell>
          <cell r="AU12">
            <v>1</v>
          </cell>
          <cell r="AV12">
            <v>1</v>
          </cell>
          <cell r="AW12">
            <v>1</v>
          </cell>
          <cell r="AX12">
            <v>1</v>
          </cell>
          <cell r="AY12">
            <v>1</v>
          </cell>
          <cell r="AZ12">
            <v>1</v>
          </cell>
          <cell r="BA12">
            <v>1</v>
          </cell>
          <cell r="BB12">
            <v>1</v>
          </cell>
          <cell r="BC12">
            <v>1</v>
          </cell>
          <cell r="BD12">
            <v>1</v>
          </cell>
          <cell r="BE12">
            <v>1</v>
          </cell>
          <cell r="BF12">
            <v>1</v>
          </cell>
          <cell r="BG12">
            <v>1</v>
          </cell>
          <cell r="BH12">
            <v>1</v>
          </cell>
          <cell r="BI12">
            <v>1</v>
          </cell>
          <cell r="BJ12">
            <v>1</v>
          </cell>
          <cell r="BK12">
            <v>1</v>
          </cell>
          <cell r="BL12">
            <v>1</v>
          </cell>
          <cell r="BM12">
            <v>1</v>
          </cell>
          <cell r="BN12">
            <v>1</v>
          </cell>
          <cell r="BO12">
            <v>1</v>
          </cell>
          <cell r="BP12">
            <v>1</v>
          </cell>
          <cell r="BQ12">
            <v>1</v>
          </cell>
          <cell r="BR12">
            <v>1</v>
          </cell>
          <cell r="BS12">
            <v>1</v>
          </cell>
          <cell r="BT12">
            <v>1</v>
          </cell>
          <cell r="BU12">
            <v>1</v>
          </cell>
          <cell r="BV12">
            <v>1</v>
          </cell>
          <cell r="BW12">
            <v>1</v>
          </cell>
          <cell r="BX12">
            <v>1</v>
          </cell>
          <cell r="BY12">
            <v>1</v>
          </cell>
          <cell r="BZ12">
            <v>1</v>
          </cell>
          <cell r="CA12">
            <v>1</v>
          </cell>
          <cell r="CB12">
            <v>1</v>
          </cell>
          <cell r="CC12">
            <v>1</v>
          </cell>
          <cell r="CD12">
            <v>1</v>
          </cell>
          <cell r="CE12">
            <v>1</v>
          </cell>
          <cell r="CF12">
            <v>1</v>
          </cell>
          <cell r="CG12">
            <v>1</v>
          </cell>
          <cell r="CH12">
            <v>1</v>
          </cell>
          <cell r="CI12">
            <v>1</v>
          </cell>
          <cell r="CJ12">
            <v>1</v>
          </cell>
          <cell r="CK12">
            <v>1</v>
          </cell>
          <cell r="CL12">
            <v>1</v>
          </cell>
          <cell r="CM12">
            <v>1</v>
          </cell>
          <cell r="CN12">
            <v>1</v>
          </cell>
          <cell r="CO12">
            <v>1</v>
          </cell>
          <cell r="CP12">
            <v>1</v>
          </cell>
          <cell r="CQ12">
            <v>1</v>
          </cell>
          <cell r="CR12">
            <v>1</v>
          </cell>
          <cell r="CS12">
            <v>1</v>
          </cell>
          <cell r="CT12">
            <v>1</v>
          </cell>
          <cell r="CU12">
            <v>1</v>
          </cell>
          <cell r="CV12">
            <v>1</v>
          </cell>
          <cell r="CW12">
            <v>1</v>
          </cell>
          <cell r="CX12">
            <v>1</v>
          </cell>
          <cell r="CY12">
            <v>1</v>
          </cell>
          <cell r="CZ12">
            <v>1</v>
          </cell>
          <cell r="DA12">
            <v>1</v>
          </cell>
          <cell r="DB12">
            <v>1</v>
          </cell>
          <cell r="DC12">
            <v>1</v>
          </cell>
          <cell r="DD12">
            <v>1</v>
          </cell>
          <cell r="DE12">
            <v>1</v>
          </cell>
          <cell r="DF12">
            <v>1</v>
          </cell>
          <cell r="DG12">
            <v>1</v>
          </cell>
          <cell r="DH12">
            <v>1</v>
          </cell>
          <cell r="DI12">
            <v>1</v>
          </cell>
          <cell r="DJ12">
            <v>1</v>
          </cell>
          <cell r="DK12">
            <v>1</v>
          </cell>
          <cell r="DL12">
            <v>1</v>
          </cell>
          <cell r="DM12">
            <v>1</v>
          </cell>
          <cell r="DN12">
            <v>1</v>
          </cell>
          <cell r="DO12">
            <v>1</v>
          </cell>
          <cell r="DP12">
            <v>1</v>
          </cell>
          <cell r="DQ12">
            <v>1</v>
          </cell>
          <cell r="DR12">
            <v>1</v>
          </cell>
          <cell r="DS12">
            <v>1</v>
          </cell>
          <cell r="DT12">
            <v>1</v>
          </cell>
          <cell r="DU12">
            <v>1</v>
          </cell>
          <cell r="DV12">
            <v>1</v>
          </cell>
          <cell r="DW12">
            <v>1</v>
          </cell>
          <cell r="DX12">
            <v>1</v>
          </cell>
          <cell r="DY12">
            <v>1</v>
          </cell>
          <cell r="DZ12">
            <v>1</v>
          </cell>
          <cell r="EA12">
            <v>1</v>
          </cell>
          <cell r="EB12">
            <v>1</v>
          </cell>
          <cell r="EC12">
            <v>1</v>
          </cell>
          <cell r="ED12">
            <v>1</v>
          </cell>
          <cell r="EE12">
            <v>1</v>
          </cell>
          <cell r="EF12">
            <v>1</v>
          </cell>
          <cell r="EG12">
            <v>1</v>
          </cell>
          <cell r="EH12">
            <v>1</v>
          </cell>
          <cell r="EI12">
            <v>1</v>
          </cell>
          <cell r="EJ12">
            <v>1</v>
          </cell>
          <cell r="EK12">
            <v>1</v>
          </cell>
        </row>
        <row r="13">
          <cell r="D13" t="str">
            <v>TECHNOLOGY</v>
          </cell>
          <cell r="V13">
            <v>1</v>
          </cell>
          <cell r="W13">
            <v>1</v>
          </cell>
          <cell r="X13">
            <v>1</v>
          </cell>
          <cell r="Y13">
            <v>1</v>
          </cell>
          <cell r="Z13">
            <v>1</v>
          </cell>
          <cell r="AA13">
            <v>1</v>
          </cell>
          <cell r="AB13">
            <v>1</v>
          </cell>
          <cell r="AC13">
            <v>1</v>
          </cell>
          <cell r="AD13">
            <v>1</v>
          </cell>
          <cell r="AE13">
            <v>1</v>
          </cell>
          <cell r="AF13">
            <v>1</v>
          </cell>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cell r="AU13">
            <v>1</v>
          </cell>
          <cell r="AV13">
            <v>1</v>
          </cell>
          <cell r="AW13">
            <v>1</v>
          </cell>
          <cell r="AX13">
            <v>1</v>
          </cell>
          <cell r="AY13">
            <v>1</v>
          </cell>
          <cell r="AZ13">
            <v>1</v>
          </cell>
          <cell r="BA13">
            <v>1</v>
          </cell>
          <cell r="BB13">
            <v>1</v>
          </cell>
          <cell r="BC13">
            <v>1</v>
          </cell>
          <cell r="BD13">
            <v>1</v>
          </cell>
          <cell r="BE13">
            <v>1</v>
          </cell>
          <cell r="BF13">
            <v>1</v>
          </cell>
          <cell r="BG13">
            <v>1</v>
          </cell>
          <cell r="BH13">
            <v>1</v>
          </cell>
          <cell r="BI13">
            <v>1</v>
          </cell>
          <cell r="BJ13">
            <v>1</v>
          </cell>
          <cell r="BK13">
            <v>1</v>
          </cell>
          <cell r="BL13">
            <v>1</v>
          </cell>
          <cell r="BM13">
            <v>1</v>
          </cell>
          <cell r="BN13">
            <v>1</v>
          </cell>
          <cell r="BO13">
            <v>1</v>
          </cell>
          <cell r="BP13">
            <v>1</v>
          </cell>
          <cell r="BQ13">
            <v>1</v>
          </cell>
          <cell r="BR13">
            <v>1</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H13">
            <v>1</v>
          </cell>
          <cell r="CI13">
            <v>1</v>
          </cell>
          <cell r="CJ13">
            <v>1</v>
          </cell>
          <cell r="CK13">
            <v>1</v>
          </cell>
          <cell r="CL13">
            <v>1</v>
          </cell>
          <cell r="CM13">
            <v>1</v>
          </cell>
          <cell r="CN13">
            <v>1</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cell r="DF13">
            <v>1</v>
          </cell>
          <cell r="DG13">
            <v>1</v>
          </cell>
          <cell r="DH13">
            <v>1</v>
          </cell>
          <cell r="DI13">
            <v>1</v>
          </cell>
          <cell r="DJ13">
            <v>1</v>
          </cell>
          <cell r="DK13">
            <v>1</v>
          </cell>
          <cell r="DL13">
            <v>1</v>
          </cell>
          <cell r="DM13">
            <v>1</v>
          </cell>
          <cell r="DN13">
            <v>1</v>
          </cell>
          <cell r="DO13">
            <v>1</v>
          </cell>
          <cell r="DP13">
            <v>1</v>
          </cell>
          <cell r="DQ13">
            <v>1</v>
          </cell>
          <cell r="DR13">
            <v>1</v>
          </cell>
          <cell r="DS13">
            <v>1</v>
          </cell>
          <cell r="DT13">
            <v>1</v>
          </cell>
          <cell r="DU13">
            <v>1</v>
          </cell>
          <cell r="DV13">
            <v>1</v>
          </cell>
          <cell r="DW13">
            <v>1</v>
          </cell>
          <cell r="DX13">
            <v>1</v>
          </cell>
          <cell r="DY13">
            <v>1</v>
          </cell>
          <cell r="DZ13">
            <v>1</v>
          </cell>
          <cell r="EA13">
            <v>1</v>
          </cell>
          <cell r="EB13">
            <v>1</v>
          </cell>
          <cell r="EC13">
            <v>1</v>
          </cell>
          <cell r="ED13">
            <v>1</v>
          </cell>
          <cell r="EE13">
            <v>1</v>
          </cell>
          <cell r="EF13">
            <v>1</v>
          </cell>
          <cell r="EG13">
            <v>1</v>
          </cell>
          <cell r="EH13">
            <v>1</v>
          </cell>
          <cell r="EI13">
            <v>1</v>
          </cell>
          <cell r="EJ13">
            <v>1</v>
          </cell>
          <cell r="EK13">
            <v>1</v>
          </cell>
        </row>
        <row r="14">
          <cell r="D14" t="str">
            <v>US-TE</v>
          </cell>
          <cell r="V14">
            <v>1</v>
          </cell>
          <cell r="W14">
            <v>1</v>
          </cell>
          <cell r="X14">
            <v>1</v>
          </cell>
          <cell r="Y14">
            <v>1</v>
          </cell>
          <cell r="Z14">
            <v>1</v>
          </cell>
          <cell r="AA14">
            <v>1</v>
          </cell>
          <cell r="AB14">
            <v>1</v>
          </cell>
          <cell r="AC14">
            <v>1</v>
          </cell>
          <cell r="AD14">
            <v>1</v>
          </cell>
          <cell r="AE14">
            <v>1</v>
          </cell>
          <cell r="AF14">
            <v>1</v>
          </cell>
          <cell r="AG14">
            <v>1</v>
          </cell>
          <cell r="AH14">
            <v>1</v>
          </cell>
          <cell r="AI14">
            <v>1</v>
          </cell>
          <cell r="AJ14">
            <v>1</v>
          </cell>
          <cell r="AK14">
            <v>1</v>
          </cell>
          <cell r="AL14">
            <v>1</v>
          </cell>
          <cell r="AM14">
            <v>1</v>
          </cell>
          <cell r="AN14">
            <v>1</v>
          </cell>
          <cell r="AO14">
            <v>1</v>
          </cell>
          <cell r="AP14">
            <v>1</v>
          </cell>
          <cell r="AQ14">
            <v>1</v>
          </cell>
          <cell r="AR14">
            <v>1</v>
          </cell>
          <cell r="AS14">
            <v>1</v>
          </cell>
          <cell r="AT14">
            <v>1</v>
          </cell>
          <cell r="AU14">
            <v>1</v>
          </cell>
          <cell r="AV14">
            <v>1</v>
          </cell>
          <cell r="AW14">
            <v>1</v>
          </cell>
          <cell r="AX14">
            <v>1</v>
          </cell>
          <cell r="AY14">
            <v>1</v>
          </cell>
          <cell r="AZ14">
            <v>1</v>
          </cell>
          <cell r="BA14">
            <v>1</v>
          </cell>
          <cell r="BB14">
            <v>1</v>
          </cell>
          <cell r="BC14">
            <v>1</v>
          </cell>
          <cell r="BD14">
            <v>1</v>
          </cell>
          <cell r="BE14">
            <v>1</v>
          </cell>
          <cell r="BF14">
            <v>1</v>
          </cell>
          <cell r="BG14">
            <v>1</v>
          </cell>
          <cell r="BH14">
            <v>1</v>
          </cell>
          <cell r="BI14">
            <v>1</v>
          </cell>
          <cell r="BJ14">
            <v>1</v>
          </cell>
          <cell r="BK14">
            <v>1</v>
          </cell>
          <cell r="BL14">
            <v>1</v>
          </cell>
          <cell r="BM14">
            <v>1</v>
          </cell>
          <cell r="BN14">
            <v>1</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F14">
            <v>1</v>
          </cell>
          <cell r="DG14">
            <v>1</v>
          </cell>
          <cell r="DH14">
            <v>1</v>
          </cell>
          <cell r="DI14">
            <v>1</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cell r="ED14">
            <v>1</v>
          </cell>
          <cell r="EE14">
            <v>1</v>
          </cell>
          <cell r="EF14">
            <v>1</v>
          </cell>
          <cell r="EG14">
            <v>1</v>
          </cell>
          <cell r="EH14">
            <v>1</v>
          </cell>
          <cell r="EI14">
            <v>1</v>
          </cell>
          <cell r="EJ14">
            <v>1</v>
          </cell>
          <cell r="EK14">
            <v>1</v>
          </cell>
        </row>
        <row r="15">
          <cell r="D15" t="str">
            <v>INDIA-TE</v>
          </cell>
          <cell r="V15">
            <v>1</v>
          </cell>
          <cell r="W15">
            <v>1</v>
          </cell>
          <cell r="X15">
            <v>1</v>
          </cell>
          <cell r="Y15">
            <v>1</v>
          </cell>
          <cell r="Z15">
            <v>1</v>
          </cell>
          <cell r="AA15">
            <v>1</v>
          </cell>
          <cell r="AB15">
            <v>1</v>
          </cell>
          <cell r="AC15">
            <v>1</v>
          </cell>
          <cell r="AD15">
            <v>1</v>
          </cell>
          <cell r="AE15">
            <v>1</v>
          </cell>
          <cell r="AF15">
            <v>1</v>
          </cell>
          <cell r="AG15">
            <v>1</v>
          </cell>
          <cell r="AH15">
            <v>1</v>
          </cell>
          <cell r="AI15">
            <v>1</v>
          </cell>
          <cell r="AJ15">
            <v>1</v>
          </cell>
          <cell r="AK15">
            <v>1</v>
          </cell>
          <cell r="AL15">
            <v>1</v>
          </cell>
          <cell r="AM15">
            <v>1</v>
          </cell>
          <cell r="AN15">
            <v>1</v>
          </cell>
          <cell r="AO15">
            <v>1</v>
          </cell>
          <cell r="AP15">
            <v>1</v>
          </cell>
          <cell r="AQ15">
            <v>1</v>
          </cell>
          <cell r="AR15">
            <v>1</v>
          </cell>
          <cell r="AS15">
            <v>1</v>
          </cell>
          <cell r="AT15">
            <v>1</v>
          </cell>
          <cell r="AU15">
            <v>1</v>
          </cell>
          <cell r="AV15">
            <v>1</v>
          </cell>
          <cell r="AW15">
            <v>1</v>
          </cell>
          <cell r="AX15">
            <v>1</v>
          </cell>
          <cell r="AY15">
            <v>1</v>
          </cell>
          <cell r="AZ15">
            <v>1</v>
          </cell>
          <cell r="BA15">
            <v>1</v>
          </cell>
          <cell r="BB15">
            <v>1</v>
          </cell>
          <cell r="BC15">
            <v>1</v>
          </cell>
          <cell r="BD15">
            <v>1</v>
          </cell>
          <cell r="BE15">
            <v>1</v>
          </cell>
          <cell r="BF15">
            <v>1</v>
          </cell>
          <cell r="BG15">
            <v>1</v>
          </cell>
          <cell r="BH15">
            <v>1</v>
          </cell>
          <cell r="BI15">
            <v>1</v>
          </cell>
          <cell r="BJ15">
            <v>1</v>
          </cell>
          <cell r="BK15">
            <v>1</v>
          </cell>
          <cell r="BL15">
            <v>1</v>
          </cell>
          <cell r="BM15">
            <v>1</v>
          </cell>
          <cell r="BN15">
            <v>1</v>
          </cell>
          <cell r="BO15">
            <v>1</v>
          </cell>
          <cell r="BP15">
            <v>1</v>
          </cell>
          <cell r="BQ15">
            <v>1</v>
          </cell>
          <cell r="BR15">
            <v>1</v>
          </cell>
          <cell r="BS15">
            <v>1</v>
          </cell>
          <cell r="BT15">
            <v>1</v>
          </cell>
          <cell r="BU15">
            <v>1</v>
          </cell>
          <cell r="BV15">
            <v>1</v>
          </cell>
          <cell r="BW15">
            <v>1</v>
          </cell>
          <cell r="BX15">
            <v>1</v>
          </cell>
          <cell r="BY15">
            <v>1</v>
          </cell>
          <cell r="BZ15">
            <v>1</v>
          </cell>
          <cell r="CA15">
            <v>1</v>
          </cell>
          <cell r="CB15">
            <v>1</v>
          </cell>
          <cell r="CC15">
            <v>1</v>
          </cell>
          <cell r="CD15">
            <v>1</v>
          </cell>
          <cell r="CE15">
            <v>1</v>
          </cell>
          <cell r="CF15">
            <v>1</v>
          </cell>
          <cell r="CG15">
            <v>1</v>
          </cell>
          <cell r="CH15">
            <v>1</v>
          </cell>
          <cell r="CI15">
            <v>1</v>
          </cell>
          <cell r="CJ15">
            <v>1</v>
          </cell>
          <cell r="CK15">
            <v>1</v>
          </cell>
          <cell r="CL15">
            <v>1</v>
          </cell>
          <cell r="CM15">
            <v>1</v>
          </cell>
          <cell r="CN15">
            <v>1</v>
          </cell>
          <cell r="CO15">
            <v>1</v>
          </cell>
          <cell r="CP15">
            <v>1</v>
          </cell>
          <cell r="CQ15">
            <v>1</v>
          </cell>
          <cell r="CR15">
            <v>1</v>
          </cell>
          <cell r="CS15">
            <v>1</v>
          </cell>
          <cell r="CT15">
            <v>1</v>
          </cell>
          <cell r="CU15">
            <v>1</v>
          </cell>
          <cell r="CV15">
            <v>1</v>
          </cell>
          <cell r="CW15">
            <v>1</v>
          </cell>
          <cell r="CX15">
            <v>1</v>
          </cell>
          <cell r="CY15">
            <v>1</v>
          </cell>
          <cell r="CZ15">
            <v>1</v>
          </cell>
          <cell r="DA15">
            <v>1</v>
          </cell>
          <cell r="DB15">
            <v>1</v>
          </cell>
          <cell r="DC15">
            <v>1</v>
          </cell>
          <cell r="DD15">
            <v>1</v>
          </cell>
          <cell r="DE15">
            <v>1</v>
          </cell>
          <cell r="DF15">
            <v>1</v>
          </cell>
          <cell r="DG15">
            <v>1</v>
          </cell>
          <cell r="DH15">
            <v>1</v>
          </cell>
          <cell r="DI15">
            <v>1</v>
          </cell>
          <cell r="DJ15">
            <v>1</v>
          </cell>
          <cell r="DK15">
            <v>1</v>
          </cell>
          <cell r="DL15">
            <v>1</v>
          </cell>
          <cell r="DM15">
            <v>1</v>
          </cell>
          <cell r="DN15">
            <v>1</v>
          </cell>
          <cell r="DO15">
            <v>1</v>
          </cell>
          <cell r="DP15">
            <v>1</v>
          </cell>
          <cell r="DQ15">
            <v>1</v>
          </cell>
          <cell r="DR15">
            <v>1</v>
          </cell>
          <cell r="DS15">
            <v>1</v>
          </cell>
          <cell r="DT15">
            <v>1</v>
          </cell>
          <cell r="DU15">
            <v>1</v>
          </cell>
          <cell r="DV15">
            <v>1</v>
          </cell>
          <cell r="DW15">
            <v>1</v>
          </cell>
          <cell r="DX15">
            <v>1</v>
          </cell>
          <cell r="DY15">
            <v>1</v>
          </cell>
          <cell r="DZ15">
            <v>1</v>
          </cell>
          <cell r="EA15">
            <v>1</v>
          </cell>
          <cell r="EB15">
            <v>1</v>
          </cell>
          <cell r="EC15">
            <v>1</v>
          </cell>
          <cell r="ED15">
            <v>1</v>
          </cell>
          <cell r="EE15">
            <v>1</v>
          </cell>
          <cell r="EF15">
            <v>1</v>
          </cell>
          <cell r="EG15">
            <v>1</v>
          </cell>
          <cell r="EH15">
            <v>1</v>
          </cell>
          <cell r="EI15">
            <v>1</v>
          </cell>
          <cell r="EJ15">
            <v>1</v>
          </cell>
          <cell r="EK15">
            <v>1</v>
          </cell>
        </row>
        <row r="16">
          <cell r="D16" t="str">
            <v>FX-HEDGING</v>
          </cell>
          <cell r="V16">
            <v>1</v>
          </cell>
          <cell r="W16">
            <v>1</v>
          </cell>
          <cell r="X16">
            <v>1</v>
          </cell>
          <cell r="Y16">
            <v>1</v>
          </cell>
          <cell r="Z16">
            <v>1</v>
          </cell>
          <cell r="AA16">
            <v>1</v>
          </cell>
          <cell r="AB16">
            <v>1</v>
          </cell>
          <cell r="AC16">
            <v>1</v>
          </cell>
          <cell r="AD16">
            <v>1</v>
          </cell>
          <cell r="AE16">
            <v>1</v>
          </cell>
          <cell r="AF16">
            <v>1</v>
          </cell>
          <cell r="AG16">
            <v>1</v>
          </cell>
          <cell r="AH16">
            <v>1</v>
          </cell>
          <cell r="AI16">
            <v>1</v>
          </cell>
          <cell r="AJ16">
            <v>1</v>
          </cell>
          <cell r="AK16">
            <v>1</v>
          </cell>
          <cell r="AL16">
            <v>1</v>
          </cell>
          <cell r="AM16">
            <v>1</v>
          </cell>
          <cell r="AN16">
            <v>1</v>
          </cell>
          <cell r="AO16">
            <v>1</v>
          </cell>
          <cell r="AP16">
            <v>1</v>
          </cell>
          <cell r="AQ16">
            <v>1</v>
          </cell>
          <cell r="AR16">
            <v>1</v>
          </cell>
          <cell r="AS16">
            <v>1</v>
          </cell>
          <cell r="AT16">
            <v>1</v>
          </cell>
          <cell r="AU16">
            <v>1</v>
          </cell>
          <cell r="AV16">
            <v>1</v>
          </cell>
          <cell r="AW16">
            <v>1</v>
          </cell>
          <cell r="AX16">
            <v>1</v>
          </cell>
          <cell r="AY16">
            <v>1</v>
          </cell>
          <cell r="AZ16">
            <v>1</v>
          </cell>
          <cell r="BA16">
            <v>1</v>
          </cell>
          <cell r="BB16">
            <v>1</v>
          </cell>
          <cell r="BC16">
            <v>1</v>
          </cell>
          <cell r="BD16">
            <v>1</v>
          </cell>
          <cell r="BE16">
            <v>1</v>
          </cell>
          <cell r="BF16">
            <v>1</v>
          </cell>
          <cell r="BG16">
            <v>1</v>
          </cell>
          <cell r="BH16">
            <v>1</v>
          </cell>
          <cell r="BI16">
            <v>1</v>
          </cell>
          <cell r="BJ16">
            <v>1</v>
          </cell>
          <cell r="BK16">
            <v>1</v>
          </cell>
          <cell r="BL16">
            <v>1</v>
          </cell>
          <cell r="BM16">
            <v>1</v>
          </cell>
          <cell r="BN16">
            <v>1</v>
          </cell>
          <cell r="BO16">
            <v>1</v>
          </cell>
          <cell r="BP16">
            <v>1</v>
          </cell>
          <cell r="BQ16">
            <v>1</v>
          </cell>
          <cell r="BR16">
            <v>1</v>
          </cell>
          <cell r="BS16">
            <v>1</v>
          </cell>
          <cell r="BT16">
            <v>1</v>
          </cell>
          <cell r="BU16">
            <v>1</v>
          </cell>
          <cell r="BV16">
            <v>1</v>
          </cell>
          <cell r="BW16">
            <v>1</v>
          </cell>
          <cell r="BX16">
            <v>1</v>
          </cell>
          <cell r="BY16">
            <v>1</v>
          </cell>
          <cell r="BZ16">
            <v>1</v>
          </cell>
          <cell r="CA16">
            <v>1</v>
          </cell>
          <cell r="CB16">
            <v>1</v>
          </cell>
          <cell r="CC16">
            <v>1</v>
          </cell>
          <cell r="CD16">
            <v>1</v>
          </cell>
          <cell r="CE16">
            <v>1</v>
          </cell>
          <cell r="CF16">
            <v>1</v>
          </cell>
          <cell r="CG16">
            <v>1</v>
          </cell>
          <cell r="CH16">
            <v>1</v>
          </cell>
          <cell r="CI16">
            <v>1</v>
          </cell>
          <cell r="CJ16">
            <v>1</v>
          </cell>
          <cell r="CK16">
            <v>1</v>
          </cell>
          <cell r="CL16">
            <v>1</v>
          </cell>
          <cell r="CM16">
            <v>1</v>
          </cell>
          <cell r="CN16">
            <v>1</v>
          </cell>
          <cell r="CO16">
            <v>1</v>
          </cell>
          <cell r="CP16">
            <v>1</v>
          </cell>
          <cell r="CQ16">
            <v>1</v>
          </cell>
          <cell r="CR16">
            <v>1</v>
          </cell>
          <cell r="CS16">
            <v>1</v>
          </cell>
          <cell r="CT16">
            <v>1</v>
          </cell>
          <cell r="CU16">
            <v>1</v>
          </cell>
          <cell r="CV16">
            <v>1</v>
          </cell>
          <cell r="CW16">
            <v>1</v>
          </cell>
          <cell r="CX16">
            <v>1</v>
          </cell>
          <cell r="CY16">
            <v>1</v>
          </cell>
          <cell r="CZ16">
            <v>1</v>
          </cell>
          <cell r="DA16">
            <v>1</v>
          </cell>
          <cell r="DB16">
            <v>1</v>
          </cell>
          <cell r="DC16">
            <v>1</v>
          </cell>
          <cell r="DD16">
            <v>1</v>
          </cell>
          <cell r="DE16">
            <v>1</v>
          </cell>
          <cell r="DF16">
            <v>1</v>
          </cell>
          <cell r="DG16">
            <v>1</v>
          </cell>
          <cell r="DH16">
            <v>1</v>
          </cell>
          <cell r="DI16">
            <v>1</v>
          </cell>
          <cell r="DJ16">
            <v>1</v>
          </cell>
          <cell r="DK16">
            <v>1</v>
          </cell>
          <cell r="DL16">
            <v>1</v>
          </cell>
          <cell r="DM16">
            <v>1</v>
          </cell>
          <cell r="DN16">
            <v>1</v>
          </cell>
          <cell r="DO16">
            <v>1</v>
          </cell>
          <cell r="DP16">
            <v>1</v>
          </cell>
          <cell r="DQ16">
            <v>1</v>
          </cell>
          <cell r="DR16">
            <v>1</v>
          </cell>
          <cell r="DS16">
            <v>1</v>
          </cell>
          <cell r="DT16">
            <v>1</v>
          </cell>
          <cell r="DU16">
            <v>1</v>
          </cell>
          <cell r="DV16">
            <v>1</v>
          </cell>
          <cell r="DW16">
            <v>1</v>
          </cell>
          <cell r="DX16">
            <v>1</v>
          </cell>
          <cell r="DY16">
            <v>1</v>
          </cell>
          <cell r="DZ16">
            <v>1</v>
          </cell>
          <cell r="EA16">
            <v>1</v>
          </cell>
          <cell r="EB16">
            <v>1</v>
          </cell>
          <cell r="EC16">
            <v>1</v>
          </cell>
          <cell r="ED16">
            <v>1</v>
          </cell>
          <cell r="EE16">
            <v>1</v>
          </cell>
          <cell r="EF16">
            <v>1</v>
          </cell>
          <cell r="EG16">
            <v>1</v>
          </cell>
          <cell r="EH16">
            <v>1</v>
          </cell>
          <cell r="EI16">
            <v>1</v>
          </cell>
          <cell r="EJ16">
            <v>1</v>
          </cell>
          <cell r="EK16">
            <v>1</v>
          </cell>
        </row>
        <row r="17">
          <cell r="D17" t="str">
            <v>TS Funding</v>
          </cell>
          <cell r="V17">
            <v>1</v>
          </cell>
          <cell r="W17">
            <v>1</v>
          </cell>
          <cell r="X17">
            <v>1</v>
          </cell>
          <cell r="Y17">
            <v>1</v>
          </cell>
          <cell r="Z17">
            <v>1</v>
          </cell>
          <cell r="AA17">
            <v>1</v>
          </cell>
          <cell r="AB17">
            <v>1</v>
          </cell>
          <cell r="AC17">
            <v>1</v>
          </cell>
          <cell r="AD17">
            <v>1</v>
          </cell>
          <cell r="AE17">
            <v>1</v>
          </cell>
          <cell r="AF17">
            <v>1</v>
          </cell>
          <cell r="AG17">
            <v>1</v>
          </cell>
          <cell r="AH17">
            <v>1</v>
          </cell>
          <cell r="AI17">
            <v>1</v>
          </cell>
          <cell r="AJ17">
            <v>1</v>
          </cell>
          <cell r="AK17">
            <v>1</v>
          </cell>
          <cell r="AL17">
            <v>1</v>
          </cell>
          <cell r="AM17">
            <v>1</v>
          </cell>
          <cell r="AN17">
            <v>1</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1</v>
          </cell>
          <cell r="BI17">
            <v>1</v>
          </cell>
          <cell r="BJ17">
            <v>1</v>
          </cell>
          <cell r="BK17">
            <v>1</v>
          </cell>
          <cell r="BL17">
            <v>1</v>
          </cell>
          <cell r="BM17">
            <v>1</v>
          </cell>
          <cell r="BN17">
            <v>1</v>
          </cell>
          <cell r="BO17">
            <v>1</v>
          </cell>
          <cell r="BP17">
            <v>1</v>
          </cell>
          <cell r="BQ17">
            <v>1</v>
          </cell>
          <cell r="BR17">
            <v>1</v>
          </cell>
          <cell r="BS17">
            <v>1</v>
          </cell>
          <cell r="BT17">
            <v>1</v>
          </cell>
          <cell r="BU17">
            <v>1</v>
          </cell>
          <cell r="BV17">
            <v>1</v>
          </cell>
          <cell r="BW17">
            <v>1</v>
          </cell>
          <cell r="BX17">
            <v>1</v>
          </cell>
          <cell r="BY17">
            <v>1</v>
          </cell>
          <cell r="BZ17">
            <v>1</v>
          </cell>
          <cell r="CA17">
            <v>1</v>
          </cell>
          <cell r="CB17">
            <v>1</v>
          </cell>
          <cell r="CC17">
            <v>1</v>
          </cell>
          <cell r="CD17">
            <v>1</v>
          </cell>
          <cell r="CE17">
            <v>1</v>
          </cell>
          <cell r="CF17">
            <v>1</v>
          </cell>
          <cell r="CG17">
            <v>1</v>
          </cell>
          <cell r="CH17">
            <v>1</v>
          </cell>
          <cell r="CI17">
            <v>1</v>
          </cell>
          <cell r="CJ17">
            <v>1</v>
          </cell>
          <cell r="CK17">
            <v>1</v>
          </cell>
          <cell r="CL17">
            <v>1</v>
          </cell>
          <cell r="CM17">
            <v>1</v>
          </cell>
          <cell r="CN17">
            <v>1</v>
          </cell>
          <cell r="CO17">
            <v>1</v>
          </cell>
          <cell r="CP17">
            <v>1</v>
          </cell>
          <cell r="CQ17">
            <v>1</v>
          </cell>
          <cell r="CR17">
            <v>1</v>
          </cell>
          <cell r="CS17">
            <v>1</v>
          </cell>
          <cell r="CT17">
            <v>1</v>
          </cell>
          <cell r="CU17">
            <v>1</v>
          </cell>
          <cell r="CV17">
            <v>1</v>
          </cell>
          <cell r="CW17">
            <v>1</v>
          </cell>
          <cell r="CX17">
            <v>1</v>
          </cell>
          <cell r="CY17">
            <v>1</v>
          </cell>
          <cell r="CZ17">
            <v>1</v>
          </cell>
          <cell r="DA17">
            <v>1</v>
          </cell>
          <cell r="DB17">
            <v>1</v>
          </cell>
          <cell r="DC17">
            <v>1</v>
          </cell>
          <cell r="DD17">
            <v>1</v>
          </cell>
          <cell r="DE17">
            <v>1</v>
          </cell>
          <cell r="DF17">
            <v>1</v>
          </cell>
          <cell r="DG17">
            <v>1</v>
          </cell>
          <cell r="DH17">
            <v>1</v>
          </cell>
          <cell r="DI17">
            <v>1</v>
          </cell>
          <cell r="DJ17">
            <v>1</v>
          </cell>
          <cell r="DK17">
            <v>1</v>
          </cell>
          <cell r="DL17">
            <v>1</v>
          </cell>
          <cell r="DM17">
            <v>1</v>
          </cell>
          <cell r="DN17">
            <v>1</v>
          </cell>
          <cell r="DO17">
            <v>1</v>
          </cell>
          <cell r="DP17">
            <v>1</v>
          </cell>
          <cell r="DQ17">
            <v>1</v>
          </cell>
          <cell r="DR17">
            <v>1</v>
          </cell>
          <cell r="DS17">
            <v>1</v>
          </cell>
          <cell r="DT17">
            <v>1</v>
          </cell>
          <cell r="DU17">
            <v>1</v>
          </cell>
          <cell r="DV17">
            <v>1</v>
          </cell>
          <cell r="DW17">
            <v>1</v>
          </cell>
          <cell r="DX17">
            <v>1</v>
          </cell>
          <cell r="DY17">
            <v>1</v>
          </cell>
          <cell r="DZ17">
            <v>1</v>
          </cell>
          <cell r="EA17">
            <v>1</v>
          </cell>
          <cell r="EB17">
            <v>1</v>
          </cell>
          <cell r="EC17">
            <v>1</v>
          </cell>
          <cell r="ED17">
            <v>1</v>
          </cell>
          <cell r="EE17">
            <v>1</v>
          </cell>
          <cell r="EF17">
            <v>1</v>
          </cell>
          <cell r="EG17">
            <v>1</v>
          </cell>
          <cell r="EH17">
            <v>1</v>
          </cell>
          <cell r="EI17">
            <v>1</v>
          </cell>
          <cell r="EJ17">
            <v>1</v>
          </cell>
          <cell r="EK17">
            <v>1</v>
          </cell>
        </row>
        <row r="18">
          <cell r="D18" t="str">
            <v>Source 10</v>
          </cell>
          <cell r="V18">
            <v>1</v>
          </cell>
          <cell r="W18">
            <v>1</v>
          </cell>
          <cell r="X18">
            <v>1</v>
          </cell>
          <cell r="Y18">
            <v>1</v>
          </cell>
          <cell r="Z18">
            <v>1</v>
          </cell>
          <cell r="AA18">
            <v>1</v>
          </cell>
          <cell r="AB18">
            <v>1</v>
          </cell>
          <cell r="AC18">
            <v>1</v>
          </cell>
          <cell r="AD18">
            <v>1</v>
          </cell>
          <cell r="AE18">
            <v>1</v>
          </cell>
          <cell r="AF18">
            <v>1</v>
          </cell>
          <cell r="AG18">
            <v>1</v>
          </cell>
          <cell r="AH18">
            <v>1</v>
          </cell>
          <cell r="AI18">
            <v>1</v>
          </cell>
          <cell r="AJ18">
            <v>1</v>
          </cell>
          <cell r="AK18">
            <v>1</v>
          </cell>
          <cell r="AL18">
            <v>1</v>
          </cell>
          <cell r="AM18">
            <v>1</v>
          </cell>
          <cell r="AN18">
            <v>1</v>
          </cell>
          <cell r="AO18">
            <v>1</v>
          </cell>
          <cell r="AP18">
            <v>1</v>
          </cell>
          <cell r="AQ18">
            <v>1</v>
          </cell>
          <cell r="AR18">
            <v>1</v>
          </cell>
          <cell r="AS18">
            <v>1</v>
          </cell>
          <cell r="AT18">
            <v>1</v>
          </cell>
          <cell r="AU18">
            <v>1</v>
          </cell>
          <cell r="AV18">
            <v>1</v>
          </cell>
          <cell r="AW18">
            <v>1</v>
          </cell>
          <cell r="AX18">
            <v>1</v>
          </cell>
          <cell r="AY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1</v>
          </cell>
          <cell r="BP18">
            <v>1</v>
          </cell>
          <cell r="BQ18">
            <v>1</v>
          </cell>
          <cell r="BR18">
            <v>1</v>
          </cell>
          <cell r="BS18">
            <v>1</v>
          </cell>
          <cell r="BT18">
            <v>1</v>
          </cell>
          <cell r="BU18">
            <v>1</v>
          </cell>
          <cell r="BV18">
            <v>1</v>
          </cell>
          <cell r="BW18">
            <v>1</v>
          </cell>
          <cell r="BX18">
            <v>1</v>
          </cell>
          <cell r="BY18">
            <v>1</v>
          </cell>
          <cell r="BZ18">
            <v>1</v>
          </cell>
          <cell r="CA18">
            <v>1</v>
          </cell>
          <cell r="CB18">
            <v>1</v>
          </cell>
          <cell r="CC18">
            <v>1</v>
          </cell>
          <cell r="CD18">
            <v>1</v>
          </cell>
          <cell r="CE18">
            <v>1</v>
          </cell>
          <cell r="CF18">
            <v>1</v>
          </cell>
          <cell r="CG18">
            <v>1</v>
          </cell>
          <cell r="CH18">
            <v>1</v>
          </cell>
          <cell r="CI18">
            <v>1</v>
          </cell>
          <cell r="CJ18">
            <v>1</v>
          </cell>
          <cell r="CK18">
            <v>1</v>
          </cell>
          <cell r="CL18">
            <v>1</v>
          </cell>
          <cell r="CM18">
            <v>1</v>
          </cell>
          <cell r="CN18">
            <v>1</v>
          </cell>
          <cell r="CO18">
            <v>1</v>
          </cell>
          <cell r="CP18">
            <v>1</v>
          </cell>
          <cell r="CQ18">
            <v>1</v>
          </cell>
          <cell r="CR18">
            <v>1</v>
          </cell>
          <cell r="CS18">
            <v>1</v>
          </cell>
          <cell r="CT18">
            <v>1</v>
          </cell>
          <cell r="CU18">
            <v>1</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row>
        <row r="19">
          <cell r="D19" t="str">
            <v>Source 11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1</v>
          </cell>
          <cell r="BP19">
            <v>1</v>
          </cell>
          <cell r="BQ19">
            <v>1</v>
          </cell>
          <cell r="BR19">
            <v>1</v>
          </cell>
          <cell r="BS19">
            <v>1</v>
          </cell>
          <cell r="BT19">
            <v>1</v>
          </cell>
          <cell r="BU19">
            <v>1</v>
          </cell>
          <cell r="BV19">
            <v>1</v>
          </cell>
          <cell r="BW19">
            <v>1</v>
          </cell>
          <cell r="BX19">
            <v>1</v>
          </cell>
          <cell r="BY19">
            <v>1</v>
          </cell>
          <cell r="BZ19">
            <v>1</v>
          </cell>
          <cell r="CA19">
            <v>1</v>
          </cell>
          <cell r="CB19">
            <v>1</v>
          </cell>
          <cell r="CC19">
            <v>1</v>
          </cell>
          <cell r="CD19">
            <v>1</v>
          </cell>
          <cell r="CE19">
            <v>1</v>
          </cell>
          <cell r="CF19">
            <v>1</v>
          </cell>
          <cell r="CG19">
            <v>1</v>
          </cell>
          <cell r="CH19">
            <v>1</v>
          </cell>
          <cell r="CI19">
            <v>1</v>
          </cell>
          <cell r="CJ19">
            <v>1</v>
          </cell>
          <cell r="CK19">
            <v>1</v>
          </cell>
          <cell r="CL19">
            <v>1</v>
          </cell>
          <cell r="CM19">
            <v>1</v>
          </cell>
          <cell r="CN19">
            <v>1</v>
          </cell>
          <cell r="CO19">
            <v>1</v>
          </cell>
          <cell r="CP19">
            <v>1</v>
          </cell>
          <cell r="CQ19">
            <v>1</v>
          </cell>
          <cell r="CR19">
            <v>1</v>
          </cell>
          <cell r="CS19">
            <v>1</v>
          </cell>
          <cell r="CT19">
            <v>1</v>
          </cell>
          <cell r="CU19">
            <v>1</v>
          </cell>
          <cell r="CV19">
            <v>1</v>
          </cell>
          <cell r="CW19">
            <v>1</v>
          </cell>
          <cell r="CX19">
            <v>1</v>
          </cell>
          <cell r="CY19">
            <v>1</v>
          </cell>
          <cell r="CZ19">
            <v>1</v>
          </cell>
          <cell r="DA19">
            <v>1</v>
          </cell>
          <cell r="DB19">
            <v>1</v>
          </cell>
          <cell r="DC19">
            <v>1</v>
          </cell>
          <cell r="DD19">
            <v>1</v>
          </cell>
          <cell r="DE19">
            <v>1</v>
          </cell>
          <cell r="DF19">
            <v>1</v>
          </cell>
          <cell r="DG19">
            <v>1</v>
          </cell>
          <cell r="DH19">
            <v>1</v>
          </cell>
          <cell r="DI19">
            <v>1</v>
          </cell>
          <cell r="DJ19">
            <v>1</v>
          </cell>
          <cell r="DK19">
            <v>1</v>
          </cell>
          <cell r="DL19">
            <v>1</v>
          </cell>
          <cell r="DM19">
            <v>1</v>
          </cell>
          <cell r="DN19">
            <v>1</v>
          </cell>
          <cell r="DO19">
            <v>1</v>
          </cell>
          <cell r="DP19">
            <v>1</v>
          </cell>
          <cell r="DQ19">
            <v>1</v>
          </cell>
          <cell r="DR19">
            <v>1</v>
          </cell>
          <cell r="DS19">
            <v>1</v>
          </cell>
          <cell r="DT19">
            <v>1</v>
          </cell>
          <cell r="DU19">
            <v>1</v>
          </cell>
          <cell r="DV19">
            <v>1</v>
          </cell>
          <cell r="DW19">
            <v>1</v>
          </cell>
          <cell r="DX19">
            <v>1</v>
          </cell>
          <cell r="DY19">
            <v>1</v>
          </cell>
          <cell r="DZ19">
            <v>1</v>
          </cell>
          <cell r="EA19">
            <v>1</v>
          </cell>
          <cell r="EB19">
            <v>1</v>
          </cell>
          <cell r="EC19">
            <v>1</v>
          </cell>
          <cell r="ED19">
            <v>1</v>
          </cell>
          <cell r="EE19">
            <v>1</v>
          </cell>
          <cell r="EF19">
            <v>1</v>
          </cell>
          <cell r="EG19">
            <v>1</v>
          </cell>
          <cell r="EH19">
            <v>1</v>
          </cell>
          <cell r="EI19">
            <v>1</v>
          </cell>
          <cell r="EJ19">
            <v>1</v>
          </cell>
          <cell r="EK19">
            <v>1</v>
          </cell>
        </row>
        <row r="20">
          <cell r="D20" t="str">
            <v>Source 12</v>
          </cell>
          <cell r="V20">
            <v>1</v>
          </cell>
          <cell r="W20">
            <v>1</v>
          </cell>
          <cell r="X20">
            <v>1</v>
          </cell>
          <cell r="Y20">
            <v>1</v>
          </cell>
          <cell r="Z20">
            <v>1</v>
          </cell>
          <cell r="AA20">
            <v>1</v>
          </cell>
          <cell r="AB20">
            <v>1</v>
          </cell>
          <cell r="AC20">
            <v>1</v>
          </cell>
          <cell r="AD20">
            <v>1</v>
          </cell>
          <cell r="AE20">
            <v>1</v>
          </cell>
          <cell r="AF20">
            <v>1</v>
          </cell>
          <cell r="AG20">
            <v>1</v>
          </cell>
          <cell r="AH20">
            <v>1</v>
          </cell>
          <cell r="AI20">
            <v>1</v>
          </cell>
          <cell r="AJ20">
            <v>1</v>
          </cell>
          <cell r="AK20">
            <v>1</v>
          </cell>
          <cell r="AL20">
            <v>1</v>
          </cell>
          <cell r="AM20">
            <v>1</v>
          </cell>
          <cell r="AN20">
            <v>1</v>
          </cell>
          <cell r="AO20">
            <v>1</v>
          </cell>
          <cell r="AP20">
            <v>1</v>
          </cell>
          <cell r="AQ20">
            <v>1</v>
          </cell>
          <cell r="AR20">
            <v>1</v>
          </cell>
          <cell r="AS20">
            <v>1</v>
          </cell>
          <cell r="AT20">
            <v>1</v>
          </cell>
          <cell r="AU20">
            <v>1</v>
          </cell>
          <cell r="AV20">
            <v>1</v>
          </cell>
          <cell r="AW20">
            <v>1</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1</v>
          </cell>
          <cell r="CH20">
            <v>1</v>
          </cell>
          <cell r="CI20">
            <v>1</v>
          </cell>
          <cell r="CJ20">
            <v>1</v>
          </cell>
          <cell r="CK20">
            <v>1</v>
          </cell>
          <cell r="CL20">
            <v>1</v>
          </cell>
          <cell r="CM20">
            <v>1</v>
          </cell>
          <cell r="CN20">
            <v>1</v>
          </cell>
          <cell r="CO20">
            <v>1</v>
          </cell>
          <cell r="CP20">
            <v>1</v>
          </cell>
          <cell r="CQ20">
            <v>1</v>
          </cell>
          <cell r="CR20">
            <v>1</v>
          </cell>
          <cell r="CS20">
            <v>1</v>
          </cell>
          <cell r="CT20">
            <v>1</v>
          </cell>
          <cell r="CU20">
            <v>1</v>
          </cell>
          <cell r="CV20">
            <v>1</v>
          </cell>
          <cell r="CW20">
            <v>1</v>
          </cell>
          <cell r="CX20">
            <v>1</v>
          </cell>
          <cell r="CY20">
            <v>1</v>
          </cell>
          <cell r="CZ20">
            <v>1</v>
          </cell>
          <cell r="DA20">
            <v>1</v>
          </cell>
          <cell r="DB20">
            <v>1</v>
          </cell>
          <cell r="DC20">
            <v>1</v>
          </cell>
          <cell r="DD20">
            <v>1</v>
          </cell>
          <cell r="DE20">
            <v>1</v>
          </cell>
          <cell r="DF20">
            <v>1</v>
          </cell>
          <cell r="DG20">
            <v>1</v>
          </cell>
          <cell r="DH20">
            <v>1</v>
          </cell>
          <cell r="DI20">
            <v>1</v>
          </cell>
          <cell r="DJ20">
            <v>1</v>
          </cell>
          <cell r="DK20">
            <v>1</v>
          </cell>
          <cell r="DL20">
            <v>1</v>
          </cell>
          <cell r="DM20">
            <v>1</v>
          </cell>
          <cell r="DN20">
            <v>1</v>
          </cell>
          <cell r="DO20">
            <v>1</v>
          </cell>
          <cell r="DP20">
            <v>1</v>
          </cell>
          <cell r="DQ20">
            <v>1</v>
          </cell>
          <cell r="DR20">
            <v>1</v>
          </cell>
          <cell r="DS20">
            <v>1</v>
          </cell>
          <cell r="DT20">
            <v>1</v>
          </cell>
          <cell r="DU20">
            <v>1</v>
          </cell>
          <cell r="DV20">
            <v>1</v>
          </cell>
          <cell r="DW20">
            <v>1</v>
          </cell>
          <cell r="DX20">
            <v>1</v>
          </cell>
          <cell r="DY20">
            <v>1</v>
          </cell>
          <cell r="DZ20">
            <v>1</v>
          </cell>
          <cell r="EA20">
            <v>1</v>
          </cell>
          <cell r="EB20">
            <v>1</v>
          </cell>
          <cell r="EC20">
            <v>1</v>
          </cell>
          <cell r="ED20">
            <v>1</v>
          </cell>
          <cell r="EE20">
            <v>1</v>
          </cell>
          <cell r="EF20">
            <v>1</v>
          </cell>
          <cell r="EG20">
            <v>1</v>
          </cell>
          <cell r="EH20">
            <v>1</v>
          </cell>
          <cell r="EI20">
            <v>1</v>
          </cell>
          <cell r="EJ20">
            <v>1</v>
          </cell>
          <cell r="EK20">
            <v>1</v>
          </cell>
        </row>
        <row r="21">
          <cell r="D21" t="str">
            <v>Source 13</v>
          </cell>
          <cell r="V21">
            <v>1</v>
          </cell>
          <cell r="W21">
            <v>1</v>
          </cell>
          <cell r="X21">
            <v>1</v>
          </cell>
          <cell r="Y21">
            <v>1</v>
          </cell>
          <cell r="Z21">
            <v>1</v>
          </cell>
          <cell r="AA21">
            <v>1</v>
          </cell>
          <cell r="AB21">
            <v>1</v>
          </cell>
          <cell r="AC21">
            <v>1</v>
          </cell>
          <cell r="AD21">
            <v>1</v>
          </cell>
          <cell r="AE21">
            <v>1</v>
          </cell>
          <cell r="AF21">
            <v>1</v>
          </cell>
          <cell r="AG21">
            <v>1</v>
          </cell>
          <cell r="AH21">
            <v>1</v>
          </cell>
          <cell r="AI21">
            <v>1</v>
          </cell>
          <cell r="AJ21">
            <v>1</v>
          </cell>
          <cell r="AK21">
            <v>1</v>
          </cell>
          <cell r="AL21">
            <v>1</v>
          </cell>
          <cell r="AM21">
            <v>1</v>
          </cell>
          <cell r="AN21">
            <v>1</v>
          </cell>
          <cell r="AO21">
            <v>1</v>
          </cell>
          <cell r="AP21">
            <v>1</v>
          </cell>
          <cell r="AQ21">
            <v>1</v>
          </cell>
          <cell r="AR21">
            <v>1</v>
          </cell>
          <cell r="AS21">
            <v>1</v>
          </cell>
          <cell r="AT21">
            <v>1</v>
          </cell>
          <cell r="AU21">
            <v>1</v>
          </cell>
          <cell r="AV21">
            <v>1</v>
          </cell>
          <cell r="AW21">
            <v>1</v>
          </cell>
          <cell r="AX21">
            <v>1</v>
          </cell>
          <cell r="AY21">
            <v>1</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1</v>
          </cell>
          <cell r="BP21">
            <v>1</v>
          </cell>
          <cell r="BQ21">
            <v>1</v>
          </cell>
          <cell r="BR21">
            <v>1</v>
          </cell>
          <cell r="BS21">
            <v>1</v>
          </cell>
          <cell r="BT21">
            <v>1</v>
          </cell>
          <cell r="BU21">
            <v>1</v>
          </cell>
          <cell r="BV21">
            <v>1</v>
          </cell>
          <cell r="BW21">
            <v>1</v>
          </cell>
          <cell r="BX21">
            <v>1</v>
          </cell>
          <cell r="BY21">
            <v>1</v>
          </cell>
          <cell r="BZ21">
            <v>1</v>
          </cell>
          <cell r="CA21">
            <v>1</v>
          </cell>
          <cell r="CB21">
            <v>1</v>
          </cell>
          <cell r="CC21">
            <v>1</v>
          </cell>
          <cell r="CD21">
            <v>1</v>
          </cell>
          <cell r="CE21">
            <v>1</v>
          </cell>
          <cell r="CF21">
            <v>1</v>
          </cell>
          <cell r="CG21">
            <v>1</v>
          </cell>
          <cell r="CH21">
            <v>1</v>
          </cell>
          <cell r="CI21">
            <v>1</v>
          </cell>
          <cell r="CJ21">
            <v>1</v>
          </cell>
          <cell r="CK21">
            <v>1</v>
          </cell>
          <cell r="CL21">
            <v>1</v>
          </cell>
          <cell r="CM21">
            <v>1</v>
          </cell>
          <cell r="CN21">
            <v>1</v>
          </cell>
          <cell r="CO21">
            <v>1</v>
          </cell>
          <cell r="CP21">
            <v>1</v>
          </cell>
          <cell r="CQ21">
            <v>1</v>
          </cell>
          <cell r="CR21">
            <v>1</v>
          </cell>
          <cell r="CS21">
            <v>1</v>
          </cell>
          <cell r="CT21">
            <v>1</v>
          </cell>
          <cell r="CU21">
            <v>1</v>
          </cell>
          <cell r="CV21">
            <v>1</v>
          </cell>
          <cell r="CW21">
            <v>1</v>
          </cell>
          <cell r="CX21">
            <v>1</v>
          </cell>
          <cell r="CY21">
            <v>1</v>
          </cell>
          <cell r="CZ21">
            <v>1</v>
          </cell>
          <cell r="DA21">
            <v>1</v>
          </cell>
          <cell r="DB21">
            <v>1</v>
          </cell>
          <cell r="DC21">
            <v>1</v>
          </cell>
          <cell r="DD21">
            <v>1</v>
          </cell>
          <cell r="DE21">
            <v>1</v>
          </cell>
          <cell r="DF21">
            <v>1</v>
          </cell>
          <cell r="DG21">
            <v>1</v>
          </cell>
          <cell r="DH21">
            <v>1</v>
          </cell>
          <cell r="DI21">
            <v>1</v>
          </cell>
          <cell r="DJ21">
            <v>1</v>
          </cell>
          <cell r="DK21">
            <v>1</v>
          </cell>
          <cell r="DL21">
            <v>1</v>
          </cell>
          <cell r="DM21">
            <v>1</v>
          </cell>
          <cell r="DN21">
            <v>1</v>
          </cell>
          <cell r="DO21">
            <v>1</v>
          </cell>
          <cell r="DP21">
            <v>1</v>
          </cell>
          <cell r="DQ21">
            <v>1</v>
          </cell>
          <cell r="DR21">
            <v>1</v>
          </cell>
          <cell r="DS21">
            <v>1</v>
          </cell>
          <cell r="DT21">
            <v>1</v>
          </cell>
          <cell r="DU21">
            <v>1</v>
          </cell>
          <cell r="DV21">
            <v>1</v>
          </cell>
          <cell r="DW21">
            <v>1</v>
          </cell>
          <cell r="DX21">
            <v>1</v>
          </cell>
          <cell r="DY21">
            <v>1</v>
          </cell>
          <cell r="DZ21">
            <v>1</v>
          </cell>
          <cell r="EA21">
            <v>1</v>
          </cell>
          <cell r="EB21">
            <v>1</v>
          </cell>
          <cell r="EC21">
            <v>1</v>
          </cell>
          <cell r="ED21">
            <v>1</v>
          </cell>
          <cell r="EE21">
            <v>1</v>
          </cell>
          <cell r="EF21">
            <v>1</v>
          </cell>
          <cell r="EG21">
            <v>1</v>
          </cell>
          <cell r="EH21">
            <v>1</v>
          </cell>
          <cell r="EI21">
            <v>1</v>
          </cell>
          <cell r="EJ21">
            <v>1</v>
          </cell>
          <cell r="EK21">
            <v>1</v>
          </cell>
        </row>
        <row r="22">
          <cell r="D22" t="str">
            <v>Source 14</v>
          </cell>
          <cell r="V22">
            <v>1</v>
          </cell>
          <cell r="W22">
            <v>1</v>
          </cell>
          <cell r="X22">
            <v>1</v>
          </cell>
          <cell r="Y22">
            <v>1</v>
          </cell>
          <cell r="Z22">
            <v>1</v>
          </cell>
          <cell r="AA22">
            <v>1</v>
          </cell>
          <cell r="AB22">
            <v>1</v>
          </cell>
          <cell r="AC22">
            <v>1</v>
          </cell>
          <cell r="AD22">
            <v>1</v>
          </cell>
          <cell r="AE22">
            <v>1</v>
          </cell>
          <cell r="AF22">
            <v>1</v>
          </cell>
          <cell r="AG22">
            <v>1</v>
          </cell>
          <cell r="AH22">
            <v>1</v>
          </cell>
          <cell r="AI22">
            <v>1</v>
          </cell>
          <cell r="AJ22">
            <v>1</v>
          </cell>
          <cell r="AK22">
            <v>1</v>
          </cell>
          <cell r="AL22">
            <v>1</v>
          </cell>
          <cell r="AM22">
            <v>1</v>
          </cell>
          <cell r="AN22">
            <v>1</v>
          </cell>
          <cell r="AO22">
            <v>1</v>
          </cell>
          <cell r="AP22">
            <v>1</v>
          </cell>
          <cell r="AQ22">
            <v>1</v>
          </cell>
          <cell r="AR22">
            <v>1</v>
          </cell>
          <cell r="AS22">
            <v>1</v>
          </cell>
          <cell r="AT22">
            <v>1</v>
          </cell>
          <cell r="AU22">
            <v>1</v>
          </cell>
          <cell r="AV22">
            <v>1</v>
          </cell>
          <cell r="AW22">
            <v>1</v>
          </cell>
          <cell r="AX22">
            <v>1</v>
          </cell>
          <cell r="AY22">
            <v>1</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1</v>
          </cell>
          <cell r="BP22">
            <v>1</v>
          </cell>
          <cell r="BQ22">
            <v>1</v>
          </cell>
          <cell r="BR22">
            <v>1</v>
          </cell>
          <cell r="BS22">
            <v>1</v>
          </cell>
          <cell r="BT22">
            <v>1</v>
          </cell>
          <cell r="BU22">
            <v>1</v>
          </cell>
          <cell r="BV22">
            <v>1</v>
          </cell>
          <cell r="BW22">
            <v>1</v>
          </cell>
          <cell r="BX22">
            <v>1</v>
          </cell>
          <cell r="BY22">
            <v>1</v>
          </cell>
          <cell r="BZ22">
            <v>1</v>
          </cell>
          <cell r="CA22">
            <v>1</v>
          </cell>
          <cell r="CB22">
            <v>1</v>
          </cell>
          <cell r="CC22">
            <v>1</v>
          </cell>
          <cell r="CD22">
            <v>1</v>
          </cell>
          <cell r="CE22">
            <v>1</v>
          </cell>
          <cell r="CF22">
            <v>1</v>
          </cell>
          <cell r="CG22">
            <v>1</v>
          </cell>
          <cell r="CH22">
            <v>1</v>
          </cell>
          <cell r="CI22">
            <v>1</v>
          </cell>
          <cell r="CJ22">
            <v>1</v>
          </cell>
          <cell r="CK22">
            <v>1</v>
          </cell>
          <cell r="CL22">
            <v>1</v>
          </cell>
          <cell r="CM22">
            <v>1</v>
          </cell>
          <cell r="CN22">
            <v>1</v>
          </cell>
          <cell r="CO22">
            <v>1</v>
          </cell>
          <cell r="CP22">
            <v>1</v>
          </cell>
          <cell r="CQ22">
            <v>1</v>
          </cell>
          <cell r="CR22">
            <v>1</v>
          </cell>
          <cell r="CS22">
            <v>1</v>
          </cell>
          <cell r="CT22">
            <v>1</v>
          </cell>
          <cell r="CU22">
            <v>1</v>
          </cell>
          <cell r="CV22">
            <v>1</v>
          </cell>
          <cell r="CW22">
            <v>1</v>
          </cell>
          <cell r="CX22">
            <v>1</v>
          </cell>
          <cell r="CY22">
            <v>1</v>
          </cell>
          <cell r="CZ22">
            <v>1</v>
          </cell>
          <cell r="DA22">
            <v>1</v>
          </cell>
          <cell r="DB22">
            <v>1</v>
          </cell>
          <cell r="DC22">
            <v>1</v>
          </cell>
          <cell r="DD22">
            <v>1</v>
          </cell>
          <cell r="DE22">
            <v>1</v>
          </cell>
          <cell r="DF22">
            <v>1</v>
          </cell>
          <cell r="DG22">
            <v>1</v>
          </cell>
          <cell r="DH22">
            <v>1</v>
          </cell>
          <cell r="DI22">
            <v>1</v>
          </cell>
          <cell r="DJ22">
            <v>1</v>
          </cell>
          <cell r="DK22">
            <v>1</v>
          </cell>
          <cell r="DL22">
            <v>1</v>
          </cell>
          <cell r="DM22">
            <v>1</v>
          </cell>
          <cell r="DN22">
            <v>1</v>
          </cell>
          <cell r="DO22">
            <v>1</v>
          </cell>
          <cell r="DP22">
            <v>1</v>
          </cell>
          <cell r="DQ22">
            <v>1</v>
          </cell>
          <cell r="DR22">
            <v>1</v>
          </cell>
          <cell r="DS22">
            <v>1</v>
          </cell>
          <cell r="DT22">
            <v>1</v>
          </cell>
          <cell r="DU22">
            <v>1</v>
          </cell>
          <cell r="DV22">
            <v>1</v>
          </cell>
          <cell r="DW22">
            <v>1</v>
          </cell>
          <cell r="DX22">
            <v>1</v>
          </cell>
          <cell r="DY22">
            <v>1</v>
          </cell>
          <cell r="DZ22">
            <v>1</v>
          </cell>
          <cell r="EA22">
            <v>1</v>
          </cell>
          <cell r="EB22">
            <v>1</v>
          </cell>
          <cell r="EC22">
            <v>1</v>
          </cell>
          <cell r="ED22">
            <v>1</v>
          </cell>
          <cell r="EE22">
            <v>1</v>
          </cell>
          <cell r="EF22">
            <v>1</v>
          </cell>
          <cell r="EG22">
            <v>1</v>
          </cell>
          <cell r="EH22">
            <v>1</v>
          </cell>
          <cell r="EI22">
            <v>1</v>
          </cell>
          <cell r="EJ22">
            <v>1</v>
          </cell>
          <cell r="EK22">
            <v>1</v>
          </cell>
        </row>
        <row r="23">
          <cell r="D23" t="str">
            <v>Source 15</v>
          </cell>
          <cell r="V23">
            <v>1</v>
          </cell>
          <cell r="W23">
            <v>1</v>
          </cell>
          <cell r="X23">
            <v>1</v>
          </cell>
          <cell r="Y23">
            <v>1</v>
          </cell>
          <cell r="Z23">
            <v>1</v>
          </cell>
          <cell r="AA23">
            <v>1</v>
          </cell>
          <cell r="AB23">
            <v>1</v>
          </cell>
          <cell r="AC23">
            <v>1</v>
          </cell>
          <cell r="AD23">
            <v>1</v>
          </cell>
          <cell r="AE23">
            <v>1</v>
          </cell>
          <cell r="AF23">
            <v>1</v>
          </cell>
          <cell r="AG23">
            <v>1</v>
          </cell>
          <cell r="AH23">
            <v>1</v>
          </cell>
          <cell r="AI23">
            <v>1</v>
          </cell>
          <cell r="AJ23">
            <v>1</v>
          </cell>
          <cell r="AK23">
            <v>1</v>
          </cell>
          <cell r="AL23">
            <v>1</v>
          </cell>
          <cell r="AM23">
            <v>1</v>
          </cell>
          <cell r="AN23">
            <v>1</v>
          </cell>
          <cell r="AO23">
            <v>1</v>
          </cell>
          <cell r="AP23">
            <v>1</v>
          </cell>
          <cell r="AQ23">
            <v>1</v>
          </cell>
          <cell r="AR23">
            <v>1</v>
          </cell>
          <cell r="AS23">
            <v>1</v>
          </cell>
          <cell r="AT23">
            <v>1</v>
          </cell>
          <cell r="AU23">
            <v>1</v>
          </cell>
          <cell r="AV23">
            <v>1</v>
          </cell>
          <cell r="AW23">
            <v>1</v>
          </cell>
          <cell r="AX23">
            <v>1</v>
          </cell>
          <cell r="AY23">
            <v>1</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1</v>
          </cell>
          <cell r="BP23">
            <v>1</v>
          </cell>
          <cell r="BQ23">
            <v>1</v>
          </cell>
          <cell r="BR23">
            <v>1</v>
          </cell>
          <cell r="BS23">
            <v>1</v>
          </cell>
          <cell r="BT23">
            <v>1</v>
          </cell>
          <cell r="BU23">
            <v>1</v>
          </cell>
          <cell r="BV23">
            <v>1</v>
          </cell>
          <cell r="BW23">
            <v>1</v>
          </cell>
          <cell r="BX23">
            <v>1</v>
          </cell>
          <cell r="BY23">
            <v>1</v>
          </cell>
          <cell r="BZ23">
            <v>1</v>
          </cell>
          <cell r="CA23">
            <v>1</v>
          </cell>
          <cell r="CB23">
            <v>1</v>
          </cell>
          <cell r="CC23">
            <v>1</v>
          </cell>
          <cell r="CD23">
            <v>1</v>
          </cell>
          <cell r="CE23">
            <v>1</v>
          </cell>
          <cell r="CF23">
            <v>1</v>
          </cell>
          <cell r="CG23">
            <v>1</v>
          </cell>
          <cell r="CH23">
            <v>1</v>
          </cell>
          <cell r="CI23">
            <v>1</v>
          </cell>
          <cell r="CJ23">
            <v>1</v>
          </cell>
          <cell r="CK23">
            <v>1</v>
          </cell>
          <cell r="CL23">
            <v>1</v>
          </cell>
          <cell r="CM23">
            <v>1</v>
          </cell>
          <cell r="CN23">
            <v>1</v>
          </cell>
          <cell r="CO23">
            <v>1</v>
          </cell>
          <cell r="CP23">
            <v>1</v>
          </cell>
          <cell r="CQ23">
            <v>1</v>
          </cell>
          <cell r="CR23">
            <v>1</v>
          </cell>
          <cell r="CS23">
            <v>1</v>
          </cell>
          <cell r="CT23">
            <v>1</v>
          </cell>
          <cell r="CU23">
            <v>1</v>
          </cell>
          <cell r="CV23">
            <v>1</v>
          </cell>
          <cell r="CW23">
            <v>1</v>
          </cell>
          <cell r="CX23">
            <v>1</v>
          </cell>
          <cell r="CY23">
            <v>1</v>
          </cell>
          <cell r="CZ23">
            <v>1</v>
          </cell>
          <cell r="DA23">
            <v>1</v>
          </cell>
          <cell r="DB23">
            <v>1</v>
          </cell>
          <cell r="DC23">
            <v>1</v>
          </cell>
          <cell r="DD23">
            <v>1</v>
          </cell>
          <cell r="DE23">
            <v>1</v>
          </cell>
          <cell r="DF23">
            <v>1</v>
          </cell>
          <cell r="DG23">
            <v>1</v>
          </cell>
          <cell r="DH23">
            <v>1</v>
          </cell>
          <cell r="DI23">
            <v>1</v>
          </cell>
          <cell r="DJ23">
            <v>1</v>
          </cell>
          <cell r="DK23">
            <v>1</v>
          </cell>
          <cell r="DL23">
            <v>1</v>
          </cell>
          <cell r="DM23">
            <v>1</v>
          </cell>
          <cell r="DN23">
            <v>1</v>
          </cell>
          <cell r="DO23">
            <v>1</v>
          </cell>
          <cell r="DP23">
            <v>1</v>
          </cell>
          <cell r="DQ23">
            <v>1</v>
          </cell>
          <cell r="DR23">
            <v>1</v>
          </cell>
          <cell r="DS23">
            <v>1</v>
          </cell>
          <cell r="DT23">
            <v>1</v>
          </cell>
          <cell r="DU23">
            <v>1</v>
          </cell>
          <cell r="DV23">
            <v>1</v>
          </cell>
          <cell r="DW23">
            <v>1</v>
          </cell>
          <cell r="DX23">
            <v>1</v>
          </cell>
          <cell r="DY23">
            <v>1</v>
          </cell>
          <cell r="DZ23">
            <v>1</v>
          </cell>
          <cell r="EA23">
            <v>1</v>
          </cell>
          <cell r="EB23">
            <v>1</v>
          </cell>
          <cell r="EC23">
            <v>1</v>
          </cell>
          <cell r="ED23">
            <v>1</v>
          </cell>
          <cell r="EE23">
            <v>1</v>
          </cell>
          <cell r="EF23">
            <v>1</v>
          </cell>
          <cell r="EG23">
            <v>1</v>
          </cell>
          <cell r="EH23">
            <v>1</v>
          </cell>
          <cell r="EI23">
            <v>1</v>
          </cell>
          <cell r="EJ23">
            <v>1</v>
          </cell>
          <cell r="EK23">
            <v>1</v>
          </cell>
        </row>
        <row r="26">
          <cell r="D26" t="str">
            <v>CG-US</v>
          </cell>
        </row>
        <row r="27">
          <cell r="D27" t="str">
            <v>SUBCONTRACTOR</v>
          </cell>
        </row>
        <row r="28">
          <cell r="D28" t="str">
            <v>BPO-INDIAFA</v>
          </cell>
        </row>
        <row r="29">
          <cell r="D29" t="str">
            <v>FINANCING</v>
          </cell>
        </row>
        <row r="30">
          <cell r="D30" t="str">
            <v>TECHNOLOGY</v>
          </cell>
        </row>
        <row r="31">
          <cell r="D31" t="str">
            <v>US-TE</v>
          </cell>
        </row>
        <row r="32">
          <cell r="D32" t="str">
            <v>INDIA-TE</v>
          </cell>
        </row>
        <row r="33">
          <cell r="D33" t="str">
            <v>FX-HEDGING</v>
          </cell>
        </row>
        <row r="34">
          <cell r="D34" t="str">
            <v>TS Funding</v>
          </cell>
        </row>
        <row r="35">
          <cell r="D35" t="str">
            <v>Source 10</v>
          </cell>
        </row>
        <row r="36">
          <cell r="D36" t="str">
            <v>Source 11</v>
          </cell>
        </row>
        <row r="37">
          <cell r="D37" t="str">
            <v>Source 12</v>
          </cell>
        </row>
        <row r="38">
          <cell r="D38" t="str">
            <v>Source 13</v>
          </cell>
        </row>
        <row r="39">
          <cell r="D39" t="str">
            <v>Source 14</v>
          </cell>
        </row>
        <row r="40">
          <cell r="D40" t="str">
            <v>Source 15</v>
          </cell>
        </row>
        <row r="43">
          <cell r="D43" t="str">
            <v>CG-US</v>
          </cell>
        </row>
        <row r="44">
          <cell r="D44" t="str">
            <v>SUBCONTRACTOR</v>
          </cell>
        </row>
        <row r="45">
          <cell r="D45" t="str">
            <v>BPO-INDIAFA</v>
          </cell>
        </row>
        <row r="46">
          <cell r="D46" t="str">
            <v>FINANCING</v>
          </cell>
        </row>
        <row r="47">
          <cell r="D47" t="str">
            <v>TECHNOLOGY</v>
          </cell>
        </row>
        <row r="48">
          <cell r="D48" t="str">
            <v>US-TE</v>
          </cell>
        </row>
        <row r="49">
          <cell r="D49" t="str">
            <v>INDIA-TE</v>
          </cell>
        </row>
        <row r="50">
          <cell r="D50" t="str">
            <v>FX-HEDGING</v>
          </cell>
        </row>
        <row r="51">
          <cell r="D51" t="str">
            <v>TS Funding</v>
          </cell>
        </row>
        <row r="52">
          <cell r="D52" t="str">
            <v>Source 10</v>
          </cell>
        </row>
        <row r="53">
          <cell r="D53" t="str">
            <v>Source 11</v>
          </cell>
        </row>
        <row r="54">
          <cell r="D54" t="str">
            <v>Source 12</v>
          </cell>
        </row>
        <row r="55">
          <cell r="D55" t="str">
            <v>Source 13</v>
          </cell>
        </row>
        <row r="56">
          <cell r="D56" t="str">
            <v>Source 14</v>
          </cell>
        </row>
        <row r="57">
          <cell r="D57" t="str">
            <v>Source 15</v>
          </cell>
        </row>
        <row r="60">
          <cell r="D60" t="str">
            <v>CG-US</v>
          </cell>
        </row>
        <row r="61">
          <cell r="D61" t="str">
            <v>SUBCONTRACTOR</v>
          </cell>
        </row>
        <row r="62">
          <cell r="D62" t="str">
            <v>BPO-INDIAFA</v>
          </cell>
        </row>
        <row r="63">
          <cell r="D63" t="str">
            <v>FINANCING</v>
          </cell>
        </row>
        <row r="64">
          <cell r="D64" t="str">
            <v>TECHNOLOGY</v>
          </cell>
        </row>
        <row r="65">
          <cell r="D65" t="str">
            <v>US-TE</v>
          </cell>
        </row>
        <row r="66">
          <cell r="D66" t="str">
            <v>INDIA-TE</v>
          </cell>
        </row>
        <row r="67">
          <cell r="D67" t="str">
            <v>FX-HEDGING</v>
          </cell>
        </row>
        <row r="68">
          <cell r="D68" t="str">
            <v>TS Funding</v>
          </cell>
        </row>
        <row r="69">
          <cell r="D69" t="str">
            <v>Source 10</v>
          </cell>
        </row>
        <row r="70">
          <cell r="D70" t="str">
            <v>Source 11</v>
          </cell>
        </row>
        <row r="71">
          <cell r="D71" t="str">
            <v>Source 12</v>
          </cell>
        </row>
        <row r="72">
          <cell r="D72" t="str">
            <v>Source 13</v>
          </cell>
        </row>
        <row r="73">
          <cell r="D73" t="str">
            <v>Source 14</v>
          </cell>
        </row>
        <row r="74">
          <cell r="D74" t="str">
            <v>Source 15</v>
          </cell>
        </row>
        <row r="77">
          <cell r="D77" t="str">
            <v>CG-US</v>
          </cell>
        </row>
        <row r="78">
          <cell r="D78" t="str">
            <v>SUBCONTRACTOR</v>
          </cell>
        </row>
        <row r="79">
          <cell r="D79" t="str">
            <v>BPO-INDIAFA</v>
          </cell>
        </row>
        <row r="80">
          <cell r="D80" t="str">
            <v>FINANCING</v>
          </cell>
        </row>
        <row r="81">
          <cell r="D81" t="str">
            <v>TECHNOLOGY</v>
          </cell>
        </row>
        <row r="82">
          <cell r="D82" t="str">
            <v>US-TE</v>
          </cell>
        </row>
        <row r="83">
          <cell r="D83" t="str">
            <v>INDIA-TE</v>
          </cell>
        </row>
        <row r="84">
          <cell r="D84" t="str">
            <v>FX-HEDGING</v>
          </cell>
        </row>
        <row r="85">
          <cell r="D85" t="str">
            <v>TS Funding</v>
          </cell>
        </row>
        <row r="86">
          <cell r="D86" t="str">
            <v>Source 10</v>
          </cell>
        </row>
        <row r="87">
          <cell r="D87" t="str">
            <v>Source 11</v>
          </cell>
        </row>
        <row r="88">
          <cell r="D88" t="str">
            <v>Source 12</v>
          </cell>
        </row>
        <row r="89">
          <cell r="D89" t="str">
            <v>Source 13</v>
          </cell>
        </row>
        <row r="90">
          <cell r="D90" t="str">
            <v>Source 14</v>
          </cell>
        </row>
        <row r="91">
          <cell r="D91" t="str">
            <v>Source 15</v>
          </cell>
        </row>
        <row r="94">
          <cell r="D94" t="str">
            <v>CG-US</v>
          </cell>
        </row>
        <row r="95">
          <cell r="D95" t="str">
            <v>SUBCONTRACTOR</v>
          </cell>
        </row>
        <row r="96">
          <cell r="D96" t="str">
            <v>BPO-INDIAFA</v>
          </cell>
        </row>
        <row r="97">
          <cell r="D97" t="str">
            <v>FINANCING</v>
          </cell>
        </row>
        <row r="98">
          <cell r="D98" t="str">
            <v>TECHNOLOGY</v>
          </cell>
        </row>
        <row r="99">
          <cell r="D99" t="str">
            <v>US-TE</v>
          </cell>
        </row>
        <row r="100">
          <cell r="D100" t="str">
            <v>INDIA-TE</v>
          </cell>
        </row>
        <row r="101">
          <cell r="D101" t="str">
            <v>FX-HEDGING</v>
          </cell>
        </row>
        <row r="102">
          <cell r="D102" t="str">
            <v>TS Funding</v>
          </cell>
        </row>
        <row r="103">
          <cell r="D103" t="str">
            <v>Source 10</v>
          </cell>
        </row>
        <row r="104">
          <cell r="D104" t="str">
            <v>Source 11</v>
          </cell>
        </row>
        <row r="105">
          <cell r="D105" t="str">
            <v>Source 12</v>
          </cell>
        </row>
        <row r="106">
          <cell r="D106" t="str">
            <v>Source 13</v>
          </cell>
        </row>
        <row r="107">
          <cell r="D107" t="str">
            <v>Source 14</v>
          </cell>
        </row>
        <row r="108">
          <cell r="D108" t="str">
            <v>Source 15</v>
          </cell>
        </row>
        <row r="111">
          <cell r="D111" t="str">
            <v>CG-US</v>
          </cell>
        </row>
        <row r="112">
          <cell r="D112" t="str">
            <v>SUBCONTRACTOR</v>
          </cell>
        </row>
        <row r="113">
          <cell r="D113" t="str">
            <v>BPO-INDIAFA</v>
          </cell>
        </row>
        <row r="114">
          <cell r="D114" t="str">
            <v>FINANCING</v>
          </cell>
        </row>
        <row r="115">
          <cell r="D115" t="str">
            <v>TECHNOLOGY</v>
          </cell>
        </row>
        <row r="116">
          <cell r="D116" t="str">
            <v>US-TE</v>
          </cell>
        </row>
        <row r="117">
          <cell r="D117" t="str">
            <v>INDIA-TE</v>
          </cell>
        </row>
        <row r="118">
          <cell r="D118" t="str">
            <v>FX-HEDGING</v>
          </cell>
        </row>
        <row r="119">
          <cell r="D119" t="str">
            <v>TS Funding</v>
          </cell>
        </row>
        <row r="120">
          <cell r="D120" t="str">
            <v>Source 10</v>
          </cell>
        </row>
        <row r="121">
          <cell r="D121" t="str">
            <v>Source 11</v>
          </cell>
        </row>
        <row r="122">
          <cell r="D122" t="str">
            <v>Source 12</v>
          </cell>
        </row>
        <row r="123">
          <cell r="D123" t="str">
            <v>Source 13</v>
          </cell>
        </row>
        <row r="124">
          <cell r="D124" t="str">
            <v>Source 14</v>
          </cell>
        </row>
        <row r="125">
          <cell r="D125" t="str">
            <v>Source 15</v>
          </cell>
        </row>
        <row r="128">
          <cell r="D128" t="str">
            <v>CG-US</v>
          </cell>
        </row>
        <row r="129">
          <cell r="D129" t="str">
            <v>SUBCONTRACTOR</v>
          </cell>
        </row>
        <row r="130">
          <cell r="D130" t="str">
            <v>BPO-INDIAFA</v>
          </cell>
        </row>
        <row r="131">
          <cell r="D131" t="str">
            <v>FINANCING</v>
          </cell>
        </row>
        <row r="132">
          <cell r="D132" t="str">
            <v>TECHNOLOGY</v>
          </cell>
        </row>
        <row r="133">
          <cell r="D133" t="str">
            <v>US-TE</v>
          </cell>
        </row>
        <row r="134">
          <cell r="D134" t="str">
            <v>INDIA-TE</v>
          </cell>
        </row>
        <row r="135">
          <cell r="D135" t="str">
            <v>FX-HEDGING</v>
          </cell>
        </row>
        <row r="136">
          <cell r="D136" t="str">
            <v>TS Funding</v>
          </cell>
        </row>
        <row r="137">
          <cell r="D137" t="str">
            <v>Source 10</v>
          </cell>
        </row>
        <row r="138">
          <cell r="D138" t="str">
            <v>Source 11</v>
          </cell>
        </row>
        <row r="139">
          <cell r="D139" t="str">
            <v>Source 12</v>
          </cell>
        </row>
        <row r="140">
          <cell r="D140" t="str">
            <v>Source 13</v>
          </cell>
        </row>
        <row r="141">
          <cell r="D141" t="str">
            <v>Source 14</v>
          </cell>
        </row>
        <row r="142">
          <cell r="D142" t="str">
            <v>Source 15</v>
          </cell>
        </row>
        <row r="145">
          <cell r="D145" t="str">
            <v>CG-US</v>
          </cell>
        </row>
        <row r="146">
          <cell r="D146" t="str">
            <v>SUBCONTRACTOR</v>
          </cell>
        </row>
        <row r="147">
          <cell r="D147" t="str">
            <v>BPO-INDIAFA</v>
          </cell>
        </row>
        <row r="148">
          <cell r="D148" t="str">
            <v>FINANCING</v>
          </cell>
        </row>
        <row r="149">
          <cell r="D149" t="str">
            <v>TECHNOLOGY</v>
          </cell>
        </row>
        <row r="150">
          <cell r="D150" t="str">
            <v>US-TE</v>
          </cell>
        </row>
        <row r="151">
          <cell r="D151" t="str">
            <v>INDIA-TE</v>
          </cell>
        </row>
        <row r="152">
          <cell r="D152" t="str">
            <v>FX-HEDGING</v>
          </cell>
        </row>
        <row r="153">
          <cell r="D153" t="str">
            <v>TS Funding</v>
          </cell>
        </row>
        <row r="154">
          <cell r="D154" t="str">
            <v>Source 10</v>
          </cell>
        </row>
        <row r="155">
          <cell r="D155" t="str">
            <v>Source 11</v>
          </cell>
        </row>
        <row r="156">
          <cell r="D156" t="str">
            <v>Source 12</v>
          </cell>
        </row>
        <row r="157">
          <cell r="D157" t="str">
            <v>Source 13</v>
          </cell>
        </row>
        <row r="158">
          <cell r="D158" t="str">
            <v>Source 14</v>
          </cell>
        </row>
        <row r="159">
          <cell r="D159" t="str">
            <v>Source 15</v>
          </cell>
        </row>
        <row r="162">
          <cell r="D162" t="str">
            <v>CG-US</v>
          </cell>
        </row>
        <row r="163">
          <cell r="D163" t="str">
            <v>SUBCONTRACTOR</v>
          </cell>
        </row>
        <row r="164">
          <cell r="D164" t="str">
            <v>BPO-INDIAFA</v>
          </cell>
        </row>
        <row r="165">
          <cell r="D165" t="str">
            <v>FINANCING</v>
          </cell>
        </row>
        <row r="166">
          <cell r="D166" t="str">
            <v>TECHNOLOGY</v>
          </cell>
        </row>
        <row r="167">
          <cell r="D167" t="str">
            <v>US-TE</v>
          </cell>
        </row>
        <row r="168">
          <cell r="D168" t="str">
            <v>INDIA-TE</v>
          </cell>
        </row>
        <row r="169">
          <cell r="D169" t="str">
            <v>FX-HEDGING</v>
          </cell>
        </row>
        <row r="170">
          <cell r="D170" t="str">
            <v>TS Funding</v>
          </cell>
        </row>
        <row r="171">
          <cell r="D171" t="str">
            <v>Source 10</v>
          </cell>
        </row>
        <row r="172">
          <cell r="D172" t="str">
            <v>Source 11</v>
          </cell>
        </row>
        <row r="173">
          <cell r="D173" t="str">
            <v>Source 12</v>
          </cell>
        </row>
        <row r="174">
          <cell r="D174" t="str">
            <v>Source 13</v>
          </cell>
        </row>
        <row r="175">
          <cell r="D175" t="str">
            <v>Source 14</v>
          </cell>
        </row>
        <row r="176">
          <cell r="D176" t="str">
            <v>Source 15</v>
          </cell>
        </row>
        <row r="179">
          <cell r="D179" t="str">
            <v>CG-US</v>
          </cell>
        </row>
        <row r="180">
          <cell r="D180" t="str">
            <v>SUBCONTRACTOR</v>
          </cell>
        </row>
        <row r="181">
          <cell r="D181" t="str">
            <v>BPO-INDIAFA</v>
          </cell>
        </row>
        <row r="182">
          <cell r="D182" t="str">
            <v>FINANCING</v>
          </cell>
        </row>
        <row r="183">
          <cell r="D183" t="str">
            <v>TECHNOLOGY</v>
          </cell>
        </row>
        <row r="184">
          <cell r="D184" t="str">
            <v>US-TE</v>
          </cell>
        </row>
        <row r="185">
          <cell r="D185" t="str">
            <v>INDIA-TE</v>
          </cell>
        </row>
        <row r="186">
          <cell r="D186" t="str">
            <v>FX-HEDGING</v>
          </cell>
        </row>
        <row r="187">
          <cell r="D187" t="str">
            <v>TS Funding</v>
          </cell>
        </row>
        <row r="188">
          <cell r="D188" t="str">
            <v>Source 10</v>
          </cell>
        </row>
        <row r="189">
          <cell r="D189" t="str">
            <v>Source 11</v>
          </cell>
        </row>
        <row r="190">
          <cell r="D190" t="str">
            <v>Source 12</v>
          </cell>
        </row>
        <row r="191">
          <cell r="D191" t="str">
            <v>Source 13</v>
          </cell>
        </row>
        <row r="192">
          <cell r="D192" t="str">
            <v>Source 14</v>
          </cell>
        </row>
        <row r="193">
          <cell r="D193" t="str">
            <v>Source 15</v>
          </cell>
        </row>
        <row r="196">
          <cell r="D196" t="str">
            <v>CG-US</v>
          </cell>
        </row>
        <row r="197">
          <cell r="D197" t="str">
            <v>SUBCONTRACTOR</v>
          </cell>
        </row>
        <row r="198">
          <cell r="D198" t="str">
            <v>BPO-INDIAFA</v>
          </cell>
        </row>
        <row r="199">
          <cell r="D199" t="str">
            <v>FINANCING</v>
          </cell>
        </row>
        <row r="200">
          <cell r="D200" t="str">
            <v>TECHNOLOGY</v>
          </cell>
        </row>
        <row r="201">
          <cell r="D201" t="str">
            <v>US-TE</v>
          </cell>
        </row>
        <row r="202">
          <cell r="D202" t="str">
            <v>INDIA-TE</v>
          </cell>
        </row>
        <row r="203">
          <cell r="D203" t="str">
            <v>FX-HEDGING</v>
          </cell>
        </row>
        <row r="204">
          <cell r="D204" t="str">
            <v>TS Funding</v>
          </cell>
        </row>
        <row r="205">
          <cell r="D205" t="str">
            <v>Source 10</v>
          </cell>
        </row>
        <row r="206">
          <cell r="D206" t="str">
            <v>Source 11</v>
          </cell>
        </row>
        <row r="207">
          <cell r="D207" t="str">
            <v>Source 12</v>
          </cell>
        </row>
        <row r="208">
          <cell r="D208" t="str">
            <v>Source 13</v>
          </cell>
        </row>
        <row r="209">
          <cell r="D209" t="str">
            <v>Source 14</v>
          </cell>
        </row>
        <row r="210">
          <cell r="D210" t="str">
            <v>Source 15</v>
          </cell>
        </row>
        <row r="213">
          <cell r="D213" t="str">
            <v>CG-US</v>
          </cell>
        </row>
        <row r="214">
          <cell r="D214" t="str">
            <v>SUBCONTRACTOR</v>
          </cell>
        </row>
        <row r="215">
          <cell r="D215" t="str">
            <v>BPO-INDIAFA</v>
          </cell>
        </row>
        <row r="216">
          <cell r="D216" t="str">
            <v>FINANCING</v>
          </cell>
        </row>
        <row r="217">
          <cell r="D217" t="str">
            <v>TECHNOLOGY</v>
          </cell>
        </row>
        <row r="218">
          <cell r="D218" t="str">
            <v>US-TE</v>
          </cell>
        </row>
        <row r="219">
          <cell r="D219" t="str">
            <v>INDIA-TE</v>
          </cell>
        </row>
        <row r="220">
          <cell r="D220" t="str">
            <v>FX-HEDGING</v>
          </cell>
        </row>
        <row r="221">
          <cell r="D221" t="str">
            <v>TS Funding</v>
          </cell>
        </row>
        <row r="222">
          <cell r="D222" t="str">
            <v>Source 10</v>
          </cell>
        </row>
        <row r="223">
          <cell r="D223" t="str">
            <v>Source 11</v>
          </cell>
        </row>
        <row r="224">
          <cell r="D224" t="str">
            <v>Source 12</v>
          </cell>
        </row>
        <row r="225">
          <cell r="D225" t="str">
            <v>Source 13</v>
          </cell>
        </row>
        <row r="226">
          <cell r="D226" t="str">
            <v>Source 14</v>
          </cell>
        </row>
        <row r="227">
          <cell r="D227" t="str">
            <v>Source 15</v>
          </cell>
        </row>
        <row r="230">
          <cell r="D230" t="str">
            <v>CG-US</v>
          </cell>
        </row>
        <row r="231">
          <cell r="D231" t="str">
            <v>SUBCONTRACTOR</v>
          </cell>
        </row>
        <row r="232">
          <cell r="D232" t="str">
            <v>BPO-INDIAFA</v>
          </cell>
        </row>
        <row r="233">
          <cell r="D233" t="str">
            <v>FINANCING</v>
          </cell>
        </row>
        <row r="234">
          <cell r="D234" t="str">
            <v>TECHNOLOGY</v>
          </cell>
        </row>
        <row r="235">
          <cell r="D235" t="str">
            <v>US-TE</v>
          </cell>
        </row>
        <row r="236">
          <cell r="D236" t="str">
            <v>INDIA-TE</v>
          </cell>
        </row>
        <row r="237">
          <cell r="D237" t="str">
            <v>FX-HEDGING</v>
          </cell>
        </row>
        <row r="238">
          <cell r="D238" t="str">
            <v>TS Funding</v>
          </cell>
        </row>
        <row r="239">
          <cell r="D239" t="str">
            <v>Source 10</v>
          </cell>
        </row>
        <row r="240">
          <cell r="D240" t="str">
            <v>Source 11</v>
          </cell>
        </row>
        <row r="241">
          <cell r="D241" t="str">
            <v>Source 12</v>
          </cell>
        </row>
        <row r="242">
          <cell r="D242" t="str">
            <v>Source 13</v>
          </cell>
        </row>
        <row r="243">
          <cell r="D243" t="str">
            <v>Source 14</v>
          </cell>
        </row>
        <row r="244">
          <cell r="D244" t="str">
            <v>Source 15</v>
          </cell>
        </row>
        <row r="247">
          <cell r="D247" t="str">
            <v>CG-US</v>
          </cell>
        </row>
        <row r="248">
          <cell r="D248" t="str">
            <v>SUBCONTRACTOR</v>
          </cell>
        </row>
        <row r="249">
          <cell r="D249" t="str">
            <v>BPO-INDIAFA</v>
          </cell>
        </row>
        <row r="250">
          <cell r="D250" t="str">
            <v>FINANCING</v>
          </cell>
        </row>
        <row r="251">
          <cell r="D251" t="str">
            <v>TECHNOLOGY</v>
          </cell>
        </row>
        <row r="252">
          <cell r="D252" t="str">
            <v>US-TE</v>
          </cell>
        </row>
        <row r="253">
          <cell r="D253" t="str">
            <v>INDIA-TE</v>
          </cell>
        </row>
        <row r="254">
          <cell r="D254" t="str">
            <v>FX-HEDGING</v>
          </cell>
        </row>
        <row r="255">
          <cell r="D255" t="str">
            <v>TS Funding</v>
          </cell>
        </row>
        <row r="256">
          <cell r="D256" t="str">
            <v>Source 10</v>
          </cell>
        </row>
        <row r="257">
          <cell r="D257" t="str">
            <v>Source 11</v>
          </cell>
        </row>
        <row r="258">
          <cell r="D258" t="str">
            <v>Source 12</v>
          </cell>
        </row>
        <row r="259">
          <cell r="D259" t="str">
            <v>Source 13</v>
          </cell>
        </row>
        <row r="260">
          <cell r="D260" t="str">
            <v>Source 14</v>
          </cell>
        </row>
        <row r="261">
          <cell r="D261" t="str">
            <v>Source 15</v>
          </cell>
        </row>
      </sheetData>
      <sheetData sheetId="12"/>
      <sheetData sheetId="13"/>
      <sheetData sheetId="14"/>
      <sheetData sheetId="15"/>
      <sheetData sheetId="16"/>
      <sheetData sheetId="17"/>
      <sheetData sheetId="18"/>
      <sheetData sheetId="19"/>
      <sheetData sheetId="20">
        <row r="33">
          <cell r="E33">
            <v>4.2199098679929346E-2</v>
          </cell>
        </row>
      </sheetData>
      <sheetData sheetId="21"/>
      <sheetData sheetId="22"/>
      <sheetData sheetId="23"/>
      <sheetData sheetId="24"/>
      <sheetData sheetId="25"/>
      <sheetData sheetId="26">
        <row r="7">
          <cell r="E7" t="str">
            <v>Cott</v>
          </cell>
        </row>
      </sheetData>
      <sheetData sheetId="27">
        <row r="7">
          <cell r="E7" t="str">
            <v>Cott</v>
          </cell>
          <cell r="H7" t="str">
            <v>Contract-Year</v>
          </cell>
        </row>
        <row r="8">
          <cell r="E8" t="str">
            <v>BPO</v>
          </cell>
          <cell r="J8">
            <v>40543</v>
          </cell>
        </row>
        <row r="9">
          <cell r="J9">
            <v>42735</v>
          </cell>
        </row>
        <row r="10">
          <cell r="E10">
            <v>7</v>
          </cell>
        </row>
        <row r="11">
          <cell r="E11">
            <v>40179</v>
          </cell>
        </row>
        <row r="15">
          <cell r="E15" t="str">
            <v>USD</v>
          </cell>
        </row>
        <row r="34">
          <cell r="E34" t="str">
            <v>CROSSFUNCTIONAL</v>
          </cell>
          <cell r="H34" t="str">
            <v>CG-US</v>
          </cell>
        </row>
        <row r="35">
          <cell r="E35" t="str">
            <v>OTC-OTC</v>
          </cell>
          <cell r="H35" t="str">
            <v>SUBCONTRACTOR</v>
          </cell>
        </row>
        <row r="36">
          <cell r="E36" t="str">
            <v>P2P-AP</v>
          </cell>
          <cell r="H36" t="str">
            <v>BPO-INDIAFA</v>
          </cell>
        </row>
        <row r="37">
          <cell r="E37" t="str">
            <v>RTR-GL</v>
          </cell>
          <cell r="H37" t="str">
            <v>FINANCING</v>
          </cell>
        </row>
        <row r="38">
          <cell r="E38" t="str">
            <v>PROGRAMMGMT</v>
          </cell>
          <cell r="H38" t="str">
            <v>TECHNOLOGY</v>
          </cell>
        </row>
        <row r="39">
          <cell r="E39" t="str">
            <v>PROCUREMENT</v>
          </cell>
          <cell r="H39" t="str">
            <v>US-TE</v>
          </cell>
        </row>
        <row r="40">
          <cell r="E40" t="str">
            <v>FINANCING</v>
          </cell>
          <cell r="H40" t="str">
            <v>INDIA-TE</v>
          </cell>
        </row>
        <row r="41">
          <cell r="E41" t="str">
            <v>TRANSITION-IT</v>
          </cell>
          <cell r="H41" t="str">
            <v>FX-HEDGING</v>
          </cell>
        </row>
        <row r="42">
          <cell r="E42" t="str">
            <v>RUN-IT</v>
          </cell>
          <cell r="H42" t="str">
            <v>TS Funding</v>
          </cell>
        </row>
        <row r="43">
          <cell r="E43" t="str">
            <v>SUPPLYCHAIN</v>
          </cell>
          <cell r="H43" t="str">
            <v>Source 10</v>
          </cell>
        </row>
        <row r="44">
          <cell r="E44" t="str">
            <v>FX-HEDGING</v>
          </cell>
          <cell r="H44" t="str">
            <v>Source 11</v>
          </cell>
        </row>
        <row r="45">
          <cell r="E45" t="str">
            <v>INDIA-COLA-FEE</v>
          </cell>
          <cell r="H45" t="str">
            <v>Source 12</v>
          </cell>
        </row>
        <row r="46">
          <cell r="E46" t="str">
            <v>US-COLA-FEE</v>
          </cell>
          <cell r="H46" t="str">
            <v>Source 13</v>
          </cell>
        </row>
        <row r="47">
          <cell r="E47" t="str">
            <v>MSA Price</v>
          </cell>
          <cell r="H47" t="str">
            <v>Source 14</v>
          </cell>
        </row>
        <row r="48">
          <cell r="E48" t="str">
            <v>Tower 15</v>
          </cell>
          <cell r="H48" t="str">
            <v>Source 15</v>
          </cell>
        </row>
        <row r="51">
          <cell r="E51" t="str">
            <v>FINANCING</v>
          </cell>
        </row>
        <row r="52">
          <cell r="E52" t="str">
            <v>TRANSITION</v>
          </cell>
        </row>
        <row r="53">
          <cell r="E53" t="str">
            <v>RUN</v>
          </cell>
        </row>
        <row r="54">
          <cell r="E54" t="str">
            <v>FX-HEDGING</v>
          </cell>
        </row>
        <row r="55">
          <cell r="E55" t="str">
            <v>Service Line 5</v>
          </cell>
        </row>
        <row r="56">
          <cell r="E56" t="str">
            <v>Service Line 6</v>
          </cell>
        </row>
        <row r="57">
          <cell r="E57" t="str">
            <v>Service Line 7</v>
          </cell>
        </row>
        <row r="58">
          <cell r="E58" t="str">
            <v>Service Line 8</v>
          </cell>
        </row>
        <row r="59">
          <cell r="E59" t="str">
            <v>Service Line 9</v>
          </cell>
        </row>
        <row r="60">
          <cell r="E60" t="str">
            <v>Service Line 10</v>
          </cell>
        </row>
        <row r="61">
          <cell r="E61" t="str">
            <v>Service Line 11</v>
          </cell>
        </row>
        <row r="62">
          <cell r="E62" t="str">
            <v>Service Line 12</v>
          </cell>
        </row>
        <row r="63">
          <cell r="E63" t="str">
            <v>Service Line 13</v>
          </cell>
        </row>
        <row r="64">
          <cell r="E64" t="str">
            <v>Service Line 14</v>
          </cell>
        </row>
        <row r="65">
          <cell r="E65" t="str">
            <v>Service Line 15</v>
          </cell>
        </row>
        <row r="68">
          <cell r="E68" t="str">
            <v>TRAVEL</v>
          </cell>
          <cell r="F68" t="str">
            <v>DOCUMENTMGMT</v>
          </cell>
        </row>
        <row r="69">
          <cell r="E69" t="str">
            <v>TECHNOLOGY-STAFF</v>
          </cell>
          <cell r="F69" t="str">
            <v>NETWORKANDTELEPHONYENABLEMENT</v>
          </cell>
        </row>
        <row r="70">
          <cell r="E70" t="str">
            <v>TECHNOLOGY-HWSWNETWORK</v>
          </cell>
          <cell r="F70" t="str">
            <v>SECURITYANDCOMPLIANCEENABLEMENT</v>
          </cell>
        </row>
        <row r="71">
          <cell r="F71" t="str">
            <v>TRANSITIONTOOLS</v>
          </cell>
        </row>
        <row r="72">
          <cell r="F72" t="str">
            <v>BPOPENENABLEMENT</v>
          </cell>
        </row>
        <row r="111">
          <cell r="E111">
            <v>40544</v>
          </cell>
        </row>
        <row r="113">
          <cell r="D113" t="str">
            <v>CG-US</v>
          </cell>
        </row>
        <row r="114">
          <cell r="D114" t="str">
            <v>SUBCONTRACTOR</v>
          </cell>
        </row>
        <row r="115">
          <cell r="D115" t="str">
            <v>BPO-INDIAFA</v>
          </cell>
        </row>
        <row r="116">
          <cell r="D116" t="str">
            <v>FINANCING</v>
          </cell>
        </row>
        <row r="117">
          <cell r="D117" t="str">
            <v>TECHNOLOGY</v>
          </cell>
        </row>
        <row r="118">
          <cell r="D118" t="str">
            <v>US-TE</v>
          </cell>
        </row>
        <row r="119">
          <cell r="D119" t="str">
            <v>INDIA-TE</v>
          </cell>
        </row>
        <row r="120">
          <cell r="D120" t="str">
            <v>FX-HEDGING</v>
          </cell>
        </row>
        <row r="121">
          <cell r="D121" t="str">
            <v>TS Funding</v>
          </cell>
        </row>
        <row r="122">
          <cell r="D122" t="str">
            <v>Source 10</v>
          </cell>
        </row>
        <row r="123">
          <cell r="D123" t="str">
            <v>Source 11</v>
          </cell>
        </row>
        <row r="124">
          <cell r="D124" t="str">
            <v>Source 12</v>
          </cell>
        </row>
        <row r="125">
          <cell r="D125" t="str">
            <v>Source 13</v>
          </cell>
        </row>
        <row r="126">
          <cell r="D126" t="str">
            <v>Source 14</v>
          </cell>
        </row>
        <row r="127">
          <cell r="D127" t="str">
            <v>Source 15</v>
          </cell>
        </row>
        <row r="164">
          <cell r="D164" t="str">
            <v>CG-US</v>
          </cell>
          <cell r="E164">
            <v>4.3999999999999997E-2</v>
          </cell>
        </row>
        <row r="165">
          <cell r="D165" t="str">
            <v>SUBCONTRACTOR</v>
          </cell>
          <cell r="E165">
            <v>4.3999999999999997E-2</v>
          </cell>
        </row>
        <row r="166">
          <cell r="D166" t="str">
            <v>BPO-INDIAFA</v>
          </cell>
          <cell r="E166">
            <v>4.3999999999999997E-2</v>
          </cell>
        </row>
        <row r="167">
          <cell r="D167" t="str">
            <v>FINANCING</v>
          </cell>
          <cell r="E167">
            <v>0</v>
          </cell>
        </row>
        <row r="168">
          <cell r="D168" t="str">
            <v>TECHNOLOGY</v>
          </cell>
          <cell r="E168">
            <v>4.3999999999999997E-2</v>
          </cell>
        </row>
        <row r="169">
          <cell r="D169" t="str">
            <v>US-TE</v>
          </cell>
          <cell r="E169">
            <v>4.3999999999999997E-2</v>
          </cell>
        </row>
        <row r="170">
          <cell r="D170" t="str">
            <v>INDIA-TE</v>
          </cell>
          <cell r="E170">
            <v>4.3999999999999997E-2</v>
          </cell>
        </row>
        <row r="171">
          <cell r="D171" t="str">
            <v>FX-HEDGING</v>
          </cell>
          <cell r="E171">
            <v>0</v>
          </cell>
        </row>
        <row r="172">
          <cell r="D172" t="str">
            <v>TS Funding</v>
          </cell>
          <cell r="E172">
            <v>0</v>
          </cell>
        </row>
        <row r="173">
          <cell r="D173" t="str">
            <v>Source 10</v>
          </cell>
          <cell r="E173">
            <v>0</v>
          </cell>
        </row>
        <row r="174">
          <cell r="D174" t="str">
            <v>Source 11</v>
          </cell>
          <cell r="E174">
            <v>0</v>
          </cell>
        </row>
        <row r="175">
          <cell r="D175" t="str">
            <v>Source 12</v>
          </cell>
          <cell r="E175">
            <v>0</v>
          </cell>
        </row>
        <row r="176">
          <cell r="D176" t="str">
            <v>Source 13</v>
          </cell>
          <cell r="E176">
            <v>0</v>
          </cell>
        </row>
        <row r="177">
          <cell r="D177" t="str">
            <v>Source 14</v>
          </cell>
          <cell r="E177">
            <v>0</v>
          </cell>
        </row>
        <row r="178">
          <cell r="D178" t="str">
            <v>Source 15</v>
          </cell>
          <cell r="E178">
            <v>0</v>
          </cell>
        </row>
        <row r="182">
          <cell r="E182">
            <v>1</v>
          </cell>
        </row>
        <row r="183">
          <cell r="E183">
            <v>0</v>
          </cell>
        </row>
        <row r="186">
          <cell r="E186">
            <v>0.12</v>
          </cell>
        </row>
        <row r="188">
          <cell r="E188">
            <v>0</v>
          </cell>
        </row>
        <row r="192">
          <cell r="E192">
            <v>0</v>
          </cell>
        </row>
        <row r="194">
          <cell r="E194">
            <v>30</v>
          </cell>
        </row>
        <row r="195">
          <cell r="E195">
            <v>30</v>
          </cell>
        </row>
        <row r="197">
          <cell r="E197">
            <v>0.12</v>
          </cell>
        </row>
      </sheetData>
      <sheetData sheetId="28">
        <row r="9">
          <cell r="I9">
            <v>0</v>
          </cell>
        </row>
      </sheetData>
      <sheetData sheetId="29">
        <row r="9">
          <cell r="I9">
            <v>0</v>
          </cell>
          <cell r="J9">
            <v>0</v>
          </cell>
          <cell r="K9">
            <v>0</v>
          </cell>
        </row>
        <row r="10">
          <cell r="I10">
            <v>0</v>
          </cell>
          <cell r="J10">
            <v>0</v>
          </cell>
          <cell r="K10">
            <v>0</v>
          </cell>
        </row>
        <row r="11">
          <cell r="I11">
            <v>0</v>
          </cell>
          <cell r="J11">
            <v>0</v>
          </cell>
          <cell r="K11">
            <v>0</v>
          </cell>
        </row>
        <row r="12">
          <cell r="C12" t="str">
            <v>FX-HEDGING</v>
          </cell>
          <cell r="D12" t="str">
            <v>FX-HEDGING</v>
          </cell>
          <cell r="H12" t="str">
            <v>FX-HEDGING</v>
          </cell>
          <cell r="I12">
            <v>0</v>
          </cell>
          <cell r="J12" t="str">
            <v>Onshore</v>
          </cell>
          <cell r="K12" t="str">
            <v>Internal</v>
          </cell>
        </row>
        <row r="13">
          <cell r="I13">
            <v>0</v>
          </cell>
          <cell r="J13">
            <v>0</v>
          </cell>
          <cell r="K13">
            <v>0</v>
          </cell>
        </row>
        <row r="14">
          <cell r="I14">
            <v>0</v>
          </cell>
          <cell r="J14">
            <v>0</v>
          </cell>
          <cell r="K14">
            <v>0</v>
          </cell>
        </row>
        <row r="15">
          <cell r="C15" t="str">
            <v>RUN</v>
          </cell>
          <cell r="D15" t="str">
            <v>INDIA-COLA-FEE</v>
          </cell>
          <cell r="H15" t="str">
            <v>BPO-INDIAFA</v>
          </cell>
          <cell r="I15">
            <v>0</v>
          </cell>
          <cell r="J15" t="str">
            <v>Offshore</v>
          </cell>
          <cell r="K15" t="str">
            <v>Internal</v>
          </cell>
        </row>
        <row r="16">
          <cell r="C16" t="str">
            <v>RUN</v>
          </cell>
          <cell r="D16" t="str">
            <v>US-COLA-FEE</v>
          </cell>
          <cell r="H16" t="str">
            <v>CG-US</v>
          </cell>
          <cell r="I16">
            <v>0</v>
          </cell>
          <cell r="J16" t="str">
            <v>Onshore</v>
          </cell>
          <cell r="K16" t="str">
            <v>Internal</v>
          </cell>
        </row>
        <row r="17">
          <cell r="C17" t="str">
            <v>RUN</v>
          </cell>
          <cell r="D17" t="str">
            <v>INDIA-COLA-FEE</v>
          </cell>
          <cell r="H17" t="str">
            <v>BPO-INDIAFA</v>
          </cell>
          <cell r="I17">
            <v>0</v>
          </cell>
          <cell r="J17" t="str">
            <v>Offshore</v>
          </cell>
          <cell r="K17" t="str">
            <v>Internal</v>
          </cell>
        </row>
        <row r="18">
          <cell r="C18" t="str">
            <v>RUN</v>
          </cell>
          <cell r="D18" t="str">
            <v>US-COLA-FEE</v>
          </cell>
          <cell r="H18" t="str">
            <v>CG-US</v>
          </cell>
          <cell r="I18">
            <v>0</v>
          </cell>
          <cell r="J18" t="str">
            <v>Onshore</v>
          </cell>
          <cell r="K18" t="str">
            <v>Internal</v>
          </cell>
        </row>
        <row r="19">
          <cell r="I19">
            <v>0</v>
          </cell>
          <cell r="J19">
            <v>0</v>
          </cell>
          <cell r="K19">
            <v>0</v>
          </cell>
        </row>
        <row r="20">
          <cell r="C20" t="str">
            <v>TRANSITION</v>
          </cell>
          <cell r="D20" t="str">
            <v>FINANCING</v>
          </cell>
          <cell r="H20" t="str">
            <v>FINANCING</v>
          </cell>
          <cell r="I20">
            <v>0</v>
          </cell>
          <cell r="J20" t="str">
            <v>Onshore</v>
          </cell>
          <cell r="K20" t="str">
            <v>Internal</v>
          </cell>
        </row>
        <row r="21">
          <cell r="C21" t="str">
            <v>TRANSITION</v>
          </cell>
          <cell r="D21" t="str">
            <v>FINANCING</v>
          </cell>
          <cell r="H21" t="str">
            <v>FINANCING</v>
          </cell>
          <cell r="I21">
            <v>0</v>
          </cell>
          <cell r="J21" t="str">
            <v>Onshore</v>
          </cell>
          <cell r="K21" t="str">
            <v>Internal</v>
          </cell>
        </row>
        <row r="22">
          <cell r="C22" t="str">
            <v>TRANSITION</v>
          </cell>
          <cell r="D22" t="str">
            <v>FINANCING</v>
          </cell>
          <cell r="H22" t="str">
            <v>FINANCING</v>
          </cell>
          <cell r="I22">
            <v>0</v>
          </cell>
          <cell r="J22" t="str">
            <v>Onshore</v>
          </cell>
          <cell r="K22" t="str">
            <v>Internal</v>
          </cell>
        </row>
        <row r="23">
          <cell r="C23" t="str">
            <v>TRANSITION</v>
          </cell>
          <cell r="D23" t="str">
            <v>FINANCING</v>
          </cell>
          <cell r="H23" t="str">
            <v>FINANCING</v>
          </cell>
          <cell r="I23">
            <v>0</v>
          </cell>
          <cell r="J23" t="str">
            <v>Onshore</v>
          </cell>
          <cell r="K23" t="str">
            <v>Internal</v>
          </cell>
        </row>
        <row r="24">
          <cell r="I24">
            <v>0</v>
          </cell>
          <cell r="J24">
            <v>0</v>
          </cell>
          <cell r="K24">
            <v>0</v>
          </cell>
        </row>
        <row r="25">
          <cell r="I25">
            <v>0</v>
          </cell>
          <cell r="J25">
            <v>0</v>
          </cell>
          <cell r="K25">
            <v>0</v>
          </cell>
        </row>
        <row r="26">
          <cell r="C26" t="str">
            <v>RUN</v>
          </cell>
          <cell r="D26" t="str">
            <v>MSA Price</v>
          </cell>
          <cell r="H26" t="str">
            <v>TS Funding</v>
          </cell>
          <cell r="I26">
            <v>0</v>
          </cell>
          <cell r="J26" t="str">
            <v>Offshore</v>
          </cell>
          <cell r="K26" t="str">
            <v>Internal</v>
          </cell>
        </row>
        <row r="27">
          <cell r="I27">
            <v>0</v>
          </cell>
          <cell r="J27">
            <v>0</v>
          </cell>
          <cell r="K27">
            <v>0</v>
          </cell>
        </row>
        <row r="28">
          <cell r="I28">
            <v>0</v>
          </cell>
          <cell r="J28">
            <v>0</v>
          </cell>
          <cell r="K28">
            <v>0</v>
          </cell>
        </row>
        <row r="29">
          <cell r="C29" t="str">
            <v>RUN</v>
          </cell>
          <cell r="D29" t="str">
            <v>P2P-AP</v>
          </cell>
          <cell r="H29" t="str">
            <v>CG-US</v>
          </cell>
          <cell r="I29">
            <v>0</v>
          </cell>
          <cell r="J29" t="str">
            <v>Onshore</v>
          </cell>
          <cell r="K29" t="str">
            <v>Internal</v>
          </cell>
        </row>
        <row r="30">
          <cell r="I30">
            <v>0</v>
          </cell>
          <cell r="J30">
            <v>0</v>
          </cell>
          <cell r="K30">
            <v>0</v>
          </cell>
        </row>
        <row r="31">
          <cell r="C31" t="str">
            <v>TRANSITION</v>
          </cell>
          <cell r="D31" t="str">
            <v>CROSSFUNCTIONAL</v>
          </cell>
          <cell r="H31" t="str">
            <v>CG-US</v>
          </cell>
          <cell r="I31">
            <v>0</v>
          </cell>
          <cell r="J31" t="str">
            <v>Onshore</v>
          </cell>
          <cell r="K31" t="str">
            <v>Internal</v>
          </cell>
        </row>
        <row r="32">
          <cell r="C32" t="str">
            <v>RUN</v>
          </cell>
          <cell r="D32" t="str">
            <v>PROGRAMMGMT</v>
          </cell>
          <cell r="H32" t="str">
            <v>CG-US</v>
          </cell>
          <cell r="I32">
            <v>0</v>
          </cell>
          <cell r="J32" t="str">
            <v>Onshore</v>
          </cell>
          <cell r="K32" t="str">
            <v>Internal</v>
          </cell>
        </row>
        <row r="33">
          <cell r="C33" t="str">
            <v>RUN</v>
          </cell>
          <cell r="D33" t="str">
            <v>OTC-OTC</v>
          </cell>
          <cell r="H33" t="str">
            <v>CG-US</v>
          </cell>
          <cell r="I33">
            <v>0</v>
          </cell>
          <cell r="J33" t="str">
            <v>Onshore</v>
          </cell>
          <cell r="K33" t="str">
            <v>Internal</v>
          </cell>
        </row>
        <row r="34">
          <cell r="C34" t="str">
            <v>RUN</v>
          </cell>
          <cell r="D34" t="str">
            <v>P2P-AP</v>
          </cell>
          <cell r="H34" t="str">
            <v>CG-US</v>
          </cell>
          <cell r="I34">
            <v>0</v>
          </cell>
          <cell r="J34" t="str">
            <v>Onshore</v>
          </cell>
          <cell r="K34" t="str">
            <v>Internal</v>
          </cell>
        </row>
        <row r="35">
          <cell r="C35" t="str">
            <v>RUN</v>
          </cell>
          <cell r="D35" t="str">
            <v>RTR-GL</v>
          </cell>
          <cell r="H35" t="str">
            <v>CG-US</v>
          </cell>
          <cell r="I35">
            <v>0</v>
          </cell>
          <cell r="J35" t="str">
            <v>Onshore</v>
          </cell>
          <cell r="K35" t="str">
            <v>Internal</v>
          </cell>
        </row>
        <row r="36">
          <cell r="C36" t="str">
            <v>RUN</v>
          </cell>
          <cell r="D36" t="str">
            <v>PROCUREMENT</v>
          </cell>
          <cell r="H36" t="str">
            <v>CG-US</v>
          </cell>
          <cell r="I36">
            <v>0</v>
          </cell>
          <cell r="J36" t="str">
            <v>Onshore</v>
          </cell>
          <cell r="K36" t="str">
            <v>Internal</v>
          </cell>
        </row>
        <row r="37">
          <cell r="C37" t="str">
            <v>RUN</v>
          </cell>
          <cell r="D37" t="str">
            <v>PROGRAMMGMT</v>
          </cell>
          <cell r="H37" t="str">
            <v>CG-US</v>
          </cell>
          <cell r="I37">
            <v>0</v>
          </cell>
          <cell r="J37" t="str">
            <v>Onshore</v>
          </cell>
          <cell r="K37" t="str">
            <v>Internal</v>
          </cell>
        </row>
        <row r="38">
          <cell r="C38" t="str">
            <v>RUN</v>
          </cell>
          <cell r="D38" t="str">
            <v>PROGRAMMGMT</v>
          </cell>
          <cell r="H38" t="str">
            <v>CG-US</v>
          </cell>
          <cell r="I38">
            <v>0</v>
          </cell>
          <cell r="J38" t="str">
            <v>Onshore</v>
          </cell>
          <cell r="K38" t="str">
            <v>Internal</v>
          </cell>
        </row>
        <row r="39">
          <cell r="I39">
            <v>0</v>
          </cell>
          <cell r="J39">
            <v>0</v>
          </cell>
          <cell r="K39">
            <v>0</v>
          </cell>
        </row>
        <row r="40">
          <cell r="I40">
            <v>0</v>
          </cell>
          <cell r="J40">
            <v>0</v>
          </cell>
          <cell r="K40">
            <v>0</v>
          </cell>
        </row>
        <row r="41">
          <cell r="I41">
            <v>0</v>
          </cell>
          <cell r="J41">
            <v>0</v>
          </cell>
          <cell r="K41">
            <v>0</v>
          </cell>
        </row>
        <row r="42">
          <cell r="I42">
            <v>0</v>
          </cell>
          <cell r="J42">
            <v>0</v>
          </cell>
          <cell r="K42">
            <v>0</v>
          </cell>
        </row>
        <row r="43">
          <cell r="I43">
            <v>0</v>
          </cell>
          <cell r="J43">
            <v>0</v>
          </cell>
          <cell r="K43">
            <v>0</v>
          </cell>
        </row>
        <row r="44">
          <cell r="I44">
            <v>0</v>
          </cell>
          <cell r="J44">
            <v>0</v>
          </cell>
          <cell r="K44">
            <v>0</v>
          </cell>
        </row>
        <row r="45">
          <cell r="I45">
            <v>0</v>
          </cell>
          <cell r="J45">
            <v>0</v>
          </cell>
          <cell r="K45">
            <v>0</v>
          </cell>
        </row>
        <row r="46">
          <cell r="I46">
            <v>0</v>
          </cell>
          <cell r="J46">
            <v>0</v>
          </cell>
          <cell r="K46">
            <v>0</v>
          </cell>
        </row>
        <row r="47">
          <cell r="I47">
            <v>0</v>
          </cell>
          <cell r="J47">
            <v>0</v>
          </cell>
          <cell r="K47">
            <v>0</v>
          </cell>
        </row>
        <row r="48">
          <cell r="I48">
            <v>0</v>
          </cell>
          <cell r="J48">
            <v>0</v>
          </cell>
          <cell r="K48">
            <v>0</v>
          </cell>
        </row>
        <row r="49">
          <cell r="I49">
            <v>0</v>
          </cell>
          <cell r="J49">
            <v>0</v>
          </cell>
          <cell r="K49">
            <v>0</v>
          </cell>
        </row>
        <row r="50">
          <cell r="I50">
            <v>0</v>
          </cell>
          <cell r="J50">
            <v>0</v>
          </cell>
          <cell r="K50">
            <v>0</v>
          </cell>
        </row>
      </sheetData>
      <sheetData sheetId="30"/>
      <sheetData sheetId="31">
        <row r="9">
          <cell r="M9">
            <v>0</v>
          </cell>
        </row>
      </sheetData>
      <sheetData sheetId="32">
        <row r="9">
          <cell r="M9">
            <v>0</v>
          </cell>
          <cell r="Y9">
            <v>0</v>
          </cell>
          <cell r="Z9">
            <v>0</v>
          </cell>
          <cell r="AA9">
            <v>0</v>
          </cell>
          <cell r="AB9">
            <v>1</v>
          </cell>
          <cell r="AC9">
            <v>0</v>
          </cell>
          <cell r="AD9">
            <v>0</v>
          </cell>
          <cell r="AE9">
            <v>0</v>
          </cell>
          <cell r="AF9">
            <v>0</v>
          </cell>
        </row>
        <row r="10">
          <cell r="C10" t="str">
            <v>CROSSFUNCTIONAL</v>
          </cell>
          <cell r="D10" t="str">
            <v>CG-US</v>
          </cell>
          <cell r="M10">
            <v>0</v>
          </cell>
          <cell r="Y10">
            <v>0</v>
          </cell>
          <cell r="Z10">
            <v>0</v>
          </cell>
          <cell r="AA10">
            <v>0</v>
          </cell>
          <cell r="AB10">
            <v>1</v>
          </cell>
          <cell r="AC10">
            <v>0</v>
          </cell>
          <cell r="AD10">
            <v>0</v>
          </cell>
          <cell r="AE10">
            <v>0</v>
          </cell>
          <cell r="AF10">
            <v>0</v>
          </cell>
        </row>
        <row r="11">
          <cell r="C11" t="str">
            <v>CROSSFUNCTIONAL</v>
          </cell>
          <cell r="D11" t="str">
            <v>SUBCONTRACTOR</v>
          </cell>
          <cell r="M11">
            <v>0</v>
          </cell>
          <cell r="Y11">
            <v>0</v>
          </cell>
          <cell r="Z11">
            <v>0</v>
          </cell>
          <cell r="AA11">
            <v>0</v>
          </cell>
          <cell r="AB11">
            <v>1</v>
          </cell>
          <cell r="AC11">
            <v>0</v>
          </cell>
          <cell r="AD11">
            <v>0</v>
          </cell>
          <cell r="AE11">
            <v>0</v>
          </cell>
          <cell r="AF11">
            <v>0</v>
          </cell>
        </row>
        <row r="12">
          <cell r="C12" t="str">
            <v>CROSSFUNCTIONAL</v>
          </cell>
          <cell r="D12" t="str">
            <v>BPO-INDIAFA</v>
          </cell>
          <cell r="M12">
            <v>0</v>
          </cell>
          <cell r="Y12">
            <v>0</v>
          </cell>
          <cell r="Z12">
            <v>0</v>
          </cell>
          <cell r="AA12">
            <v>0</v>
          </cell>
          <cell r="AB12">
            <v>1</v>
          </cell>
          <cell r="AC12">
            <v>0</v>
          </cell>
          <cell r="AD12">
            <v>0</v>
          </cell>
          <cell r="AE12">
            <v>0</v>
          </cell>
          <cell r="AF12">
            <v>0</v>
          </cell>
        </row>
        <row r="13">
          <cell r="C13" t="str">
            <v>CROSSFUNCTIONAL</v>
          </cell>
          <cell r="D13" t="str">
            <v>FINANCING</v>
          </cell>
          <cell r="M13">
            <v>0</v>
          </cell>
          <cell r="Y13">
            <v>0</v>
          </cell>
          <cell r="Z13">
            <v>0</v>
          </cell>
          <cell r="AA13">
            <v>0</v>
          </cell>
          <cell r="AB13">
            <v>0</v>
          </cell>
          <cell r="AC13">
            <v>0</v>
          </cell>
          <cell r="AD13">
            <v>0</v>
          </cell>
          <cell r="AE13">
            <v>0</v>
          </cell>
          <cell r="AF13">
            <v>0</v>
          </cell>
        </row>
        <row r="14">
          <cell r="C14" t="str">
            <v>CROSSFUNCTIONAL</v>
          </cell>
          <cell r="D14" t="str">
            <v>TECHNOLOGY</v>
          </cell>
          <cell r="M14">
            <v>0</v>
          </cell>
          <cell r="Y14">
            <v>0</v>
          </cell>
          <cell r="Z14">
            <v>0</v>
          </cell>
          <cell r="AA14">
            <v>0</v>
          </cell>
          <cell r="AB14">
            <v>0</v>
          </cell>
          <cell r="AC14">
            <v>0</v>
          </cell>
          <cell r="AD14">
            <v>0</v>
          </cell>
          <cell r="AE14">
            <v>0</v>
          </cell>
          <cell r="AF14">
            <v>0</v>
          </cell>
        </row>
        <row r="15">
          <cell r="C15" t="str">
            <v>CROSSFUNCTIONAL</v>
          </cell>
          <cell r="D15" t="str">
            <v>US-TE</v>
          </cell>
          <cell r="M15">
            <v>0</v>
          </cell>
          <cell r="Y15">
            <v>0</v>
          </cell>
          <cell r="Z15">
            <v>0</v>
          </cell>
          <cell r="AA15">
            <v>0</v>
          </cell>
          <cell r="AB15">
            <v>0</v>
          </cell>
          <cell r="AC15">
            <v>0</v>
          </cell>
          <cell r="AD15">
            <v>0</v>
          </cell>
          <cell r="AE15">
            <v>0</v>
          </cell>
          <cell r="AF15">
            <v>0</v>
          </cell>
        </row>
        <row r="16">
          <cell r="C16" t="str">
            <v>CROSSFUNCTIONAL</v>
          </cell>
          <cell r="D16" t="str">
            <v>INDIA-TE</v>
          </cell>
          <cell r="M16">
            <v>0</v>
          </cell>
          <cell r="Y16">
            <v>0</v>
          </cell>
          <cell r="Z16">
            <v>0</v>
          </cell>
          <cell r="AA16">
            <v>0</v>
          </cell>
          <cell r="AB16">
            <v>0</v>
          </cell>
          <cell r="AC16">
            <v>0</v>
          </cell>
          <cell r="AD16">
            <v>0</v>
          </cell>
          <cell r="AE16">
            <v>0</v>
          </cell>
          <cell r="AF16">
            <v>0</v>
          </cell>
        </row>
        <row r="17">
          <cell r="C17" t="str">
            <v>CROSSFUNCTIONAL</v>
          </cell>
          <cell r="D17" t="str">
            <v>FX-HEDGING</v>
          </cell>
          <cell r="E17" t="str">
            <v>CG-US</v>
          </cell>
          <cell r="M17" t="str">
            <v>USD</v>
          </cell>
          <cell r="Y17">
            <v>267300.7</v>
          </cell>
          <cell r="Z17">
            <v>12220</v>
          </cell>
          <cell r="AA17">
            <v>279520.7</v>
          </cell>
          <cell r="AB17">
            <v>0</v>
          </cell>
          <cell r="AC17">
            <v>0</v>
          </cell>
          <cell r="AD17" t="str">
            <v>Onshore</v>
          </cell>
          <cell r="AE17">
            <v>0</v>
          </cell>
          <cell r="AF17" t="str">
            <v>Internal</v>
          </cell>
        </row>
        <row r="18">
          <cell r="C18" t="str">
            <v>CROSSFUNCTIONAL</v>
          </cell>
          <cell r="D18" t="str">
            <v>TS Funding</v>
          </cell>
          <cell r="E18" t="str">
            <v>BPO-INDIAFA</v>
          </cell>
          <cell r="M18" t="str">
            <v>USD</v>
          </cell>
          <cell r="Y18">
            <v>120375.3645248371</v>
          </cell>
          <cell r="Z18">
            <v>0</v>
          </cell>
          <cell r="AA18">
            <v>120375.3645248371</v>
          </cell>
          <cell r="AB18">
            <v>0</v>
          </cell>
          <cell r="AC18">
            <v>0</v>
          </cell>
          <cell r="AD18" t="str">
            <v>Offshore</v>
          </cell>
          <cell r="AE18">
            <v>0</v>
          </cell>
          <cell r="AF18" t="str">
            <v>Internal</v>
          </cell>
        </row>
        <row r="19">
          <cell r="C19" t="str">
            <v>CROSSFUNCTIONAL</v>
          </cell>
          <cell r="D19" t="str">
            <v>Source 10</v>
          </cell>
          <cell r="M19">
            <v>0</v>
          </cell>
          <cell r="Y19">
            <v>0</v>
          </cell>
          <cell r="Z19">
            <v>0</v>
          </cell>
          <cell r="AA19">
            <v>0</v>
          </cell>
          <cell r="AB19">
            <v>0</v>
          </cell>
          <cell r="AC19">
            <v>0</v>
          </cell>
          <cell r="AD19">
            <v>0</v>
          </cell>
          <cell r="AE19">
            <v>0</v>
          </cell>
          <cell r="AF19">
            <v>0</v>
          </cell>
        </row>
        <row r="20">
          <cell r="C20" t="str">
            <v>CROSSFUNCTIONAL</v>
          </cell>
          <cell r="D20" t="str">
            <v>Source 11</v>
          </cell>
          <cell r="M20">
            <v>0</v>
          </cell>
          <cell r="Y20">
            <v>0</v>
          </cell>
          <cell r="Z20">
            <v>0</v>
          </cell>
          <cell r="AA20">
            <v>0</v>
          </cell>
          <cell r="AB20">
            <v>0</v>
          </cell>
          <cell r="AC20">
            <v>0</v>
          </cell>
          <cell r="AD20">
            <v>0</v>
          </cell>
          <cell r="AE20">
            <v>0</v>
          </cell>
          <cell r="AF20">
            <v>0</v>
          </cell>
        </row>
        <row r="21">
          <cell r="C21" t="str">
            <v>CROSSFUNCTIONAL</v>
          </cell>
          <cell r="D21" t="str">
            <v>Source 12</v>
          </cell>
          <cell r="E21" t="str">
            <v>BPO-INDIAFA</v>
          </cell>
          <cell r="M21" t="str">
            <v>USD</v>
          </cell>
          <cell r="Y21">
            <v>27008.836675469112</v>
          </cell>
          <cell r="Z21">
            <v>0</v>
          </cell>
          <cell r="AA21">
            <v>27008.836675469112</v>
          </cell>
          <cell r="AB21">
            <v>0</v>
          </cell>
          <cell r="AC21">
            <v>0</v>
          </cell>
          <cell r="AD21" t="str">
            <v>Offshore</v>
          </cell>
          <cell r="AE21">
            <v>0</v>
          </cell>
          <cell r="AF21" t="str">
            <v>Internal</v>
          </cell>
        </row>
        <row r="22">
          <cell r="C22" t="str">
            <v>CROSSFUNCTIONAL</v>
          </cell>
          <cell r="D22" t="str">
            <v>Source 13</v>
          </cell>
          <cell r="E22" t="str">
            <v>CG-US</v>
          </cell>
          <cell r="M22" t="str">
            <v>USD</v>
          </cell>
          <cell r="Y22">
            <v>117970.70000000001</v>
          </cell>
          <cell r="Z22">
            <v>12220</v>
          </cell>
          <cell r="AA22">
            <v>130190.70000000001</v>
          </cell>
          <cell r="AB22">
            <v>0</v>
          </cell>
          <cell r="AC22">
            <v>0</v>
          </cell>
          <cell r="AD22" t="str">
            <v>Onshore</v>
          </cell>
          <cell r="AE22">
            <v>0</v>
          </cell>
          <cell r="AF22" t="str">
            <v>Internal</v>
          </cell>
        </row>
        <row r="23">
          <cell r="C23" t="str">
            <v>CROSSFUNCTIONAL</v>
          </cell>
          <cell r="D23" t="str">
            <v>Source 14</v>
          </cell>
          <cell r="E23" t="str">
            <v>CG-US</v>
          </cell>
          <cell r="M23" t="str">
            <v>USD</v>
          </cell>
          <cell r="Y23">
            <v>117970.70000000001</v>
          </cell>
          <cell r="Z23">
            <v>12220</v>
          </cell>
          <cell r="AA23">
            <v>130190.70000000001</v>
          </cell>
          <cell r="AB23">
            <v>0</v>
          </cell>
          <cell r="AC23">
            <v>0</v>
          </cell>
          <cell r="AD23" t="str">
            <v>Onshore</v>
          </cell>
          <cell r="AE23">
            <v>0</v>
          </cell>
          <cell r="AF23" t="str">
            <v>Internal</v>
          </cell>
        </row>
        <row r="24">
          <cell r="C24" t="str">
            <v>CROSSFUNCTIONAL</v>
          </cell>
          <cell r="D24" t="str">
            <v>Source 15</v>
          </cell>
          <cell r="E24" t="str">
            <v>CG-US</v>
          </cell>
          <cell r="M24" t="str">
            <v>USD</v>
          </cell>
          <cell r="Y24">
            <v>117970.70000000001</v>
          </cell>
          <cell r="Z24">
            <v>12220</v>
          </cell>
          <cell r="AA24">
            <v>130190.70000000001</v>
          </cell>
          <cell r="AB24">
            <v>0</v>
          </cell>
          <cell r="AC24">
            <v>0</v>
          </cell>
          <cell r="AD24" t="str">
            <v>Onshore</v>
          </cell>
          <cell r="AE24">
            <v>0</v>
          </cell>
          <cell r="AF24" t="str">
            <v>Internal</v>
          </cell>
        </row>
        <row r="25">
          <cell r="C25" t="str">
            <v>TRANSITION</v>
          </cell>
          <cell r="D25" t="str">
            <v>CROSSFUNCTIONAL</v>
          </cell>
          <cell r="E25" t="str">
            <v>BPO-INDIAFA</v>
          </cell>
          <cell r="M25" t="str">
            <v>USD</v>
          </cell>
          <cell r="Y25">
            <v>38761.638824837115</v>
          </cell>
          <cell r="Z25">
            <v>0</v>
          </cell>
          <cell r="AA25">
            <v>38761.638824837115</v>
          </cell>
          <cell r="AB25">
            <v>0</v>
          </cell>
          <cell r="AC25">
            <v>0</v>
          </cell>
          <cell r="AD25" t="str">
            <v>Offshore</v>
          </cell>
          <cell r="AE25">
            <v>0</v>
          </cell>
          <cell r="AF25" t="str">
            <v>Internal</v>
          </cell>
        </row>
        <row r="26">
          <cell r="C26" t="str">
            <v>TRANSITION</v>
          </cell>
          <cell r="D26" t="str">
            <v>CROSSFUNCTIONAL</v>
          </cell>
          <cell r="E26" t="str">
            <v>BPO-INDIAFA</v>
          </cell>
          <cell r="M26" t="str">
            <v>USD</v>
          </cell>
          <cell r="Y26">
            <v>18580.412997713607</v>
          </cell>
          <cell r="Z26">
            <v>0</v>
          </cell>
          <cell r="AA26">
            <v>18580.412997713607</v>
          </cell>
          <cell r="AB26">
            <v>0</v>
          </cell>
          <cell r="AC26">
            <v>0</v>
          </cell>
          <cell r="AD26" t="str">
            <v>Offshore</v>
          </cell>
          <cell r="AE26">
            <v>0</v>
          </cell>
          <cell r="AF26" t="str">
            <v>Internal</v>
          </cell>
        </row>
        <row r="27">
          <cell r="C27" t="str">
            <v>TRANSITION</v>
          </cell>
          <cell r="D27" t="str">
            <v>CROSSFUNCTIONAL</v>
          </cell>
          <cell r="E27" t="str">
            <v>BPO-INDIAFA</v>
          </cell>
          <cell r="M27" t="str">
            <v>USD</v>
          </cell>
          <cell r="Y27">
            <v>10918.657175146596</v>
          </cell>
          <cell r="Z27">
            <v>0</v>
          </cell>
          <cell r="AA27">
            <v>10918.657175146596</v>
          </cell>
          <cell r="AB27">
            <v>0</v>
          </cell>
          <cell r="AC27">
            <v>0</v>
          </cell>
          <cell r="AD27" t="str">
            <v>Offshore</v>
          </cell>
          <cell r="AE27">
            <v>0</v>
          </cell>
          <cell r="AF27" t="str">
            <v>Internal</v>
          </cell>
        </row>
        <row r="28">
          <cell r="C28" t="str">
            <v>OTC-OTC</v>
          </cell>
          <cell r="M28">
            <v>0</v>
          </cell>
          <cell r="Y28">
            <v>0</v>
          </cell>
          <cell r="Z28">
            <v>0</v>
          </cell>
          <cell r="AA28">
            <v>0</v>
          </cell>
          <cell r="AB28">
            <v>0</v>
          </cell>
          <cell r="AC28">
            <v>0</v>
          </cell>
          <cell r="AD28">
            <v>0</v>
          </cell>
          <cell r="AE28">
            <v>0</v>
          </cell>
          <cell r="AF28">
            <v>0</v>
          </cell>
        </row>
        <row r="29">
          <cell r="C29" t="str">
            <v>OTC-OTC</v>
          </cell>
          <cell r="D29" t="str">
            <v>CG-US</v>
          </cell>
          <cell r="M29">
            <v>0</v>
          </cell>
          <cell r="Y29">
            <v>0</v>
          </cell>
          <cell r="Z29">
            <v>0</v>
          </cell>
          <cell r="AA29">
            <v>0</v>
          </cell>
          <cell r="AB29">
            <v>0</v>
          </cell>
          <cell r="AC29">
            <v>0</v>
          </cell>
          <cell r="AD29">
            <v>0</v>
          </cell>
          <cell r="AE29">
            <v>0</v>
          </cell>
          <cell r="AF29">
            <v>0</v>
          </cell>
        </row>
        <row r="30">
          <cell r="C30" t="str">
            <v>OTC-OTC</v>
          </cell>
          <cell r="D30" t="str">
            <v>SUBCONTRACTOR</v>
          </cell>
          <cell r="M30">
            <v>0</v>
          </cell>
          <cell r="Y30">
            <v>0</v>
          </cell>
          <cell r="Z30">
            <v>0</v>
          </cell>
          <cell r="AA30">
            <v>0</v>
          </cell>
          <cell r="AB30">
            <v>0</v>
          </cell>
          <cell r="AC30">
            <v>0</v>
          </cell>
          <cell r="AD30">
            <v>0</v>
          </cell>
          <cell r="AE30">
            <v>0</v>
          </cell>
          <cell r="AF30">
            <v>0</v>
          </cell>
        </row>
        <row r="31">
          <cell r="C31" t="str">
            <v>OTC-OTC</v>
          </cell>
          <cell r="D31" t="str">
            <v>BPO-INDIAFA</v>
          </cell>
          <cell r="E31" t="str">
            <v>BPO-INDIAFA</v>
          </cell>
          <cell r="M31" t="str">
            <v>USD</v>
          </cell>
          <cell r="Y31">
            <v>18580.412997713607</v>
          </cell>
          <cell r="Z31">
            <v>0</v>
          </cell>
          <cell r="AA31">
            <v>18580.412997713607</v>
          </cell>
          <cell r="AB31">
            <v>0</v>
          </cell>
          <cell r="AC31">
            <v>0</v>
          </cell>
          <cell r="AD31" t="str">
            <v>Offshore</v>
          </cell>
          <cell r="AE31">
            <v>0</v>
          </cell>
          <cell r="AF31" t="str">
            <v>Internal</v>
          </cell>
        </row>
        <row r="32">
          <cell r="C32" t="str">
            <v>OTC-OTC</v>
          </cell>
          <cell r="D32" t="str">
            <v>FINANCING</v>
          </cell>
          <cell r="E32" t="str">
            <v>BPO-INDIAFA</v>
          </cell>
          <cell r="M32" t="str">
            <v>USD</v>
          </cell>
          <cell r="Y32">
            <v>10918.657175146596</v>
          </cell>
          <cell r="Z32">
            <v>0</v>
          </cell>
          <cell r="AA32">
            <v>10918.657175146596</v>
          </cell>
          <cell r="AB32">
            <v>0</v>
          </cell>
          <cell r="AC32">
            <v>0</v>
          </cell>
          <cell r="AD32" t="str">
            <v>Offshore</v>
          </cell>
          <cell r="AE32">
            <v>0</v>
          </cell>
          <cell r="AF32" t="str">
            <v>Internal</v>
          </cell>
        </row>
        <row r="33">
          <cell r="C33" t="str">
            <v>OTC-OTC</v>
          </cell>
          <cell r="D33" t="str">
            <v>TECHNOLOGY</v>
          </cell>
          <cell r="M33">
            <v>0</v>
          </cell>
          <cell r="Y33">
            <v>0</v>
          </cell>
          <cell r="Z33">
            <v>0</v>
          </cell>
          <cell r="AA33">
            <v>0</v>
          </cell>
          <cell r="AB33">
            <v>0</v>
          </cell>
          <cell r="AC33">
            <v>0</v>
          </cell>
          <cell r="AD33">
            <v>0</v>
          </cell>
          <cell r="AE33">
            <v>0</v>
          </cell>
          <cell r="AF33">
            <v>0</v>
          </cell>
        </row>
        <row r="34">
          <cell r="C34" t="str">
            <v>OTC-OTC</v>
          </cell>
          <cell r="D34" t="str">
            <v>US-TE</v>
          </cell>
          <cell r="M34">
            <v>0</v>
          </cell>
          <cell r="Y34">
            <v>0</v>
          </cell>
          <cell r="Z34">
            <v>0</v>
          </cell>
          <cell r="AA34">
            <v>0</v>
          </cell>
          <cell r="AB34">
            <v>0</v>
          </cell>
          <cell r="AC34">
            <v>0</v>
          </cell>
          <cell r="AD34">
            <v>0</v>
          </cell>
          <cell r="AE34">
            <v>0</v>
          </cell>
          <cell r="AF34">
            <v>0</v>
          </cell>
        </row>
        <row r="35">
          <cell r="C35" t="str">
            <v>OTC-OTC</v>
          </cell>
          <cell r="D35" t="str">
            <v>INDIA-TE</v>
          </cell>
          <cell r="M35">
            <v>0</v>
          </cell>
          <cell r="Y35">
            <v>0</v>
          </cell>
          <cell r="Z35">
            <v>0</v>
          </cell>
          <cell r="AA35">
            <v>0</v>
          </cell>
          <cell r="AB35">
            <v>0</v>
          </cell>
          <cell r="AC35">
            <v>0</v>
          </cell>
          <cell r="AD35">
            <v>0</v>
          </cell>
          <cell r="AE35">
            <v>0</v>
          </cell>
          <cell r="AF35">
            <v>0</v>
          </cell>
        </row>
        <row r="36">
          <cell r="C36" t="str">
            <v>OTC-OTC</v>
          </cell>
          <cell r="D36" t="str">
            <v>FX-HEDGING</v>
          </cell>
          <cell r="M36">
            <v>0</v>
          </cell>
          <cell r="Y36">
            <v>0</v>
          </cell>
          <cell r="Z36">
            <v>0</v>
          </cell>
          <cell r="AA36">
            <v>0</v>
          </cell>
          <cell r="AB36">
            <v>0</v>
          </cell>
          <cell r="AC36">
            <v>0</v>
          </cell>
          <cell r="AD36">
            <v>0</v>
          </cell>
          <cell r="AE36">
            <v>0</v>
          </cell>
          <cell r="AF36">
            <v>0</v>
          </cell>
        </row>
        <row r="37">
          <cell r="C37" t="str">
            <v>OTC-OTC</v>
          </cell>
          <cell r="D37" t="str">
            <v>TS Funding</v>
          </cell>
          <cell r="M37">
            <v>0</v>
          </cell>
          <cell r="Y37">
            <v>0</v>
          </cell>
          <cell r="Z37">
            <v>0</v>
          </cell>
          <cell r="AA37">
            <v>0</v>
          </cell>
          <cell r="AB37">
            <v>0</v>
          </cell>
          <cell r="AC37">
            <v>0</v>
          </cell>
          <cell r="AD37">
            <v>0</v>
          </cell>
          <cell r="AE37">
            <v>0</v>
          </cell>
          <cell r="AF37">
            <v>0</v>
          </cell>
        </row>
        <row r="38">
          <cell r="C38" t="str">
            <v>OTC-OTC</v>
          </cell>
          <cell r="D38" t="str">
            <v>Source 10</v>
          </cell>
          <cell r="M38">
            <v>0</v>
          </cell>
          <cell r="Y38">
            <v>0</v>
          </cell>
          <cell r="Z38">
            <v>0</v>
          </cell>
          <cell r="AA38">
            <v>0</v>
          </cell>
          <cell r="AB38">
            <v>0</v>
          </cell>
          <cell r="AC38">
            <v>0</v>
          </cell>
          <cell r="AD38">
            <v>0</v>
          </cell>
          <cell r="AE38">
            <v>0</v>
          </cell>
          <cell r="AF38">
            <v>0</v>
          </cell>
        </row>
        <row r="39">
          <cell r="C39" t="str">
            <v>OTC-OTC</v>
          </cell>
          <cell r="D39" t="str">
            <v>Source 11</v>
          </cell>
          <cell r="M39">
            <v>0</v>
          </cell>
          <cell r="Y39">
            <v>0</v>
          </cell>
          <cell r="Z39">
            <v>0</v>
          </cell>
          <cell r="AA39">
            <v>0</v>
          </cell>
          <cell r="AB39">
            <v>0</v>
          </cell>
          <cell r="AC39">
            <v>0</v>
          </cell>
          <cell r="AD39">
            <v>0</v>
          </cell>
          <cell r="AE39">
            <v>0</v>
          </cell>
          <cell r="AF39">
            <v>0</v>
          </cell>
        </row>
        <row r="40">
          <cell r="C40" t="str">
            <v>OTC-OTC</v>
          </cell>
          <cell r="D40" t="str">
            <v>Source 12</v>
          </cell>
          <cell r="M40">
            <v>0</v>
          </cell>
          <cell r="Y40">
            <v>0</v>
          </cell>
          <cell r="Z40">
            <v>0</v>
          </cell>
          <cell r="AA40">
            <v>0</v>
          </cell>
          <cell r="AB40">
            <v>0</v>
          </cell>
          <cell r="AC40">
            <v>0</v>
          </cell>
          <cell r="AD40">
            <v>0</v>
          </cell>
          <cell r="AE40">
            <v>0</v>
          </cell>
          <cell r="AF40">
            <v>0</v>
          </cell>
        </row>
        <row r="41">
          <cell r="C41" t="str">
            <v>OTC-OTC</v>
          </cell>
          <cell r="D41" t="str">
            <v>Source 13</v>
          </cell>
          <cell r="M41">
            <v>0</v>
          </cell>
          <cell r="Y41">
            <v>0</v>
          </cell>
          <cell r="Z41">
            <v>0</v>
          </cell>
          <cell r="AA41">
            <v>0</v>
          </cell>
          <cell r="AB41">
            <v>0</v>
          </cell>
          <cell r="AC41">
            <v>0</v>
          </cell>
          <cell r="AD41">
            <v>0</v>
          </cell>
          <cell r="AE41">
            <v>0</v>
          </cell>
          <cell r="AF41">
            <v>0</v>
          </cell>
        </row>
        <row r="42">
          <cell r="C42" t="str">
            <v>OTC-OTC</v>
          </cell>
          <cell r="D42" t="str">
            <v>Source 14</v>
          </cell>
          <cell r="M42">
            <v>0</v>
          </cell>
          <cell r="Y42">
            <v>0</v>
          </cell>
          <cell r="Z42">
            <v>0</v>
          </cell>
          <cell r="AA42">
            <v>0</v>
          </cell>
          <cell r="AB42">
            <v>0</v>
          </cell>
          <cell r="AC42">
            <v>0</v>
          </cell>
          <cell r="AD42">
            <v>0</v>
          </cell>
          <cell r="AE42">
            <v>0</v>
          </cell>
          <cell r="AF42">
            <v>0</v>
          </cell>
        </row>
        <row r="43">
          <cell r="C43" t="str">
            <v>OTC-OTC</v>
          </cell>
          <cell r="D43" t="str">
            <v>Source 15</v>
          </cell>
          <cell r="M43">
            <v>0</v>
          </cell>
          <cell r="Y43">
            <v>0</v>
          </cell>
          <cell r="Z43">
            <v>0</v>
          </cell>
          <cell r="AA43">
            <v>0</v>
          </cell>
          <cell r="AB43">
            <v>0</v>
          </cell>
          <cell r="AC43">
            <v>0</v>
          </cell>
          <cell r="AD43">
            <v>0</v>
          </cell>
          <cell r="AE43">
            <v>0</v>
          </cell>
          <cell r="AF43">
            <v>0</v>
          </cell>
        </row>
        <row r="44">
          <cell r="M44">
            <v>0</v>
          </cell>
          <cell r="Y44">
            <v>0</v>
          </cell>
          <cell r="Z44">
            <v>0</v>
          </cell>
          <cell r="AA44">
            <v>0</v>
          </cell>
          <cell r="AB44">
            <v>0</v>
          </cell>
          <cell r="AC44">
            <v>0</v>
          </cell>
          <cell r="AD44">
            <v>0</v>
          </cell>
          <cell r="AE44">
            <v>0</v>
          </cell>
          <cell r="AF44">
            <v>0</v>
          </cell>
        </row>
        <row r="45">
          <cell r="M45">
            <v>0</v>
          </cell>
          <cell r="Y45">
            <v>0</v>
          </cell>
          <cell r="Z45">
            <v>0</v>
          </cell>
          <cell r="AA45">
            <v>0</v>
          </cell>
          <cell r="AB45">
            <v>0</v>
          </cell>
          <cell r="AC45">
            <v>0</v>
          </cell>
          <cell r="AD45">
            <v>0</v>
          </cell>
          <cell r="AE45">
            <v>0</v>
          </cell>
          <cell r="AF45">
            <v>0</v>
          </cell>
        </row>
        <row r="46">
          <cell r="M46">
            <v>0</v>
          </cell>
          <cell r="Y46">
            <v>0</v>
          </cell>
          <cell r="Z46">
            <v>0</v>
          </cell>
          <cell r="AA46">
            <v>0</v>
          </cell>
          <cell r="AB46">
            <v>0</v>
          </cell>
          <cell r="AC46">
            <v>0</v>
          </cell>
          <cell r="AD46">
            <v>0</v>
          </cell>
          <cell r="AE46">
            <v>0</v>
          </cell>
          <cell r="AF46">
            <v>0</v>
          </cell>
        </row>
        <row r="47">
          <cell r="C47" t="str">
            <v>P2P-AP</v>
          </cell>
          <cell r="M47">
            <v>0</v>
          </cell>
          <cell r="Y47">
            <v>0</v>
          </cell>
          <cell r="Z47">
            <v>0</v>
          </cell>
          <cell r="AA47">
            <v>0</v>
          </cell>
          <cell r="AB47">
            <v>0</v>
          </cell>
          <cell r="AC47">
            <v>0</v>
          </cell>
          <cell r="AD47">
            <v>0</v>
          </cell>
          <cell r="AE47">
            <v>0</v>
          </cell>
          <cell r="AF47">
            <v>0</v>
          </cell>
        </row>
        <row r="48">
          <cell r="C48" t="str">
            <v>P2P-AP</v>
          </cell>
          <cell r="D48" t="str">
            <v>CG-US</v>
          </cell>
          <cell r="M48">
            <v>0</v>
          </cell>
          <cell r="Y48">
            <v>0</v>
          </cell>
          <cell r="Z48">
            <v>0</v>
          </cell>
          <cell r="AA48">
            <v>0</v>
          </cell>
          <cell r="AB48">
            <v>0</v>
          </cell>
          <cell r="AC48">
            <v>0</v>
          </cell>
          <cell r="AD48">
            <v>0</v>
          </cell>
          <cell r="AE48">
            <v>0</v>
          </cell>
          <cell r="AF48">
            <v>0</v>
          </cell>
        </row>
        <row r="49">
          <cell r="C49" t="str">
            <v>P2P-AP</v>
          </cell>
          <cell r="D49" t="str">
            <v>SUBCONTRACTOR</v>
          </cell>
          <cell r="M49">
            <v>0</v>
          </cell>
          <cell r="Y49">
            <v>0</v>
          </cell>
          <cell r="Z49">
            <v>0</v>
          </cell>
          <cell r="AA49">
            <v>0</v>
          </cell>
          <cell r="AB49">
            <v>0</v>
          </cell>
          <cell r="AC49">
            <v>0</v>
          </cell>
          <cell r="AD49">
            <v>0</v>
          </cell>
          <cell r="AE49">
            <v>0</v>
          </cell>
          <cell r="AF49">
            <v>0</v>
          </cell>
        </row>
        <row r="50">
          <cell r="C50" t="str">
            <v>P2P-AP</v>
          </cell>
          <cell r="D50" t="str">
            <v>BPO-INDIAFA</v>
          </cell>
          <cell r="M50">
            <v>0</v>
          </cell>
          <cell r="Y50">
            <v>0</v>
          </cell>
          <cell r="Z50">
            <v>0</v>
          </cell>
          <cell r="AA50">
            <v>0</v>
          </cell>
          <cell r="AB50">
            <v>0</v>
          </cell>
          <cell r="AC50">
            <v>0</v>
          </cell>
          <cell r="AD50">
            <v>0</v>
          </cell>
          <cell r="AE50">
            <v>0</v>
          </cell>
          <cell r="AF50">
            <v>0</v>
          </cell>
        </row>
        <row r="51">
          <cell r="C51" t="str">
            <v>P2P-AP</v>
          </cell>
          <cell r="D51" t="str">
            <v>FINANCING</v>
          </cell>
          <cell r="M51">
            <v>0</v>
          </cell>
          <cell r="Y51">
            <v>0</v>
          </cell>
          <cell r="Z51">
            <v>0</v>
          </cell>
          <cell r="AA51">
            <v>0</v>
          </cell>
          <cell r="AB51">
            <v>0</v>
          </cell>
          <cell r="AC51">
            <v>0</v>
          </cell>
          <cell r="AD51">
            <v>0</v>
          </cell>
          <cell r="AE51">
            <v>0</v>
          </cell>
          <cell r="AF51">
            <v>0</v>
          </cell>
        </row>
        <row r="52">
          <cell r="C52" t="str">
            <v>P2P-AP</v>
          </cell>
          <cell r="D52" t="str">
            <v>TECHNOLOGY</v>
          </cell>
          <cell r="M52">
            <v>0</v>
          </cell>
          <cell r="Y52">
            <v>0</v>
          </cell>
          <cell r="Z52">
            <v>0</v>
          </cell>
          <cell r="AA52">
            <v>0</v>
          </cell>
          <cell r="AB52">
            <v>0</v>
          </cell>
          <cell r="AC52">
            <v>0</v>
          </cell>
          <cell r="AD52">
            <v>0</v>
          </cell>
          <cell r="AE52">
            <v>0</v>
          </cell>
          <cell r="AF52">
            <v>0</v>
          </cell>
        </row>
        <row r="53">
          <cell r="C53" t="str">
            <v>P2P-AP</v>
          </cell>
          <cell r="D53" t="str">
            <v>US-TE</v>
          </cell>
          <cell r="M53">
            <v>0</v>
          </cell>
          <cell r="Y53">
            <v>0</v>
          </cell>
          <cell r="Z53">
            <v>0</v>
          </cell>
          <cell r="AA53">
            <v>0</v>
          </cell>
          <cell r="AB53">
            <v>0</v>
          </cell>
          <cell r="AC53">
            <v>0</v>
          </cell>
          <cell r="AD53">
            <v>0</v>
          </cell>
          <cell r="AE53">
            <v>0</v>
          </cell>
          <cell r="AF53">
            <v>0</v>
          </cell>
        </row>
        <row r="54">
          <cell r="C54" t="str">
            <v>P2P-AP</v>
          </cell>
          <cell r="D54" t="str">
            <v>INDIA-TE</v>
          </cell>
          <cell r="M54">
            <v>0</v>
          </cell>
          <cell r="Y54">
            <v>0</v>
          </cell>
          <cell r="Z54">
            <v>0</v>
          </cell>
          <cell r="AA54">
            <v>0</v>
          </cell>
          <cell r="AB54">
            <v>0</v>
          </cell>
          <cell r="AC54">
            <v>0</v>
          </cell>
          <cell r="AD54">
            <v>0</v>
          </cell>
          <cell r="AE54">
            <v>0</v>
          </cell>
          <cell r="AF54">
            <v>0</v>
          </cell>
        </row>
        <row r="55">
          <cell r="C55" t="str">
            <v>P2P-AP</v>
          </cell>
          <cell r="D55" t="str">
            <v>FX-HEDGING</v>
          </cell>
          <cell r="M55">
            <v>0</v>
          </cell>
          <cell r="Y55">
            <v>0</v>
          </cell>
          <cell r="Z55">
            <v>0</v>
          </cell>
          <cell r="AA55">
            <v>0</v>
          </cell>
          <cell r="AB55">
            <v>0</v>
          </cell>
          <cell r="AC55">
            <v>0</v>
          </cell>
          <cell r="AD55">
            <v>0</v>
          </cell>
          <cell r="AE55">
            <v>0</v>
          </cell>
          <cell r="AF55">
            <v>0</v>
          </cell>
        </row>
        <row r="56">
          <cell r="C56" t="str">
            <v>P2P-AP</v>
          </cell>
          <cell r="D56" t="str">
            <v>TS Funding</v>
          </cell>
          <cell r="M56">
            <v>0</v>
          </cell>
          <cell r="Y56">
            <v>0</v>
          </cell>
          <cell r="Z56">
            <v>0</v>
          </cell>
          <cell r="AA56">
            <v>0</v>
          </cell>
          <cell r="AB56">
            <v>0</v>
          </cell>
          <cell r="AC56">
            <v>0</v>
          </cell>
          <cell r="AD56">
            <v>0</v>
          </cell>
          <cell r="AE56">
            <v>0</v>
          </cell>
          <cell r="AF56">
            <v>0</v>
          </cell>
        </row>
        <row r="57">
          <cell r="C57" t="str">
            <v>P2P-AP</v>
          </cell>
          <cell r="D57" t="str">
            <v>Source 10</v>
          </cell>
          <cell r="M57">
            <v>0</v>
          </cell>
          <cell r="Y57">
            <v>0</v>
          </cell>
          <cell r="Z57">
            <v>0</v>
          </cell>
          <cell r="AA57">
            <v>0</v>
          </cell>
          <cell r="AB57">
            <v>0</v>
          </cell>
          <cell r="AC57">
            <v>0</v>
          </cell>
          <cell r="AD57">
            <v>0</v>
          </cell>
          <cell r="AE57">
            <v>0</v>
          </cell>
          <cell r="AF57">
            <v>0</v>
          </cell>
        </row>
        <row r="58">
          <cell r="C58" t="str">
            <v>P2P-AP</v>
          </cell>
          <cell r="D58" t="str">
            <v>Source 11</v>
          </cell>
          <cell r="M58">
            <v>0</v>
          </cell>
          <cell r="Y58">
            <v>0</v>
          </cell>
          <cell r="Z58">
            <v>0</v>
          </cell>
          <cell r="AA58">
            <v>0</v>
          </cell>
          <cell r="AB58">
            <v>0</v>
          </cell>
          <cell r="AC58">
            <v>0</v>
          </cell>
          <cell r="AD58">
            <v>0</v>
          </cell>
          <cell r="AE58">
            <v>0</v>
          </cell>
          <cell r="AF58">
            <v>0</v>
          </cell>
        </row>
        <row r="59">
          <cell r="C59" t="str">
            <v>P2P-AP</v>
          </cell>
          <cell r="D59" t="str">
            <v>Source 12</v>
          </cell>
          <cell r="M59">
            <v>0</v>
          </cell>
          <cell r="Y59">
            <v>0</v>
          </cell>
          <cell r="Z59">
            <v>0</v>
          </cell>
          <cell r="AA59">
            <v>0</v>
          </cell>
          <cell r="AB59">
            <v>0</v>
          </cell>
          <cell r="AC59">
            <v>0</v>
          </cell>
          <cell r="AD59">
            <v>0</v>
          </cell>
          <cell r="AE59">
            <v>0</v>
          </cell>
          <cell r="AF59">
            <v>0</v>
          </cell>
        </row>
        <row r="60">
          <cell r="C60" t="str">
            <v>P2P-AP</v>
          </cell>
          <cell r="D60" t="str">
            <v>Source 13</v>
          </cell>
          <cell r="M60">
            <v>0</v>
          </cell>
          <cell r="Y60">
            <v>0</v>
          </cell>
          <cell r="Z60">
            <v>0</v>
          </cell>
          <cell r="AA60">
            <v>0</v>
          </cell>
          <cell r="AB60">
            <v>0</v>
          </cell>
          <cell r="AC60">
            <v>0</v>
          </cell>
          <cell r="AD60">
            <v>0</v>
          </cell>
          <cell r="AE60">
            <v>0</v>
          </cell>
          <cell r="AF60">
            <v>0</v>
          </cell>
        </row>
        <row r="61">
          <cell r="C61" t="str">
            <v>P2P-AP</v>
          </cell>
          <cell r="D61" t="str">
            <v>Source 14</v>
          </cell>
          <cell r="M61">
            <v>0</v>
          </cell>
          <cell r="Y61">
            <v>0</v>
          </cell>
          <cell r="Z61">
            <v>0</v>
          </cell>
          <cell r="AA61">
            <v>0</v>
          </cell>
          <cell r="AB61">
            <v>0</v>
          </cell>
          <cell r="AC61">
            <v>0</v>
          </cell>
          <cell r="AD61">
            <v>0</v>
          </cell>
          <cell r="AE61">
            <v>0</v>
          </cell>
          <cell r="AF61">
            <v>0</v>
          </cell>
        </row>
        <row r="62">
          <cell r="C62" t="str">
            <v>P2P-AP</v>
          </cell>
          <cell r="D62" t="str">
            <v>Source 15</v>
          </cell>
          <cell r="M62">
            <v>0</v>
          </cell>
          <cell r="Y62">
            <v>0</v>
          </cell>
          <cell r="Z62">
            <v>0</v>
          </cell>
          <cell r="AA62">
            <v>0</v>
          </cell>
          <cell r="AB62">
            <v>0</v>
          </cell>
          <cell r="AC62">
            <v>0</v>
          </cell>
          <cell r="AD62">
            <v>0</v>
          </cell>
          <cell r="AE62">
            <v>0</v>
          </cell>
          <cell r="AF62">
            <v>0</v>
          </cell>
        </row>
        <row r="63">
          <cell r="C63" t="str">
            <v>RUN</v>
          </cell>
          <cell r="D63" t="str">
            <v>CROSSFUNCTIONAL</v>
          </cell>
          <cell r="E63" t="str">
            <v>CG-US</v>
          </cell>
          <cell r="M63" t="str">
            <v>USD</v>
          </cell>
          <cell r="Y63">
            <v>267300.7</v>
          </cell>
          <cell r="Z63">
            <v>12220</v>
          </cell>
          <cell r="AA63">
            <v>279520.7</v>
          </cell>
          <cell r="AB63">
            <v>0</v>
          </cell>
          <cell r="AC63">
            <v>0</v>
          </cell>
          <cell r="AD63" t="str">
            <v>Onshore</v>
          </cell>
          <cell r="AE63">
            <v>0</v>
          </cell>
          <cell r="AF63" t="str">
            <v>Internal</v>
          </cell>
        </row>
        <row r="64">
          <cell r="C64" t="str">
            <v>RUN</v>
          </cell>
          <cell r="D64" t="str">
            <v>CROSSFUNCTIONAL</v>
          </cell>
          <cell r="E64" t="str">
            <v>BPO-INDIAFA</v>
          </cell>
          <cell r="M64" t="str">
            <v>USD</v>
          </cell>
          <cell r="Y64">
            <v>120375.3645248371</v>
          </cell>
          <cell r="Z64">
            <v>0</v>
          </cell>
          <cell r="AA64">
            <v>120375.3645248371</v>
          </cell>
          <cell r="AB64">
            <v>0</v>
          </cell>
          <cell r="AC64">
            <v>0</v>
          </cell>
          <cell r="AD64" t="str">
            <v>Offshore</v>
          </cell>
          <cell r="AE64">
            <v>0</v>
          </cell>
          <cell r="AF64" t="str">
            <v>Internal</v>
          </cell>
        </row>
        <row r="65">
          <cell r="M65">
            <v>0</v>
          </cell>
          <cell r="Y65">
            <v>0</v>
          </cell>
          <cell r="Z65">
            <v>0</v>
          </cell>
          <cell r="AA65">
            <v>0</v>
          </cell>
          <cell r="AB65">
            <v>0</v>
          </cell>
          <cell r="AC65">
            <v>0</v>
          </cell>
          <cell r="AD65">
            <v>0</v>
          </cell>
          <cell r="AE65">
            <v>0</v>
          </cell>
          <cell r="AF65">
            <v>0</v>
          </cell>
        </row>
        <row r="66">
          <cell r="C66" t="str">
            <v>RTR-GL</v>
          </cell>
          <cell r="D66" t="str">
            <v>P2P-AP</v>
          </cell>
          <cell r="E66" t="str">
            <v>BPO-INDIAFA</v>
          </cell>
          <cell r="M66" t="str">
            <v>USD</v>
          </cell>
          <cell r="Y66">
            <v>175555.42452483709</v>
          </cell>
          <cell r="Z66">
            <v>0</v>
          </cell>
          <cell r="AA66">
            <v>175555.42452483709</v>
          </cell>
          <cell r="AB66">
            <v>0</v>
          </cell>
          <cell r="AC66">
            <v>0</v>
          </cell>
          <cell r="AD66" t="str">
            <v>Offshore</v>
          </cell>
          <cell r="AE66">
            <v>0</v>
          </cell>
          <cell r="AF66" t="str">
            <v>Internal</v>
          </cell>
        </row>
        <row r="67">
          <cell r="C67" t="str">
            <v>RTR-GL</v>
          </cell>
          <cell r="D67" t="str">
            <v>CG-US</v>
          </cell>
          <cell r="E67" t="str">
            <v>BPO-INDIAFA</v>
          </cell>
          <cell r="M67" t="str">
            <v>USD</v>
          </cell>
          <cell r="Y67">
            <v>120375.3645248371</v>
          </cell>
          <cell r="Z67">
            <v>0</v>
          </cell>
          <cell r="AA67">
            <v>120375.3645248371</v>
          </cell>
          <cell r="AB67">
            <v>0</v>
          </cell>
          <cell r="AC67">
            <v>0</v>
          </cell>
          <cell r="AD67" t="str">
            <v>Offshore</v>
          </cell>
          <cell r="AE67">
            <v>0</v>
          </cell>
          <cell r="AF67" t="str">
            <v>Internal</v>
          </cell>
        </row>
        <row r="68">
          <cell r="C68" t="str">
            <v>RTR-GL</v>
          </cell>
          <cell r="D68" t="str">
            <v>SUBCONTRACTOR</v>
          </cell>
          <cell r="E68" t="str">
            <v>BPO-INDIAFA</v>
          </cell>
          <cell r="M68" t="str">
            <v>USD</v>
          </cell>
          <cell r="Y68">
            <v>80822.198104970448</v>
          </cell>
          <cell r="Z68">
            <v>0</v>
          </cell>
          <cell r="AA68">
            <v>80822.198104970448</v>
          </cell>
          <cell r="AB68">
            <v>0</v>
          </cell>
          <cell r="AC68">
            <v>0</v>
          </cell>
          <cell r="AD68" t="str">
            <v>Offshore</v>
          </cell>
          <cell r="AE68">
            <v>0</v>
          </cell>
          <cell r="AF68" t="str">
            <v>Internal</v>
          </cell>
        </row>
        <row r="69">
          <cell r="C69" t="str">
            <v>RTR-GL</v>
          </cell>
          <cell r="D69" t="str">
            <v>BPO-INDIAFA</v>
          </cell>
          <cell r="E69" t="str">
            <v>BPO-INDIAFA</v>
          </cell>
          <cell r="M69" t="str">
            <v>USD</v>
          </cell>
          <cell r="Y69">
            <v>51103.564524837115</v>
          </cell>
          <cell r="Z69">
            <v>0</v>
          </cell>
          <cell r="AA69">
            <v>51103.564524837115</v>
          </cell>
          <cell r="AB69">
            <v>0</v>
          </cell>
          <cell r="AC69">
            <v>0</v>
          </cell>
          <cell r="AD69" t="str">
            <v>Offshore</v>
          </cell>
          <cell r="AE69">
            <v>0</v>
          </cell>
          <cell r="AF69" t="str">
            <v>Internal</v>
          </cell>
        </row>
        <row r="70">
          <cell r="C70" t="str">
            <v>RTR-GL</v>
          </cell>
          <cell r="D70" t="str">
            <v>FINANCING</v>
          </cell>
          <cell r="E70" t="str">
            <v>BPO-INDIAFA</v>
          </cell>
          <cell r="M70" t="str">
            <v>USD</v>
          </cell>
          <cell r="Y70">
            <v>38761.638824837115</v>
          </cell>
          <cell r="Z70">
            <v>0</v>
          </cell>
          <cell r="AA70">
            <v>38761.638824837115</v>
          </cell>
          <cell r="AB70">
            <v>0</v>
          </cell>
          <cell r="AC70">
            <v>0</v>
          </cell>
          <cell r="AD70" t="str">
            <v>Offshore</v>
          </cell>
          <cell r="AE70">
            <v>0</v>
          </cell>
          <cell r="AF70" t="str">
            <v>Internal</v>
          </cell>
        </row>
        <row r="71">
          <cell r="C71" t="str">
            <v>RTR-GL</v>
          </cell>
          <cell r="D71" t="str">
            <v>TECHNOLOGY</v>
          </cell>
          <cell r="E71" t="str">
            <v>BPO-INDIAFA</v>
          </cell>
          <cell r="M71" t="str">
            <v>USD</v>
          </cell>
          <cell r="Y71">
            <v>27008.836675469112</v>
          </cell>
          <cell r="Z71">
            <v>0</v>
          </cell>
          <cell r="AA71">
            <v>27008.836675469112</v>
          </cell>
          <cell r="AB71">
            <v>0</v>
          </cell>
          <cell r="AC71">
            <v>0</v>
          </cell>
          <cell r="AD71" t="str">
            <v>Offshore</v>
          </cell>
          <cell r="AE71">
            <v>0</v>
          </cell>
          <cell r="AF71" t="str">
            <v>Internal</v>
          </cell>
        </row>
        <row r="72">
          <cell r="C72" t="str">
            <v>RTR-GL</v>
          </cell>
          <cell r="D72" t="str">
            <v>US-TE</v>
          </cell>
          <cell r="E72" t="str">
            <v>BPO-INDIAFA</v>
          </cell>
          <cell r="M72" t="str">
            <v>USD</v>
          </cell>
          <cell r="Y72">
            <v>18580.412997713607</v>
          </cell>
          <cell r="Z72">
            <v>0</v>
          </cell>
          <cell r="AA72">
            <v>18580.412997713607</v>
          </cell>
          <cell r="AB72">
            <v>0</v>
          </cell>
          <cell r="AC72">
            <v>0</v>
          </cell>
          <cell r="AD72" t="str">
            <v>Offshore</v>
          </cell>
          <cell r="AE72">
            <v>0</v>
          </cell>
          <cell r="AF72" t="str">
            <v>Internal</v>
          </cell>
        </row>
        <row r="73">
          <cell r="C73" t="str">
            <v>RTR-GL</v>
          </cell>
          <cell r="D73" t="str">
            <v>INDIA-TE</v>
          </cell>
          <cell r="E73" t="str">
            <v>BPO-INDIAFA</v>
          </cell>
          <cell r="M73" t="str">
            <v>USD</v>
          </cell>
          <cell r="Y73">
            <v>14970.154902060645</v>
          </cell>
          <cell r="Z73">
            <v>0</v>
          </cell>
          <cell r="AA73">
            <v>14970.154902060645</v>
          </cell>
          <cell r="AB73">
            <v>0</v>
          </cell>
          <cell r="AC73">
            <v>0</v>
          </cell>
          <cell r="AD73" t="str">
            <v>Offshore</v>
          </cell>
          <cell r="AE73">
            <v>0</v>
          </cell>
          <cell r="AF73" t="str">
            <v>Internal</v>
          </cell>
        </row>
        <row r="74">
          <cell r="C74" t="str">
            <v>RTR-GL</v>
          </cell>
          <cell r="D74" t="str">
            <v>FX-HEDGING</v>
          </cell>
          <cell r="E74" t="str">
            <v>BPO-INDIAFA</v>
          </cell>
          <cell r="M74" t="str">
            <v>USD</v>
          </cell>
          <cell r="Y74">
            <v>13272.121033355865</v>
          </cell>
          <cell r="Z74">
            <v>0</v>
          </cell>
          <cell r="AA74">
            <v>13272.121033355865</v>
          </cell>
          <cell r="AB74">
            <v>0</v>
          </cell>
          <cell r="AC74">
            <v>0</v>
          </cell>
          <cell r="AD74" t="str">
            <v>Offshore</v>
          </cell>
          <cell r="AE74">
            <v>0</v>
          </cell>
          <cell r="AF74" t="str">
            <v>Internal</v>
          </cell>
        </row>
        <row r="75">
          <cell r="C75" t="str">
            <v>RTR-GL</v>
          </cell>
          <cell r="D75" t="str">
            <v>TS Funding</v>
          </cell>
          <cell r="E75" t="str">
            <v>BPO-INDIAFA</v>
          </cell>
          <cell r="M75" t="str">
            <v>USD</v>
          </cell>
          <cell r="Y75">
            <v>10918.657175146596</v>
          </cell>
          <cell r="Z75">
            <v>0</v>
          </cell>
          <cell r="AA75">
            <v>10918.657175146596</v>
          </cell>
          <cell r="AB75">
            <v>0</v>
          </cell>
          <cell r="AC75">
            <v>0</v>
          </cell>
          <cell r="AD75" t="str">
            <v>Offshore</v>
          </cell>
          <cell r="AE75">
            <v>0</v>
          </cell>
          <cell r="AF75" t="str">
            <v>Internal</v>
          </cell>
        </row>
        <row r="76">
          <cell r="C76" t="str">
            <v>RTR-GL</v>
          </cell>
          <cell r="D76" t="str">
            <v>Source 10</v>
          </cell>
          <cell r="E76" t="str">
            <v>BPO-INDIAFA</v>
          </cell>
          <cell r="M76" t="str">
            <v>USD</v>
          </cell>
          <cell r="Y76">
            <v>11218.857927639467</v>
          </cell>
          <cell r="Z76">
            <v>0</v>
          </cell>
          <cell r="AA76">
            <v>11218.857927639467</v>
          </cell>
          <cell r="AB76">
            <v>0</v>
          </cell>
          <cell r="AC76">
            <v>0</v>
          </cell>
          <cell r="AD76" t="str">
            <v>Offshore</v>
          </cell>
          <cell r="AE76">
            <v>0</v>
          </cell>
          <cell r="AF76" t="str">
            <v>Internal</v>
          </cell>
        </row>
        <row r="77">
          <cell r="C77" t="str">
            <v>RTR-GL</v>
          </cell>
          <cell r="D77" t="str">
            <v>Source 11</v>
          </cell>
          <cell r="E77" t="str">
            <v>BPO-INDIAFA</v>
          </cell>
          <cell r="M77" t="str">
            <v>USD</v>
          </cell>
          <cell r="Y77">
            <v>10318.255670160854</v>
          </cell>
          <cell r="Z77">
            <v>0</v>
          </cell>
          <cell r="AA77">
            <v>10318.255670160854</v>
          </cell>
          <cell r="AB77">
            <v>0</v>
          </cell>
          <cell r="AC77">
            <v>0</v>
          </cell>
          <cell r="AD77" t="str">
            <v>Offshore</v>
          </cell>
          <cell r="AE77">
            <v>0</v>
          </cell>
          <cell r="AF77" t="str">
            <v>Internal</v>
          </cell>
        </row>
        <row r="78">
          <cell r="C78" t="str">
            <v>RTR-GL</v>
          </cell>
          <cell r="D78" t="str">
            <v>Source 12</v>
          </cell>
          <cell r="M78">
            <v>0</v>
          </cell>
          <cell r="Y78">
            <v>0</v>
          </cell>
          <cell r="Z78">
            <v>0</v>
          </cell>
          <cell r="AA78">
            <v>0</v>
          </cell>
          <cell r="AB78">
            <v>0</v>
          </cell>
          <cell r="AC78">
            <v>0</v>
          </cell>
          <cell r="AD78">
            <v>0</v>
          </cell>
          <cell r="AE78">
            <v>0</v>
          </cell>
          <cell r="AF78">
            <v>0</v>
          </cell>
        </row>
        <row r="79">
          <cell r="C79" t="str">
            <v>RTR-GL</v>
          </cell>
          <cell r="D79" t="str">
            <v>Source 13</v>
          </cell>
          <cell r="E79" t="str">
            <v>BPO-INDIAFA</v>
          </cell>
          <cell r="M79" t="str">
            <v>USD</v>
          </cell>
          <cell r="Y79">
            <v>10918.657175146596</v>
          </cell>
          <cell r="Z79">
            <v>0</v>
          </cell>
          <cell r="AA79">
            <v>10918.657175146596</v>
          </cell>
          <cell r="AB79">
            <v>0</v>
          </cell>
          <cell r="AC79">
            <v>0</v>
          </cell>
          <cell r="AD79" t="str">
            <v>Offshore</v>
          </cell>
          <cell r="AE79">
            <v>0</v>
          </cell>
          <cell r="AF79" t="str">
            <v>Internal</v>
          </cell>
        </row>
        <row r="80">
          <cell r="C80" t="str">
            <v>RTR-GL</v>
          </cell>
          <cell r="D80" t="str">
            <v>Source 14</v>
          </cell>
          <cell r="M80">
            <v>0</v>
          </cell>
          <cell r="Y80">
            <v>0</v>
          </cell>
          <cell r="Z80">
            <v>0</v>
          </cell>
          <cell r="AA80">
            <v>0</v>
          </cell>
          <cell r="AB80">
            <v>0</v>
          </cell>
          <cell r="AC80">
            <v>0</v>
          </cell>
          <cell r="AD80">
            <v>0</v>
          </cell>
          <cell r="AE80">
            <v>0</v>
          </cell>
          <cell r="AF80">
            <v>0</v>
          </cell>
        </row>
        <row r="81">
          <cell r="C81" t="str">
            <v>RTR-GL</v>
          </cell>
          <cell r="D81" t="str">
            <v>Source 15</v>
          </cell>
          <cell r="M81">
            <v>0</v>
          </cell>
          <cell r="Y81">
            <v>0</v>
          </cell>
          <cell r="Z81">
            <v>0</v>
          </cell>
          <cell r="AA81">
            <v>0</v>
          </cell>
          <cell r="AB81">
            <v>0</v>
          </cell>
          <cell r="AC81">
            <v>0</v>
          </cell>
          <cell r="AD81">
            <v>0</v>
          </cell>
          <cell r="AE81">
            <v>0</v>
          </cell>
          <cell r="AF81">
            <v>0</v>
          </cell>
        </row>
        <row r="82">
          <cell r="M82">
            <v>0</v>
          </cell>
          <cell r="Y82">
            <v>0</v>
          </cell>
          <cell r="Z82">
            <v>0</v>
          </cell>
          <cell r="AA82">
            <v>0</v>
          </cell>
          <cell r="AB82">
            <v>0</v>
          </cell>
          <cell r="AC82">
            <v>0</v>
          </cell>
          <cell r="AD82">
            <v>0</v>
          </cell>
          <cell r="AE82">
            <v>0</v>
          </cell>
          <cell r="AF82">
            <v>0</v>
          </cell>
        </row>
        <row r="83">
          <cell r="C83" t="str">
            <v>RUN</v>
          </cell>
          <cell r="D83" t="str">
            <v>RTR-GL</v>
          </cell>
          <cell r="E83" t="str">
            <v>BPO-INDIAFA</v>
          </cell>
          <cell r="M83" t="str">
            <v>USD</v>
          </cell>
          <cell r="Y83">
            <v>175555.42452483709</v>
          </cell>
          <cell r="Z83">
            <v>0</v>
          </cell>
          <cell r="AA83">
            <v>175555.42452483709</v>
          </cell>
          <cell r="AB83">
            <v>0</v>
          </cell>
          <cell r="AC83">
            <v>0</v>
          </cell>
          <cell r="AD83" t="str">
            <v>Offshore</v>
          </cell>
          <cell r="AE83">
            <v>0</v>
          </cell>
          <cell r="AF83" t="str">
            <v>Internal</v>
          </cell>
        </row>
        <row r="84">
          <cell r="C84" t="str">
            <v>RUN</v>
          </cell>
          <cell r="D84" t="str">
            <v>RTR-GL</v>
          </cell>
          <cell r="E84" t="str">
            <v>BPO-INDIAFA</v>
          </cell>
          <cell r="M84" t="str">
            <v>USD</v>
          </cell>
          <cell r="Y84">
            <v>120375.3645248371</v>
          </cell>
          <cell r="Z84">
            <v>0</v>
          </cell>
          <cell r="AA84">
            <v>120375.3645248371</v>
          </cell>
          <cell r="AB84">
            <v>0</v>
          </cell>
          <cell r="AC84">
            <v>0</v>
          </cell>
          <cell r="AD84" t="str">
            <v>Offshore</v>
          </cell>
          <cell r="AE84">
            <v>0</v>
          </cell>
          <cell r="AF84" t="str">
            <v>Internal</v>
          </cell>
        </row>
        <row r="85">
          <cell r="C85" t="str">
            <v>PROGRAMMGMT</v>
          </cell>
          <cell r="D85" t="str">
            <v>RTR-GL</v>
          </cell>
          <cell r="E85" t="str">
            <v>BPO-INDIAFA</v>
          </cell>
          <cell r="M85" t="str">
            <v>USD</v>
          </cell>
          <cell r="Y85">
            <v>80822.198104970448</v>
          </cell>
          <cell r="Z85">
            <v>0</v>
          </cell>
          <cell r="AA85">
            <v>80822.198104970448</v>
          </cell>
          <cell r="AB85">
            <v>0</v>
          </cell>
          <cell r="AC85">
            <v>0</v>
          </cell>
          <cell r="AD85" t="str">
            <v>Offshore</v>
          </cell>
          <cell r="AE85">
            <v>0</v>
          </cell>
          <cell r="AF85" t="str">
            <v>Internal</v>
          </cell>
        </row>
        <row r="86">
          <cell r="C86" t="str">
            <v>PROGRAMMGMT</v>
          </cell>
          <cell r="D86" t="str">
            <v>CG-US</v>
          </cell>
          <cell r="E86" t="str">
            <v>BPO-INDIAFA</v>
          </cell>
          <cell r="M86" t="str">
            <v>USD</v>
          </cell>
          <cell r="Y86">
            <v>51103.564524837115</v>
          </cell>
          <cell r="Z86">
            <v>0</v>
          </cell>
          <cell r="AA86">
            <v>51103.564524837115</v>
          </cell>
          <cell r="AB86">
            <v>0</v>
          </cell>
          <cell r="AC86">
            <v>0</v>
          </cell>
          <cell r="AD86" t="str">
            <v>Offshore</v>
          </cell>
          <cell r="AE86">
            <v>0</v>
          </cell>
          <cell r="AF86" t="str">
            <v>Internal</v>
          </cell>
        </row>
        <row r="87">
          <cell r="C87" t="str">
            <v>PROGRAMMGMT</v>
          </cell>
          <cell r="D87" t="str">
            <v>SUBCONTRACTOR</v>
          </cell>
          <cell r="E87" t="str">
            <v>BPO-INDIAFA</v>
          </cell>
          <cell r="M87" t="str">
            <v>USD</v>
          </cell>
          <cell r="Y87">
            <v>38761.638824837115</v>
          </cell>
          <cell r="Z87">
            <v>0</v>
          </cell>
          <cell r="AA87">
            <v>38761.638824837115</v>
          </cell>
          <cell r="AB87">
            <v>0</v>
          </cell>
          <cell r="AC87">
            <v>0</v>
          </cell>
          <cell r="AD87" t="str">
            <v>Offshore</v>
          </cell>
          <cell r="AE87">
            <v>0</v>
          </cell>
          <cell r="AF87" t="str">
            <v>Internal</v>
          </cell>
        </row>
        <row r="88">
          <cell r="C88" t="str">
            <v>PROGRAMMGMT</v>
          </cell>
          <cell r="D88" t="str">
            <v>BPO-INDIAFA</v>
          </cell>
          <cell r="E88" t="str">
            <v>BPO-INDIAFA</v>
          </cell>
          <cell r="M88" t="str">
            <v>USD</v>
          </cell>
          <cell r="Y88">
            <v>27008.836675469112</v>
          </cell>
          <cell r="Z88">
            <v>0</v>
          </cell>
          <cell r="AA88">
            <v>27008.836675469112</v>
          </cell>
          <cell r="AB88">
            <v>0</v>
          </cell>
          <cell r="AC88">
            <v>0</v>
          </cell>
          <cell r="AD88" t="str">
            <v>Offshore</v>
          </cell>
          <cell r="AE88">
            <v>0</v>
          </cell>
          <cell r="AF88" t="str">
            <v>Internal</v>
          </cell>
        </row>
        <row r="89">
          <cell r="C89" t="str">
            <v>PROGRAMMGMT</v>
          </cell>
          <cell r="D89" t="str">
            <v>FINANCING</v>
          </cell>
          <cell r="E89" t="str">
            <v>BPO-INDIAFA</v>
          </cell>
          <cell r="M89" t="str">
            <v>USD</v>
          </cell>
          <cell r="Y89">
            <v>18580.412997713607</v>
          </cell>
          <cell r="Z89">
            <v>0</v>
          </cell>
          <cell r="AA89">
            <v>18580.412997713607</v>
          </cell>
          <cell r="AB89">
            <v>0</v>
          </cell>
          <cell r="AC89">
            <v>0</v>
          </cell>
          <cell r="AD89" t="str">
            <v>Offshore</v>
          </cell>
          <cell r="AE89">
            <v>0</v>
          </cell>
          <cell r="AF89" t="str">
            <v>Internal</v>
          </cell>
        </row>
        <row r="90">
          <cell r="C90" t="str">
            <v>PROGRAMMGMT</v>
          </cell>
          <cell r="D90" t="str">
            <v>TECHNOLOGY</v>
          </cell>
          <cell r="E90" t="str">
            <v>BPO-INDIAFA</v>
          </cell>
          <cell r="M90" t="str">
            <v>USD</v>
          </cell>
          <cell r="Y90">
            <v>14970.154902060645</v>
          </cell>
          <cell r="Z90">
            <v>0</v>
          </cell>
          <cell r="AA90">
            <v>14970.154902060645</v>
          </cell>
          <cell r="AB90">
            <v>0</v>
          </cell>
          <cell r="AC90">
            <v>0</v>
          </cell>
          <cell r="AD90" t="str">
            <v>Offshore</v>
          </cell>
          <cell r="AE90">
            <v>0</v>
          </cell>
          <cell r="AF90" t="str">
            <v>Internal</v>
          </cell>
        </row>
        <row r="91">
          <cell r="C91" t="str">
            <v>PROGRAMMGMT</v>
          </cell>
          <cell r="D91" t="str">
            <v>US-TE</v>
          </cell>
          <cell r="E91" t="str">
            <v>BPO-INDIAFA</v>
          </cell>
          <cell r="M91" t="str">
            <v>USD</v>
          </cell>
          <cell r="Y91">
            <v>13272.121033355865</v>
          </cell>
          <cell r="Z91">
            <v>0</v>
          </cell>
          <cell r="AA91">
            <v>13272.121033355865</v>
          </cell>
          <cell r="AB91">
            <v>0</v>
          </cell>
          <cell r="AC91">
            <v>0</v>
          </cell>
          <cell r="AD91" t="str">
            <v>Offshore</v>
          </cell>
          <cell r="AE91">
            <v>0</v>
          </cell>
          <cell r="AF91" t="str">
            <v>Internal</v>
          </cell>
        </row>
        <row r="92">
          <cell r="C92" t="str">
            <v>PROGRAMMGMT</v>
          </cell>
          <cell r="D92" t="str">
            <v>INDIA-TE</v>
          </cell>
          <cell r="E92" t="str">
            <v>BPO-INDIAFA</v>
          </cell>
          <cell r="M92" t="str">
            <v>USD</v>
          </cell>
          <cell r="Y92">
            <v>10918.657175146596</v>
          </cell>
          <cell r="Z92">
            <v>0</v>
          </cell>
          <cell r="AA92">
            <v>10918.657175146596</v>
          </cell>
          <cell r="AB92">
            <v>0</v>
          </cell>
          <cell r="AC92">
            <v>0</v>
          </cell>
          <cell r="AD92" t="str">
            <v>Offshore</v>
          </cell>
          <cell r="AE92">
            <v>0</v>
          </cell>
          <cell r="AF92" t="str">
            <v>Internal</v>
          </cell>
        </row>
        <row r="93">
          <cell r="C93" t="str">
            <v>PROGRAMMGMT</v>
          </cell>
          <cell r="D93" t="str">
            <v>FX-HEDGING</v>
          </cell>
          <cell r="E93" t="str">
            <v>BPO-INDIAFA</v>
          </cell>
          <cell r="M93" t="str">
            <v>USD</v>
          </cell>
          <cell r="Y93">
            <v>11218.857927639467</v>
          </cell>
          <cell r="Z93">
            <v>0</v>
          </cell>
          <cell r="AA93">
            <v>11218.857927639467</v>
          </cell>
          <cell r="AB93">
            <v>0</v>
          </cell>
          <cell r="AC93">
            <v>0</v>
          </cell>
          <cell r="AD93" t="str">
            <v>Offshore</v>
          </cell>
          <cell r="AE93">
            <v>0</v>
          </cell>
          <cell r="AF93" t="str">
            <v>Internal</v>
          </cell>
        </row>
        <row r="94">
          <cell r="C94" t="str">
            <v>PROGRAMMGMT</v>
          </cell>
          <cell r="D94" t="str">
            <v>TS Funding</v>
          </cell>
          <cell r="E94" t="str">
            <v>BPO-INDIAFA</v>
          </cell>
          <cell r="M94" t="str">
            <v>USD</v>
          </cell>
          <cell r="Y94">
            <v>10318.255670160854</v>
          </cell>
          <cell r="Z94">
            <v>0</v>
          </cell>
          <cell r="AA94">
            <v>10318.255670160854</v>
          </cell>
          <cell r="AB94">
            <v>0</v>
          </cell>
          <cell r="AC94">
            <v>0</v>
          </cell>
          <cell r="AD94" t="str">
            <v>Offshore</v>
          </cell>
          <cell r="AE94">
            <v>0</v>
          </cell>
          <cell r="AF94" t="str">
            <v>Internal</v>
          </cell>
        </row>
        <row r="95">
          <cell r="C95" t="str">
            <v>PROGRAMMGMT</v>
          </cell>
          <cell r="D95" t="str">
            <v>Source 10</v>
          </cell>
          <cell r="M95">
            <v>0</v>
          </cell>
          <cell r="Y95">
            <v>0</v>
          </cell>
          <cell r="Z95">
            <v>0</v>
          </cell>
          <cell r="AA95">
            <v>0</v>
          </cell>
          <cell r="AB95">
            <v>0</v>
          </cell>
          <cell r="AC95">
            <v>0</v>
          </cell>
          <cell r="AD95">
            <v>0</v>
          </cell>
          <cell r="AE95">
            <v>0</v>
          </cell>
          <cell r="AF95">
            <v>0</v>
          </cell>
        </row>
        <row r="96">
          <cell r="C96" t="str">
            <v>PROGRAMMGMT</v>
          </cell>
          <cell r="D96" t="str">
            <v>Source 11</v>
          </cell>
          <cell r="E96" t="str">
            <v>BPO-INDIAFA</v>
          </cell>
          <cell r="M96" t="str">
            <v>USD</v>
          </cell>
          <cell r="Y96">
            <v>13272.121033355865</v>
          </cell>
          <cell r="Z96">
            <v>0</v>
          </cell>
          <cell r="AA96">
            <v>13272.121033355865</v>
          </cell>
          <cell r="AB96">
            <v>0</v>
          </cell>
          <cell r="AC96">
            <v>0</v>
          </cell>
          <cell r="AD96" t="str">
            <v>Offshore</v>
          </cell>
          <cell r="AE96">
            <v>0</v>
          </cell>
          <cell r="AF96" t="str">
            <v>Internal</v>
          </cell>
        </row>
        <row r="97">
          <cell r="C97" t="str">
            <v>PROGRAMMGMT</v>
          </cell>
          <cell r="D97" t="str">
            <v>Source 12</v>
          </cell>
          <cell r="M97">
            <v>0</v>
          </cell>
          <cell r="Y97">
            <v>0</v>
          </cell>
          <cell r="Z97">
            <v>0</v>
          </cell>
          <cell r="AA97">
            <v>0</v>
          </cell>
          <cell r="AB97">
            <v>0</v>
          </cell>
          <cell r="AC97">
            <v>0</v>
          </cell>
          <cell r="AD97">
            <v>0</v>
          </cell>
          <cell r="AE97">
            <v>0</v>
          </cell>
          <cell r="AF97">
            <v>0</v>
          </cell>
        </row>
        <row r="98">
          <cell r="C98" t="str">
            <v>PROGRAMMGMT</v>
          </cell>
          <cell r="D98" t="str">
            <v>Source 13</v>
          </cell>
          <cell r="E98" t="str">
            <v>BPO-INDIAFA</v>
          </cell>
          <cell r="M98" t="str">
            <v>USD</v>
          </cell>
          <cell r="Y98">
            <v>10918.657175146596</v>
          </cell>
          <cell r="Z98">
            <v>0</v>
          </cell>
          <cell r="AA98">
            <v>10918.657175146596</v>
          </cell>
          <cell r="AB98">
            <v>0</v>
          </cell>
          <cell r="AC98">
            <v>0</v>
          </cell>
          <cell r="AD98" t="str">
            <v>Offshore</v>
          </cell>
          <cell r="AE98">
            <v>0</v>
          </cell>
          <cell r="AF98" t="str">
            <v>Internal</v>
          </cell>
        </row>
        <row r="99">
          <cell r="C99" t="str">
            <v>PROGRAMMGMT</v>
          </cell>
          <cell r="D99" t="str">
            <v>Source 14</v>
          </cell>
          <cell r="M99">
            <v>0</v>
          </cell>
          <cell r="Y99">
            <v>0</v>
          </cell>
          <cell r="Z99">
            <v>0</v>
          </cell>
          <cell r="AA99">
            <v>0</v>
          </cell>
          <cell r="AB99">
            <v>0</v>
          </cell>
          <cell r="AC99">
            <v>0</v>
          </cell>
          <cell r="AD99">
            <v>0</v>
          </cell>
          <cell r="AE99">
            <v>0</v>
          </cell>
          <cell r="AF99">
            <v>0</v>
          </cell>
        </row>
        <row r="100">
          <cell r="C100" t="str">
            <v>PROGRAMMGMT</v>
          </cell>
          <cell r="D100" t="str">
            <v>Source 15</v>
          </cell>
          <cell r="E100" t="str">
            <v>BPO-INDIAFA</v>
          </cell>
          <cell r="M100" t="str">
            <v>USD</v>
          </cell>
          <cell r="Y100">
            <v>175555.42452483709</v>
          </cell>
          <cell r="Z100">
            <v>0</v>
          </cell>
          <cell r="AA100">
            <v>175555.42452483709</v>
          </cell>
          <cell r="AB100">
            <v>0</v>
          </cell>
          <cell r="AC100">
            <v>0</v>
          </cell>
          <cell r="AD100" t="str">
            <v>Offshore</v>
          </cell>
          <cell r="AE100">
            <v>0</v>
          </cell>
          <cell r="AF100" t="str">
            <v>Internal</v>
          </cell>
        </row>
        <row r="101">
          <cell r="C101" t="str">
            <v>RUN</v>
          </cell>
          <cell r="D101" t="str">
            <v>OTC-OTC</v>
          </cell>
          <cell r="E101" t="str">
            <v>BPO-INDIAFA</v>
          </cell>
          <cell r="M101" t="str">
            <v>USD</v>
          </cell>
          <cell r="Y101">
            <v>120375.3645248371</v>
          </cell>
          <cell r="Z101">
            <v>0</v>
          </cell>
          <cell r="AA101">
            <v>120375.3645248371</v>
          </cell>
          <cell r="AB101">
            <v>0</v>
          </cell>
          <cell r="AC101">
            <v>0</v>
          </cell>
          <cell r="AD101" t="str">
            <v>Offshore</v>
          </cell>
          <cell r="AE101">
            <v>0</v>
          </cell>
          <cell r="AF101" t="str">
            <v>Internal</v>
          </cell>
        </row>
        <row r="102">
          <cell r="C102" t="str">
            <v>RUN</v>
          </cell>
          <cell r="D102" t="str">
            <v>OTC-OTC</v>
          </cell>
          <cell r="E102" t="str">
            <v>BPO-INDIAFA</v>
          </cell>
          <cell r="M102" t="str">
            <v>USD</v>
          </cell>
          <cell r="Y102">
            <v>80822.198104970448</v>
          </cell>
          <cell r="Z102">
            <v>0</v>
          </cell>
          <cell r="AA102">
            <v>80822.198104970448</v>
          </cell>
          <cell r="AB102">
            <v>0</v>
          </cell>
          <cell r="AC102">
            <v>0</v>
          </cell>
          <cell r="AD102" t="str">
            <v>Offshore</v>
          </cell>
          <cell r="AE102">
            <v>0</v>
          </cell>
          <cell r="AF102" t="str">
            <v>Internal</v>
          </cell>
        </row>
        <row r="103">
          <cell r="C103" t="str">
            <v>RUN</v>
          </cell>
          <cell r="D103" t="str">
            <v>OTC-OTC</v>
          </cell>
          <cell r="E103" t="str">
            <v>BPO-INDIAFA</v>
          </cell>
          <cell r="M103" t="str">
            <v>USD</v>
          </cell>
          <cell r="Y103">
            <v>51103.564524837115</v>
          </cell>
          <cell r="Z103">
            <v>0</v>
          </cell>
          <cell r="AA103">
            <v>51103.564524837115</v>
          </cell>
          <cell r="AB103">
            <v>0</v>
          </cell>
          <cell r="AC103">
            <v>0</v>
          </cell>
          <cell r="AD103" t="str">
            <v>Offshore</v>
          </cell>
          <cell r="AE103">
            <v>0</v>
          </cell>
          <cell r="AF103" t="str">
            <v>Internal</v>
          </cell>
        </row>
        <row r="104">
          <cell r="C104" t="str">
            <v>PROCUREMENT</v>
          </cell>
          <cell r="D104" t="str">
            <v>OTC-OTC</v>
          </cell>
          <cell r="E104" t="str">
            <v>BPO-INDIAFA</v>
          </cell>
          <cell r="M104" t="str">
            <v>USD</v>
          </cell>
          <cell r="Y104">
            <v>38761.638824837115</v>
          </cell>
          <cell r="Z104">
            <v>0</v>
          </cell>
          <cell r="AA104">
            <v>38761.638824837115</v>
          </cell>
          <cell r="AB104">
            <v>0</v>
          </cell>
          <cell r="AC104">
            <v>0</v>
          </cell>
          <cell r="AD104" t="str">
            <v>Offshore</v>
          </cell>
          <cell r="AE104">
            <v>0</v>
          </cell>
          <cell r="AF104" t="str">
            <v>Internal</v>
          </cell>
        </row>
        <row r="105">
          <cell r="C105" t="str">
            <v>PROCUREMENT</v>
          </cell>
          <cell r="D105" t="str">
            <v>CG-US</v>
          </cell>
          <cell r="E105" t="str">
            <v>BPO-INDIAFA</v>
          </cell>
          <cell r="M105" t="str">
            <v>USD</v>
          </cell>
          <cell r="Y105">
            <v>27008.836675469112</v>
          </cell>
          <cell r="Z105">
            <v>0</v>
          </cell>
          <cell r="AA105">
            <v>27008.836675469112</v>
          </cell>
          <cell r="AB105">
            <v>0</v>
          </cell>
          <cell r="AC105">
            <v>0</v>
          </cell>
          <cell r="AD105" t="str">
            <v>Offshore</v>
          </cell>
          <cell r="AE105">
            <v>0</v>
          </cell>
          <cell r="AF105" t="str">
            <v>Internal</v>
          </cell>
        </row>
        <row r="106">
          <cell r="C106" t="str">
            <v>PROCUREMENT</v>
          </cell>
          <cell r="D106" t="str">
            <v>SUBCONTRACTOR</v>
          </cell>
          <cell r="E106" t="str">
            <v>BPO-INDIAFA</v>
          </cell>
          <cell r="M106" t="str">
            <v>USD</v>
          </cell>
          <cell r="Y106">
            <v>18580.412997713607</v>
          </cell>
          <cell r="Z106">
            <v>0</v>
          </cell>
          <cell r="AA106">
            <v>18580.412997713607</v>
          </cell>
          <cell r="AB106">
            <v>0</v>
          </cell>
          <cell r="AC106">
            <v>0</v>
          </cell>
          <cell r="AD106" t="str">
            <v>Offshore</v>
          </cell>
          <cell r="AE106">
            <v>0</v>
          </cell>
          <cell r="AF106" t="str">
            <v>Internal</v>
          </cell>
        </row>
        <row r="107">
          <cell r="C107" t="str">
            <v>PROCUREMENT</v>
          </cell>
          <cell r="D107" t="str">
            <v>BPO-INDIAFA</v>
          </cell>
          <cell r="E107" t="str">
            <v>BPO-INDIAFA</v>
          </cell>
          <cell r="M107" t="str">
            <v>USD</v>
          </cell>
          <cell r="Y107">
            <v>14970.154902060645</v>
          </cell>
          <cell r="Z107">
            <v>0</v>
          </cell>
          <cell r="AA107">
            <v>14970.154902060645</v>
          </cell>
          <cell r="AB107">
            <v>0</v>
          </cell>
          <cell r="AC107">
            <v>0</v>
          </cell>
          <cell r="AD107" t="str">
            <v>Offshore</v>
          </cell>
          <cell r="AE107">
            <v>0</v>
          </cell>
          <cell r="AF107" t="str">
            <v>Internal</v>
          </cell>
        </row>
        <row r="108">
          <cell r="C108" t="str">
            <v>PROCUREMENT</v>
          </cell>
          <cell r="D108" t="str">
            <v>FINANCING</v>
          </cell>
          <cell r="E108" t="str">
            <v>BPO-INDIAFA</v>
          </cell>
          <cell r="M108" t="str">
            <v>USD</v>
          </cell>
          <cell r="Y108">
            <v>13272.121033355865</v>
          </cell>
          <cell r="Z108">
            <v>0</v>
          </cell>
          <cell r="AA108">
            <v>13272.121033355865</v>
          </cell>
          <cell r="AB108">
            <v>0</v>
          </cell>
          <cell r="AC108">
            <v>0</v>
          </cell>
          <cell r="AD108" t="str">
            <v>Offshore</v>
          </cell>
          <cell r="AE108">
            <v>0</v>
          </cell>
          <cell r="AF108" t="str">
            <v>Internal</v>
          </cell>
        </row>
        <row r="109">
          <cell r="C109" t="str">
            <v>PROCUREMENT</v>
          </cell>
          <cell r="D109" t="str">
            <v>TECHNOLOGY</v>
          </cell>
          <cell r="E109" t="str">
            <v>BPO-INDIAFA</v>
          </cell>
          <cell r="M109" t="str">
            <v>USD</v>
          </cell>
          <cell r="Y109">
            <v>10918.657175146596</v>
          </cell>
          <cell r="Z109">
            <v>0</v>
          </cell>
          <cell r="AA109">
            <v>10918.657175146596</v>
          </cell>
          <cell r="AB109">
            <v>0</v>
          </cell>
          <cell r="AC109">
            <v>0</v>
          </cell>
          <cell r="AD109" t="str">
            <v>Offshore</v>
          </cell>
          <cell r="AE109">
            <v>0</v>
          </cell>
          <cell r="AF109" t="str">
            <v>Internal</v>
          </cell>
        </row>
        <row r="110">
          <cell r="C110" t="str">
            <v>PROCUREMENT</v>
          </cell>
          <cell r="D110" t="str">
            <v>US-TE</v>
          </cell>
          <cell r="E110" t="str">
            <v>BPO-INDIAFA</v>
          </cell>
          <cell r="M110" t="str">
            <v>USD</v>
          </cell>
          <cell r="Y110">
            <v>11218.857927639467</v>
          </cell>
          <cell r="Z110">
            <v>0</v>
          </cell>
          <cell r="AA110">
            <v>11218.857927639467</v>
          </cell>
          <cell r="AB110">
            <v>0</v>
          </cell>
          <cell r="AC110">
            <v>0</v>
          </cell>
          <cell r="AD110" t="str">
            <v>Offshore</v>
          </cell>
          <cell r="AE110">
            <v>0</v>
          </cell>
          <cell r="AF110" t="str">
            <v>Internal</v>
          </cell>
        </row>
        <row r="111">
          <cell r="C111" t="str">
            <v>PROCUREMENT</v>
          </cell>
          <cell r="D111" t="str">
            <v>INDIA-TE</v>
          </cell>
          <cell r="E111" t="str">
            <v>BPO-INDIAFA</v>
          </cell>
          <cell r="M111" t="str">
            <v>USD</v>
          </cell>
          <cell r="Y111">
            <v>10318.255670160854</v>
          </cell>
          <cell r="Z111">
            <v>0</v>
          </cell>
          <cell r="AA111">
            <v>10318.255670160854</v>
          </cell>
          <cell r="AB111">
            <v>0</v>
          </cell>
          <cell r="AC111">
            <v>0</v>
          </cell>
          <cell r="AD111" t="str">
            <v>Offshore</v>
          </cell>
          <cell r="AE111">
            <v>0</v>
          </cell>
          <cell r="AF111" t="str">
            <v>Internal</v>
          </cell>
        </row>
        <row r="112">
          <cell r="C112" t="str">
            <v>PROCUREMENT</v>
          </cell>
          <cell r="D112" t="str">
            <v>FX-HEDGING</v>
          </cell>
          <cell r="E112" t="str">
            <v>BPO-INDIAFA</v>
          </cell>
          <cell r="M112" t="str">
            <v>USD</v>
          </cell>
          <cell r="Y112">
            <v>10918.657175146596</v>
          </cell>
          <cell r="Z112">
            <v>0</v>
          </cell>
          <cell r="AA112">
            <v>10918.657175146596</v>
          </cell>
          <cell r="AB112">
            <v>0</v>
          </cell>
          <cell r="AC112">
            <v>0</v>
          </cell>
          <cell r="AD112" t="str">
            <v>Offshore</v>
          </cell>
          <cell r="AE112">
            <v>0</v>
          </cell>
          <cell r="AF112" t="str">
            <v>Internal</v>
          </cell>
        </row>
        <row r="113">
          <cell r="C113" t="str">
            <v>PROCUREMENT</v>
          </cell>
          <cell r="D113" t="str">
            <v>TS Funding</v>
          </cell>
          <cell r="M113">
            <v>0</v>
          </cell>
          <cell r="Y113">
            <v>0</v>
          </cell>
          <cell r="Z113">
            <v>0</v>
          </cell>
          <cell r="AA113">
            <v>0</v>
          </cell>
          <cell r="AB113">
            <v>0</v>
          </cell>
          <cell r="AC113">
            <v>0</v>
          </cell>
          <cell r="AD113">
            <v>0</v>
          </cell>
          <cell r="AE113">
            <v>0</v>
          </cell>
          <cell r="AF113">
            <v>0</v>
          </cell>
        </row>
        <row r="114">
          <cell r="C114" t="str">
            <v>PROCUREMENT</v>
          </cell>
          <cell r="D114" t="str">
            <v>Source 10</v>
          </cell>
          <cell r="E114" t="str">
            <v>BPO-INDIAFA</v>
          </cell>
          <cell r="M114" t="str">
            <v>USD</v>
          </cell>
          <cell r="Y114">
            <v>10918.657175146596</v>
          </cell>
          <cell r="Z114">
            <v>0</v>
          </cell>
          <cell r="AA114">
            <v>10918.657175146596</v>
          </cell>
          <cell r="AB114">
            <v>0</v>
          </cell>
          <cell r="AC114">
            <v>0</v>
          </cell>
          <cell r="AD114" t="str">
            <v>Offshore</v>
          </cell>
          <cell r="AE114">
            <v>0</v>
          </cell>
          <cell r="AF114" t="str">
            <v>Internal</v>
          </cell>
        </row>
        <row r="115">
          <cell r="C115" t="str">
            <v>PROCUREMENT</v>
          </cell>
          <cell r="D115" t="str">
            <v>Source 11</v>
          </cell>
          <cell r="M115">
            <v>0</v>
          </cell>
          <cell r="Y115">
            <v>0</v>
          </cell>
          <cell r="Z115">
            <v>0</v>
          </cell>
          <cell r="AA115">
            <v>0</v>
          </cell>
          <cell r="AB115">
            <v>0</v>
          </cell>
          <cell r="AC115">
            <v>0</v>
          </cell>
          <cell r="AD115">
            <v>0</v>
          </cell>
          <cell r="AE115">
            <v>0</v>
          </cell>
          <cell r="AF115">
            <v>0</v>
          </cell>
        </row>
        <row r="116">
          <cell r="C116" t="str">
            <v>PROCUREMENT</v>
          </cell>
          <cell r="D116" t="str">
            <v>Source 12</v>
          </cell>
          <cell r="M116">
            <v>0</v>
          </cell>
          <cell r="Y116">
            <v>0</v>
          </cell>
          <cell r="Z116">
            <v>0</v>
          </cell>
          <cell r="AA116">
            <v>0</v>
          </cell>
          <cell r="AB116">
            <v>0</v>
          </cell>
          <cell r="AC116">
            <v>0</v>
          </cell>
          <cell r="AD116">
            <v>0</v>
          </cell>
          <cell r="AE116">
            <v>0</v>
          </cell>
          <cell r="AF116">
            <v>0</v>
          </cell>
        </row>
        <row r="117">
          <cell r="C117" t="str">
            <v>PROCUREMENT</v>
          </cell>
          <cell r="D117" t="str">
            <v>Source 13</v>
          </cell>
          <cell r="E117" t="str">
            <v>BPO-INDIAFA</v>
          </cell>
          <cell r="M117" t="str">
            <v>USD</v>
          </cell>
          <cell r="Y117">
            <v>18580.412997713607</v>
          </cell>
          <cell r="Z117">
            <v>0</v>
          </cell>
          <cell r="AA117">
            <v>18580.412997713607</v>
          </cell>
          <cell r="AB117">
            <v>0</v>
          </cell>
          <cell r="AC117">
            <v>0</v>
          </cell>
          <cell r="AD117" t="str">
            <v>Offshore</v>
          </cell>
          <cell r="AE117">
            <v>0</v>
          </cell>
          <cell r="AF117" t="str">
            <v>Internal</v>
          </cell>
        </row>
        <row r="118">
          <cell r="C118" t="str">
            <v>PROCUREMENT</v>
          </cell>
          <cell r="D118" t="str">
            <v>Source 14</v>
          </cell>
          <cell r="E118" t="str">
            <v>BPO-INDIAFA</v>
          </cell>
          <cell r="M118" t="str">
            <v>USD</v>
          </cell>
          <cell r="Y118">
            <v>13272.121033355865</v>
          </cell>
          <cell r="Z118">
            <v>0</v>
          </cell>
          <cell r="AA118">
            <v>13272.121033355865</v>
          </cell>
          <cell r="AB118">
            <v>0</v>
          </cell>
          <cell r="AC118">
            <v>0</v>
          </cell>
          <cell r="AD118" t="str">
            <v>Offshore</v>
          </cell>
          <cell r="AE118">
            <v>0</v>
          </cell>
          <cell r="AF118" t="str">
            <v>Internal</v>
          </cell>
        </row>
        <row r="119">
          <cell r="C119" t="str">
            <v>PROCUREMENT</v>
          </cell>
          <cell r="D119" t="str">
            <v>Source 15</v>
          </cell>
          <cell r="E119" t="str">
            <v>BPO-INDIAFA</v>
          </cell>
          <cell r="M119" t="str">
            <v>USD</v>
          </cell>
          <cell r="Y119">
            <v>10918.657175146596</v>
          </cell>
          <cell r="Z119">
            <v>0</v>
          </cell>
          <cell r="AA119">
            <v>10918.657175146596</v>
          </cell>
          <cell r="AB119">
            <v>0</v>
          </cell>
          <cell r="AC119">
            <v>0</v>
          </cell>
          <cell r="AD119" t="str">
            <v>Offshore</v>
          </cell>
          <cell r="AE119">
            <v>0</v>
          </cell>
          <cell r="AF119" t="str">
            <v>Internal</v>
          </cell>
        </row>
        <row r="120">
          <cell r="M120">
            <v>0</v>
          </cell>
          <cell r="Y120">
            <v>0</v>
          </cell>
          <cell r="Z120">
            <v>0</v>
          </cell>
          <cell r="AA120">
            <v>0</v>
          </cell>
          <cell r="AB120">
            <v>0</v>
          </cell>
          <cell r="AC120">
            <v>0</v>
          </cell>
          <cell r="AD120">
            <v>0</v>
          </cell>
          <cell r="AE120">
            <v>0</v>
          </cell>
          <cell r="AF120">
            <v>0</v>
          </cell>
        </row>
        <row r="121">
          <cell r="C121" t="str">
            <v>RUN</v>
          </cell>
          <cell r="D121" t="str">
            <v>PROCUREMENT</v>
          </cell>
          <cell r="E121" t="str">
            <v>BPO-INDIAFA</v>
          </cell>
          <cell r="M121" t="str">
            <v>USD</v>
          </cell>
          <cell r="Y121">
            <v>18580.412997713607</v>
          </cell>
          <cell r="Z121">
            <v>0</v>
          </cell>
          <cell r="AA121">
            <v>18580.412997713607</v>
          </cell>
          <cell r="AB121">
            <v>0</v>
          </cell>
          <cell r="AC121">
            <v>0</v>
          </cell>
          <cell r="AD121" t="str">
            <v>Offshore</v>
          </cell>
          <cell r="AE121">
            <v>0</v>
          </cell>
          <cell r="AF121" t="str">
            <v>Internal</v>
          </cell>
        </row>
        <row r="122">
          <cell r="C122" t="str">
            <v>RUN</v>
          </cell>
          <cell r="D122" t="str">
            <v>PROCUREMENT</v>
          </cell>
          <cell r="E122" t="str">
            <v>BPO-INDIAFA</v>
          </cell>
          <cell r="M122" t="str">
            <v>USD</v>
          </cell>
          <cell r="Y122">
            <v>10918.657175146596</v>
          </cell>
          <cell r="Z122">
            <v>0</v>
          </cell>
          <cell r="AA122">
            <v>10918.657175146596</v>
          </cell>
          <cell r="AB122">
            <v>0</v>
          </cell>
          <cell r="AC122">
            <v>0</v>
          </cell>
          <cell r="AD122" t="str">
            <v>Offshore</v>
          </cell>
          <cell r="AE122">
            <v>0</v>
          </cell>
          <cell r="AF122" t="str">
            <v>Internal</v>
          </cell>
        </row>
        <row r="123">
          <cell r="C123" t="str">
            <v>FINANCING</v>
          </cell>
          <cell r="D123" t="str">
            <v>PROCUREMENT</v>
          </cell>
          <cell r="E123" t="str">
            <v>BPO-INDIAFA</v>
          </cell>
          <cell r="M123" t="str">
            <v>USD</v>
          </cell>
          <cell r="Y123">
            <v>10918.657175146596</v>
          </cell>
          <cell r="Z123">
            <v>0</v>
          </cell>
          <cell r="AA123">
            <v>10918.657175146596</v>
          </cell>
          <cell r="AB123">
            <v>0</v>
          </cell>
          <cell r="AC123">
            <v>0</v>
          </cell>
          <cell r="AD123" t="str">
            <v>Offshore</v>
          </cell>
          <cell r="AE123">
            <v>0</v>
          </cell>
          <cell r="AF123" t="str">
            <v>Internal</v>
          </cell>
        </row>
        <row r="124">
          <cell r="C124" t="str">
            <v>FINANCING</v>
          </cell>
          <cell r="D124" t="str">
            <v>CG-US</v>
          </cell>
          <cell r="E124" t="str">
            <v>BPO-INDIAFA</v>
          </cell>
          <cell r="M124" t="str">
            <v>USD</v>
          </cell>
          <cell r="Y124">
            <v>10918.657175146596</v>
          </cell>
          <cell r="Z124">
            <v>0</v>
          </cell>
          <cell r="AA124">
            <v>10918.657175146596</v>
          </cell>
          <cell r="AB124">
            <v>0</v>
          </cell>
          <cell r="AC124">
            <v>0</v>
          </cell>
          <cell r="AD124" t="str">
            <v>Offshore</v>
          </cell>
          <cell r="AE124">
            <v>0</v>
          </cell>
          <cell r="AF124" t="str">
            <v>Internal</v>
          </cell>
        </row>
        <row r="125">
          <cell r="C125" t="str">
            <v>FINANCING</v>
          </cell>
          <cell r="D125" t="str">
            <v>SUBCONTRACTOR</v>
          </cell>
          <cell r="E125" t="str">
            <v>BPO-INDIAFA</v>
          </cell>
          <cell r="M125" t="str">
            <v>USD</v>
          </cell>
          <cell r="Y125">
            <v>10918.657175146596</v>
          </cell>
          <cell r="Z125">
            <v>0</v>
          </cell>
          <cell r="AA125">
            <v>10918.657175146596</v>
          </cell>
          <cell r="AB125">
            <v>0</v>
          </cell>
          <cell r="AC125">
            <v>0</v>
          </cell>
          <cell r="AD125" t="str">
            <v>Offshore</v>
          </cell>
          <cell r="AE125">
            <v>0</v>
          </cell>
          <cell r="AF125" t="str">
            <v>Internal</v>
          </cell>
        </row>
        <row r="126">
          <cell r="C126" t="str">
            <v>FINANCING</v>
          </cell>
          <cell r="D126" t="str">
            <v>BPO-INDIAFA</v>
          </cell>
          <cell r="M126">
            <v>0</v>
          </cell>
          <cell r="Y126">
            <v>0</v>
          </cell>
          <cell r="Z126">
            <v>0</v>
          </cell>
          <cell r="AA126">
            <v>0</v>
          </cell>
          <cell r="AB126">
            <v>0</v>
          </cell>
          <cell r="AC126">
            <v>0</v>
          </cell>
          <cell r="AD126">
            <v>0</v>
          </cell>
          <cell r="AE126">
            <v>0</v>
          </cell>
          <cell r="AF126">
            <v>0</v>
          </cell>
        </row>
        <row r="127">
          <cell r="C127" t="str">
            <v>FINANCING</v>
          </cell>
          <cell r="D127" t="str">
            <v>FINANCING</v>
          </cell>
          <cell r="M127">
            <v>0</v>
          </cell>
          <cell r="Y127">
            <v>0</v>
          </cell>
          <cell r="Z127">
            <v>0</v>
          </cell>
          <cell r="AA127">
            <v>0</v>
          </cell>
          <cell r="AB127">
            <v>0</v>
          </cell>
          <cell r="AC127">
            <v>0</v>
          </cell>
          <cell r="AD127">
            <v>0</v>
          </cell>
          <cell r="AE127">
            <v>0</v>
          </cell>
          <cell r="AF127">
            <v>0</v>
          </cell>
        </row>
        <row r="128">
          <cell r="C128" t="str">
            <v>FINANCING</v>
          </cell>
          <cell r="D128" t="str">
            <v>TECHNOLOGY</v>
          </cell>
          <cell r="M128">
            <v>0</v>
          </cell>
          <cell r="Y128">
            <v>0</v>
          </cell>
          <cell r="Z128">
            <v>0</v>
          </cell>
          <cell r="AA128">
            <v>0</v>
          </cell>
          <cell r="AB128">
            <v>0</v>
          </cell>
          <cell r="AC128">
            <v>0</v>
          </cell>
          <cell r="AD128">
            <v>0</v>
          </cell>
          <cell r="AE128">
            <v>0</v>
          </cell>
          <cell r="AF128">
            <v>0</v>
          </cell>
        </row>
        <row r="129">
          <cell r="C129" t="str">
            <v>FINANCING</v>
          </cell>
          <cell r="D129" t="str">
            <v>US-TE</v>
          </cell>
          <cell r="M129">
            <v>0</v>
          </cell>
          <cell r="Y129">
            <v>0</v>
          </cell>
          <cell r="Z129">
            <v>0</v>
          </cell>
          <cell r="AA129">
            <v>0</v>
          </cell>
          <cell r="AB129">
            <v>0</v>
          </cell>
          <cell r="AC129">
            <v>0</v>
          </cell>
          <cell r="AD129">
            <v>0</v>
          </cell>
          <cell r="AE129">
            <v>0</v>
          </cell>
          <cell r="AF129">
            <v>0</v>
          </cell>
        </row>
        <row r="130">
          <cell r="C130" t="str">
            <v>FINANCING</v>
          </cell>
          <cell r="D130" t="str">
            <v>INDIA-TE</v>
          </cell>
          <cell r="M130">
            <v>0</v>
          </cell>
          <cell r="Y130">
            <v>0</v>
          </cell>
          <cell r="Z130">
            <v>0</v>
          </cell>
          <cell r="AA130">
            <v>0</v>
          </cell>
          <cell r="AB130">
            <v>0</v>
          </cell>
          <cell r="AC130">
            <v>0</v>
          </cell>
          <cell r="AD130">
            <v>0</v>
          </cell>
          <cell r="AE130">
            <v>0</v>
          </cell>
          <cell r="AF130">
            <v>0</v>
          </cell>
        </row>
        <row r="131">
          <cell r="C131" t="str">
            <v>FINANCING</v>
          </cell>
          <cell r="D131" t="str">
            <v>FX-HEDGING</v>
          </cell>
          <cell r="E131" t="str">
            <v>CG-US</v>
          </cell>
          <cell r="M131" t="str">
            <v>USD</v>
          </cell>
          <cell r="Y131">
            <v>165756.30000000002</v>
          </cell>
          <cell r="Z131">
            <v>12220</v>
          </cell>
          <cell r="AA131">
            <v>177976.30000000002</v>
          </cell>
          <cell r="AB131">
            <v>0</v>
          </cell>
          <cell r="AC131">
            <v>0</v>
          </cell>
          <cell r="AD131" t="str">
            <v>Onshore</v>
          </cell>
          <cell r="AE131">
            <v>0</v>
          </cell>
          <cell r="AF131" t="str">
            <v>Internal</v>
          </cell>
        </row>
        <row r="132">
          <cell r="C132" t="str">
            <v>FINANCING</v>
          </cell>
          <cell r="D132" t="str">
            <v>TS Funding</v>
          </cell>
          <cell r="E132" t="str">
            <v>BPO-INDIAFA</v>
          </cell>
          <cell r="M132" t="str">
            <v>USD</v>
          </cell>
          <cell r="Y132">
            <v>27008.836675469112</v>
          </cell>
          <cell r="Z132">
            <v>0</v>
          </cell>
          <cell r="AA132">
            <v>27008.836675469112</v>
          </cell>
          <cell r="AB132">
            <v>0</v>
          </cell>
          <cell r="AC132">
            <v>0</v>
          </cell>
          <cell r="AD132" t="str">
            <v>Offshore</v>
          </cell>
          <cell r="AE132">
            <v>0</v>
          </cell>
          <cell r="AF132" t="str">
            <v>Internal</v>
          </cell>
        </row>
        <row r="133">
          <cell r="C133" t="str">
            <v>FINANCING</v>
          </cell>
          <cell r="D133" t="str">
            <v>Source 10</v>
          </cell>
          <cell r="E133" t="str">
            <v>CG-US</v>
          </cell>
          <cell r="M133" t="str">
            <v>USD</v>
          </cell>
          <cell r="Y133">
            <v>415000</v>
          </cell>
          <cell r="Z133">
            <v>12220</v>
          </cell>
          <cell r="AA133">
            <v>427220</v>
          </cell>
          <cell r="AB133">
            <v>0</v>
          </cell>
          <cell r="AC133">
            <v>0</v>
          </cell>
          <cell r="AD133" t="str">
            <v>Onshore</v>
          </cell>
          <cell r="AE133">
            <v>0</v>
          </cell>
          <cell r="AF133" t="str">
            <v>Internal</v>
          </cell>
        </row>
        <row r="134">
          <cell r="C134" t="str">
            <v>FINANCING</v>
          </cell>
          <cell r="D134" t="str">
            <v>Source 11</v>
          </cell>
          <cell r="M134">
            <v>0</v>
          </cell>
          <cell r="Y134">
            <v>0</v>
          </cell>
          <cell r="Z134">
            <v>0</v>
          </cell>
          <cell r="AA134">
            <v>0</v>
          </cell>
          <cell r="AB134">
            <v>0</v>
          </cell>
          <cell r="AC134">
            <v>0</v>
          </cell>
          <cell r="AD134">
            <v>0</v>
          </cell>
          <cell r="AE134">
            <v>0</v>
          </cell>
          <cell r="AF134">
            <v>0</v>
          </cell>
        </row>
        <row r="135">
          <cell r="C135" t="str">
            <v>FINANCING</v>
          </cell>
          <cell r="D135" t="str">
            <v>Source 12</v>
          </cell>
          <cell r="M135">
            <v>0</v>
          </cell>
          <cell r="Y135">
            <v>0</v>
          </cell>
          <cell r="Z135">
            <v>0</v>
          </cell>
          <cell r="AA135">
            <v>0</v>
          </cell>
          <cell r="AB135">
            <v>0</v>
          </cell>
          <cell r="AC135">
            <v>0</v>
          </cell>
          <cell r="AD135">
            <v>0</v>
          </cell>
          <cell r="AE135">
            <v>0</v>
          </cell>
          <cell r="AF135">
            <v>0</v>
          </cell>
        </row>
        <row r="136">
          <cell r="C136" t="str">
            <v>FINANCING</v>
          </cell>
          <cell r="D136" t="str">
            <v>Source 13</v>
          </cell>
          <cell r="E136" t="str">
            <v>BPO-INDIAFA</v>
          </cell>
          <cell r="M136" t="str">
            <v>USD</v>
          </cell>
          <cell r="Y136">
            <v>10918.657175146596</v>
          </cell>
          <cell r="Z136">
            <v>0</v>
          </cell>
          <cell r="AA136">
            <v>10918.657175146596</v>
          </cell>
          <cell r="AB136">
            <v>1.5384615384615383</v>
          </cell>
          <cell r="AC136">
            <v>0</v>
          </cell>
          <cell r="AD136" t="str">
            <v>Offshore</v>
          </cell>
          <cell r="AE136">
            <v>0</v>
          </cell>
          <cell r="AF136" t="str">
            <v>Internal</v>
          </cell>
        </row>
        <row r="137">
          <cell r="C137" t="str">
            <v>FINANCING</v>
          </cell>
          <cell r="D137" t="str">
            <v>Source 14</v>
          </cell>
          <cell r="E137" t="str">
            <v>BPO-INDIAFA</v>
          </cell>
          <cell r="M137" t="str">
            <v>USD</v>
          </cell>
          <cell r="Y137">
            <v>10918.657175146596</v>
          </cell>
          <cell r="Z137">
            <v>0</v>
          </cell>
          <cell r="AA137">
            <v>10918.657175146596</v>
          </cell>
          <cell r="AB137">
            <v>1.5384615384615383</v>
          </cell>
          <cell r="AC137">
            <v>0</v>
          </cell>
          <cell r="AD137" t="str">
            <v>Offshore</v>
          </cell>
          <cell r="AE137">
            <v>0</v>
          </cell>
          <cell r="AF137" t="str">
            <v>Internal</v>
          </cell>
        </row>
        <row r="138">
          <cell r="C138" t="str">
            <v>FINANCING</v>
          </cell>
          <cell r="D138" t="str">
            <v>Source 15</v>
          </cell>
          <cell r="M138">
            <v>0</v>
          </cell>
          <cell r="Y138">
            <v>0</v>
          </cell>
          <cell r="Z138">
            <v>0</v>
          </cell>
          <cell r="AA138">
            <v>0</v>
          </cell>
          <cell r="AB138">
            <v>1</v>
          </cell>
          <cell r="AC138">
            <v>0</v>
          </cell>
          <cell r="AD138">
            <v>0</v>
          </cell>
          <cell r="AE138">
            <v>0</v>
          </cell>
          <cell r="AF138">
            <v>0</v>
          </cell>
        </row>
        <row r="139">
          <cell r="M139">
            <v>0</v>
          </cell>
          <cell r="Y139">
            <v>0</v>
          </cell>
          <cell r="Z139">
            <v>0</v>
          </cell>
          <cell r="AA139">
            <v>0</v>
          </cell>
          <cell r="AB139">
            <v>1</v>
          </cell>
          <cell r="AC139">
            <v>0</v>
          </cell>
          <cell r="AD139">
            <v>0</v>
          </cell>
          <cell r="AE139">
            <v>0</v>
          </cell>
          <cell r="AF139">
            <v>0</v>
          </cell>
        </row>
        <row r="140">
          <cell r="M140">
            <v>0</v>
          </cell>
          <cell r="Y140">
            <v>0</v>
          </cell>
          <cell r="Z140">
            <v>0</v>
          </cell>
          <cell r="AA140">
            <v>0</v>
          </cell>
          <cell r="AB140">
            <v>1</v>
          </cell>
          <cell r="AC140">
            <v>0</v>
          </cell>
          <cell r="AD140">
            <v>0</v>
          </cell>
          <cell r="AE140">
            <v>0</v>
          </cell>
          <cell r="AF140">
            <v>0</v>
          </cell>
        </row>
        <row r="141">
          <cell r="M141">
            <v>0</v>
          </cell>
          <cell r="Y141">
            <v>0</v>
          </cell>
          <cell r="Z141">
            <v>0</v>
          </cell>
          <cell r="AA141">
            <v>0</v>
          </cell>
          <cell r="AB141">
            <v>1</v>
          </cell>
          <cell r="AC141">
            <v>0</v>
          </cell>
          <cell r="AD141">
            <v>0</v>
          </cell>
          <cell r="AE141">
            <v>0</v>
          </cell>
          <cell r="AF141">
            <v>0</v>
          </cell>
        </row>
        <row r="142">
          <cell r="C142" t="str">
            <v>TRANSITION-IT</v>
          </cell>
          <cell r="M142">
            <v>0</v>
          </cell>
          <cell r="Y142">
            <v>0</v>
          </cell>
          <cell r="Z142">
            <v>0</v>
          </cell>
          <cell r="AA142">
            <v>0</v>
          </cell>
          <cell r="AB142">
            <v>1</v>
          </cell>
          <cell r="AC142">
            <v>0</v>
          </cell>
          <cell r="AD142">
            <v>0</v>
          </cell>
          <cell r="AE142">
            <v>0</v>
          </cell>
          <cell r="AF142">
            <v>0</v>
          </cell>
        </row>
        <row r="143">
          <cell r="C143" t="str">
            <v>TRANSITION-IT</v>
          </cell>
          <cell r="D143" t="str">
            <v>CG-US</v>
          </cell>
          <cell r="M143">
            <v>0</v>
          </cell>
          <cell r="Y143">
            <v>0</v>
          </cell>
          <cell r="Z143">
            <v>0</v>
          </cell>
          <cell r="AA143">
            <v>0</v>
          </cell>
          <cell r="AB143">
            <v>1</v>
          </cell>
          <cell r="AC143">
            <v>0</v>
          </cell>
          <cell r="AD143">
            <v>0</v>
          </cell>
          <cell r="AE143">
            <v>0</v>
          </cell>
          <cell r="AF143">
            <v>0</v>
          </cell>
        </row>
        <row r="144">
          <cell r="C144" t="str">
            <v>TRANSITION-IT</v>
          </cell>
          <cell r="D144" t="str">
            <v>SUBCONTRACTOR</v>
          </cell>
          <cell r="M144">
            <v>0</v>
          </cell>
          <cell r="Y144">
            <v>0</v>
          </cell>
          <cell r="Z144">
            <v>0</v>
          </cell>
          <cell r="AA144">
            <v>0</v>
          </cell>
          <cell r="AB144">
            <v>1</v>
          </cell>
          <cell r="AC144">
            <v>0</v>
          </cell>
          <cell r="AD144">
            <v>0</v>
          </cell>
          <cell r="AE144">
            <v>0</v>
          </cell>
          <cell r="AF144">
            <v>0</v>
          </cell>
        </row>
        <row r="145">
          <cell r="C145" t="str">
            <v>TRANSITION-IT</v>
          </cell>
          <cell r="D145" t="str">
            <v>BPO-INDIAFA</v>
          </cell>
          <cell r="M145">
            <v>0</v>
          </cell>
          <cell r="Y145">
            <v>0</v>
          </cell>
          <cell r="Z145">
            <v>0</v>
          </cell>
          <cell r="AA145">
            <v>0</v>
          </cell>
          <cell r="AB145">
            <v>1</v>
          </cell>
          <cell r="AC145">
            <v>0</v>
          </cell>
          <cell r="AD145">
            <v>0</v>
          </cell>
          <cell r="AE145">
            <v>0</v>
          </cell>
          <cell r="AF145">
            <v>0</v>
          </cell>
        </row>
        <row r="146">
          <cell r="C146" t="str">
            <v>TRANSITION-IT</v>
          </cell>
          <cell r="D146" t="str">
            <v>FINANCING</v>
          </cell>
          <cell r="M146">
            <v>0</v>
          </cell>
          <cell r="Y146">
            <v>0</v>
          </cell>
          <cell r="Z146">
            <v>0</v>
          </cell>
          <cell r="AA146">
            <v>0</v>
          </cell>
          <cell r="AB146">
            <v>1</v>
          </cell>
          <cell r="AC146">
            <v>0</v>
          </cell>
          <cell r="AD146">
            <v>0</v>
          </cell>
          <cell r="AE146">
            <v>0</v>
          </cell>
          <cell r="AF146">
            <v>0</v>
          </cell>
        </row>
        <row r="147">
          <cell r="C147" t="str">
            <v>TRANSITION-IT</v>
          </cell>
          <cell r="D147" t="str">
            <v>TECHNOLOGY</v>
          </cell>
          <cell r="M147">
            <v>0</v>
          </cell>
          <cell r="Y147">
            <v>0</v>
          </cell>
          <cell r="Z147">
            <v>0</v>
          </cell>
          <cell r="AA147">
            <v>0</v>
          </cell>
          <cell r="AB147">
            <v>1</v>
          </cell>
          <cell r="AC147">
            <v>0</v>
          </cell>
          <cell r="AD147">
            <v>0</v>
          </cell>
          <cell r="AE147">
            <v>0</v>
          </cell>
          <cell r="AF147">
            <v>0</v>
          </cell>
        </row>
        <row r="148">
          <cell r="C148" t="str">
            <v>TRANSITION-IT</v>
          </cell>
          <cell r="D148" t="str">
            <v>US-TE</v>
          </cell>
          <cell r="M148">
            <v>0</v>
          </cell>
          <cell r="Y148">
            <v>0</v>
          </cell>
          <cell r="Z148">
            <v>0</v>
          </cell>
          <cell r="AA148">
            <v>0</v>
          </cell>
          <cell r="AB148">
            <v>1</v>
          </cell>
          <cell r="AC148">
            <v>0</v>
          </cell>
          <cell r="AD148">
            <v>0</v>
          </cell>
          <cell r="AE148">
            <v>0</v>
          </cell>
          <cell r="AF148">
            <v>0</v>
          </cell>
        </row>
        <row r="149">
          <cell r="C149" t="str">
            <v>TRANSITION-IT</v>
          </cell>
          <cell r="D149" t="str">
            <v>INDIA-TE</v>
          </cell>
          <cell r="M149">
            <v>0</v>
          </cell>
          <cell r="Y149">
            <v>0</v>
          </cell>
          <cell r="Z149">
            <v>0</v>
          </cell>
          <cell r="AA149">
            <v>0</v>
          </cell>
          <cell r="AB149">
            <v>1</v>
          </cell>
          <cell r="AC149">
            <v>0</v>
          </cell>
          <cell r="AD149">
            <v>0</v>
          </cell>
          <cell r="AE149">
            <v>0</v>
          </cell>
          <cell r="AF149">
            <v>0</v>
          </cell>
        </row>
        <row r="150">
          <cell r="C150" t="str">
            <v>TRANSITION-IT</v>
          </cell>
          <cell r="D150" t="str">
            <v>FX-HEDGING</v>
          </cell>
          <cell r="M150">
            <v>0</v>
          </cell>
          <cell r="Y150">
            <v>0</v>
          </cell>
          <cell r="Z150">
            <v>0</v>
          </cell>
          <cell r="AA150">
            <v>0</v>
          </cell>
          <cell r="AB150">
            <v>1</v>
          </cell>
          <cell r="AC150">
            <v>0</v>
          </cell>
          <cell r="AD150">
            <v>0</v>
          </cell>
          <cell r="AE150">
            <v>0</v>
          </cell>
          <cell r="AF150">
            <v>0</v>
          </cell>
        </row>
        <row r="151">
          <cell r="C151" t="str">
            <v>TRANSITION-IT</v>
          </cell>
          <cell r="D151" t="str">
            <v>TS Funding</v>
          </cell>
          <cell r="M151">
            <v>0</v>
          </cell>
          <cell r="Y151">
            <v>0</v>
          </cell>
          <cell r="Z151">
            <v>0</v>
          </cell>
          <cell r="AA151">
            <v>0</v>
          </cell>
          <cell r="AB151">
            <v>1</v>
          </cell>
          <cell r="AC151">
            <v>0</v>
          </cell>
          <cell r="AD151">
            <v>0</v>
          </cell>
          <cell r="AE151">
            <v>0</v>
          </cell>
          <cell r="AF151">
            <v>0</v>
          </cell>
        </row>
        <row r="152">
          <cell r="C152" t="str">
            <v>TRANSITION-IT</v>
          </cell>
          <cell r="D152" t="str">
            <v>Source 10</v>
          </cell>
          <cell r="M152">
            <v>0</v>
          </cell>
          <cell r="Y152">
            <v>0</v>
          </cell>
          <cell r="Z152">
            <v>0</v>
          </cell>
          <cell r="AA152">
            <v>0</v>
          </cell>
          <cell r="AB152">
            <v>1</v>
          </cell>
          <cell r="AC152">
            <v>0</v>
          </cell>
          <cell r="AD152">
            <v>0</v>
          </cell>
          <cell r="AE152">
            <v>0</v>
          </cell>
          <cell r="AF152">
            <v>0</v>
          </cell>
        </row>
        <row r="153">
          <cell r="C153" t="str">
            <v>TRANSITION-IT</v>
          </cell>
          <cell r="D153" t="str">
            <v>Source 11</v>
          </cell>
          <cell r="M153">
            <v>0</v>
          </cell>
          <cell r="Y153">
            <v>0</v>
          </cell>
          <cell r="Z153">
            <v>0</v>
          </cell>
          <cell r="AA153">
            <v>0</v>
          </cell>
          <cell r="AB153">
            <v>1</v>
          </cell>
          <cell r="AC153">
            <v>0</v>
          </cell>
          <cell r="AD153">
            <v>0</v>
          </cell>
          <cell r="AE153">
            <v>0</v>
          </cell>
          <cell r="AF153">
            <v>0</v>
          </cell>
        </row>
        <row r="154">
          <cell r="C154" t="str">
            <v>TRANSITION-IT</v>
          </cell>
          <cell r="D154" t="str">
            <v>Source 12</v>
          </cell>
          <cell r="M154">
            <v>0</v>
          </cell>
          <cell r="Y154">
            <v>0</v>
          </cell>
          <cell r="Z154">
            <v>0</v>
          </cell>
          <cell r="AA154">
            <v>0</v>
          </cell>
          <cell r="AB154">
            <v>1</v>
          </cell>
          <cell r="AC154">
            <v>0</v>
          </cell>
          <cell r="AD154">
            <v>0</v>
          </cell>
          <cell r="AE154">
            <v>0</v>
          </cell>
          <cell r="AF154">
            <v>0</v>
          </cell>
        </row>
        <row r="155">
          <cell r="C155" t="str">
            <v>TRANSITION-IT</v>
          </cell>
          <cell r="D155" t="str">
            <v>Source 13</v>
          </cell>
          <cell r="M155">
            <v>0</v>
          </cell>
          <cell r="Y155">
            <v>0</v>
          </cell>
          <cell r="Z155">
            <v>0</v>
          </cell>
          <cell r="AA155">
            <v>0</v>
          </cell>
          <cell r="AB155">
            <v>1</v>
          </cell>
          <cell r="AC155">
            <v>0</v>
          </cell>
          <cell r="AD155">
            <v>0</v>
          </cell>
          <cell r="AE155">
            <v>0</v>
          </cell>
          <cell r="AF155">
            <v>0</v>
          </cell>
        </row>
        <row r="156">
          <cell r="C156" t="str">
            <v>TRANSITION-IT</v>
          </cell>
          <cell r="D156" t="str">
            <v>Source 14</v>
          </cell>
          <cell r="M156">
            <v>0</v>
          </cell>
          <cell r="Y156">
            <v>0</v>
          </cell>
          <cell r="Z156">
            <v>0</v>
          </cell>
          <cell r="AA156">
            <v>0</v>
          </cell>
          <cell r="AB156">
            <v>1</v>
          </cell>
          <cell r="AC156">
            <v>0</v>
          </cell>
          <cell r="AD156">
            <v>0</v>
          </cell>
          <cell r="AE156">
            <v>0</v>
          </cell>
          <cell r="AF156">
            <v>0</v>
          </cell>
        </row>
        <row r="157">
          <cell r="C157" t="str">
            <v>TRANSITION-IT</v>
          </cell>
          <cell r="D157" t="str">
            <v>Source 15</v>
          </cell>
          <cell r="M157">
            <v>0</v>
          </cell>
          <cell r="Y157">
            <v>0</v>
          </cell>
          <cell r="Z157">
            <v>0</v>
          </cell>
          <cell r="AA157">
            <v>0</v>
          </cell>
          <cell r="AB157">
            <v>1</v>
          </cell>
          <cell r="AC157">
            <v>0</v>
          </cell>
          <cell r="AD157">
            <v>0</v>
          </cell>
          <cell r="AE157">
            <v>0</v>
          </cell>
          <cell r="AF157">
            <v>0</v>
          </cell>
        </row>
        <row r="158">
          <cell r="M158">
            <v>0</v>
          </cell>
          <cell r="Y158">
            <v>0</v>
          </cell>
          <cell r="Z158">
            <v>0</v>
          </cell>
          <cell r="AA158">
            <v>0</v>
          </cell>
          <cell r="AB158">
            <v>1</v>
          </cell>
          <cell r="AC158">
            <v>0</v>
          </cell>
          <cell r="AD158">
            <v>0</v>
          </cell>
          <cell r="AE158">
            <v>0</v>
          </cell>
          <cell r="AF158">
            <v>0</v>
          </cell>
        </row>
        <row r="159">
          <cell r="M159">
            <v>0</v>
          </cell>
          <cell r="Y159">
            <v>0</v>
          </cell>
          <cell r="Z159">
            <v>0</v>
          </cell>
          <cell r="AA159">
            <v>0</v>
          </cell>
          <cell r="AB159">
            <v>1</v>
          </cell>
          <cell r="AC159">
            <v>0</v>
          </cell>
          <cell r="AD159">
            <v>0</v>
          </cell>
          <cell r="AE159">
            <v>0</v>
          </cell>
          <cell r="AF159">
            <v>0</v>
          </cell>
        </row>
        <row r="160">
          <cell r="M160">
            <v>0</v>
          </cell>
          <cell r="Y160">
            <v>0</v>
          </cell>
          <cell r="Z160">
            <v>0</v>
          </cell>
          <cell r="AA160">
            <v>0</v>
          </cell>
          <cell r="AB160">
            <v>1</v>
          </cell>
          <cell r="AC160">
            <v>0</v>
          </cell>
          <cell r="AD160">
            <v>0</v>
          </cell>
          <cell r="AE160">
            <v>0</v>
          </cell>
          <cell r="AF160">
            <v>0</v>
          </cell>
        </row>
        <row r="161">
          <cell r="C161" t="str">
            <v>RUN-IT</v>
          </cell>
          <cell r="M161">
            <v>0</v>
          </cell>
          <cell r="Y161">
            <v>0</v>
          </cell>
          <cell r="Z161">
            <v>0</v>
          </cell>
          <cell r="AA161">
            <v>0</v>
          </cell>
          <cell r="AB161">
            <v>1</v>
          </cell>
          <cell r="AC161">
            <v>0</v>
          </cell>
          <cell r="AD161">
            <v>0</v>
          </cell>
          <cell r="AE161">
            <v>0</v>
          </cell>
          <cell r="AF161">
            <v>0</v>
          </cell>
        </row>
        <row r="162">
          <cell r="C162" t="str">
            <v>RUN-IT</v>
          </cell>
          <cell r="D162" t="str">
            <v>CG-US</v>
          </cell>
          <cell r="M162">
            <v>0</v>
          </cell>
          <cell r="Y162">
            <v>0</v>
          </cell>
          <cell r="Z162">
            <v>0</v>
          </cell>
          <cell r="AA162">
            <v>0</v>
          </cell>
          <cell r="AB162">
            <v>1</v>
          </cell>
          <cell r="AC162">
            <v>0</v>
          </cell>
          <cell r="AD162">
            <v>0</v>
          </cell>
          <cell r="AE162">
            <v>0</v>
          </cell>
          <cell r="AF162">
            <v>0</v>
          </cell>
        </row>
        <row r="163">
          <cell r="C163" t="str">
            <v>RUN-IT</v>
          </cell>
          <cell r="D163" t="str">
            <v>SUBCONTRACTOR</v>
          </cell>
          <cell r="M163">
            <v>0</v>
          </cell>
          <cell r="Y163">
            <v>0</v>
          </cell>
          <cell r="Z163">
            <v>0</v>
          </cell>
          <cell r="AA163">
            <v>0</v>
          </cell>
          <cell r="AB163">
            <v>1</v>
          </cell>
          <cell r="AC163">
            <v>0</v>
          </cell>
          <cell r="AD163">
            <v>0</v>
          </cell>
          <cell r="AE163">
            <v>0</v>
          </cell>
          <cell r="AF163">
            <v>0</v>
          </cell>
        </row>
        <row r="164">
          <cell r="C164" t="str">
            <v>RUN-IT</v>
          </cell>
          <cell r="D164" t="str">
            <v>BPO-INDIAFA</v>
          </cell>
          <cell r="M164">
            <v>0</v>
          </cell>
          <cell r="Y164">
            <v>0</v>
          </cell>
          <cell r="Z164">
            <v>0</v>
          </cell>
          <cell r="AA164">
            <v>0</v>
          </cell>
          <cell r="AB164">
            <v>1</v>
          </cell>
          <cell r="AC164">
            <v>0</v>
          </cell>
          <cell r="AD164">
            <v>0</v>
          </cell>
          <cell r="AE164">
            <v>0</v>
          </cell>
          <cell r="AF164">
            <v>0</v>
          </cell>
        </row>
        <row r="165">
          <cell r="C165" t="str">
            <v>RUN-IT</v>
          </cell>
          <cell r="D165" t="str">
            <v>FINANCING</v>
          </cell>
          <cell r="M165">
            <v>0</v>
          </cell>
          <cell r="Y165">
            <v>0</v>
          </cell>
          <cell r="Z165">
            <v>0</v>
          </cell>
          <cell r="AA165">
            <v>0</v>
          </cell>
          <cell r="AB165">
            <v>1</v>
          </cell>
          <cell r="AC165">
            <v>0</v>
          </cell>
          <cell r="AD165">
            <v>0</v>
          </cell>
          <cell r="AE165">
            <v>0</v>
          </cell>
          <cell r="AF165">
            <v>0</v>
          </cell>
        </row>
        <row r="166">
          <cell r="C166" t="str">
            <v>RUN-IT</v>
          </cell>
          <cell r="D166" t="str">
            <v>TECHNOLOGY</v>
          </cell>
          <cell r="M166">
            <v>0</v>
          </cell>
          <cell r="Y166">
            <v>0</v>
          </cell>
          <cell r="Z166">
            <v>0</v>
          </cell>
          <cell r="AA166">
            <v>0</v>
          </cell>
          <cell r="AB166">
            <v>1</v>
          </cell>
          <cell r="AC166">
            <v>0</v>
          </cell>
          <cell r="AD166">
            <v>0</v>
          </cell>
          <cell r="AE166">
            <v>0</v>
          </cell>
          <cell r="AF166">
            <v>0</v>
          </cell>
        </row>
        <row r="167">
          <cell r="C167" t="str">
            <v>RUN-IT</v>
          </cell>
          <cell r="D167" t="str">
            <v>US-TE</v>
          </cell>
          <cell r="M167">
            <v>0</v>
          </cell>
          <cell r="Y167">
            <v>0</v>
          </cell>
          <cell r="Z167">
            <v>0</v>
          </cell>
          <cell r="AA167">
            <v>0</v>
          </cell>
          <cell r="AB167">
            <v>1</v>
          </cell>
          <cell r="AC167">
            <v>0</v>
          </cell>
          <cell r="AD167">
            <v>0</v>
          </cell>
          <cell r="AE167">
            <v>0</v>
          </cell>
          <cell r="AF167">
            <v>0</v>
          </cell>
        </row>
        <row r="168">
          <cell r="C168" t="str">
            <v>RUN-IT</v>
          </cell>
          <cell r="D168" t="str">
            <v>INDIA-TE</v>
          </cell>
          <cell r="M168">
            <v>0</v>
          </cell>
          <cell r="Y168">
            <v>0</v>
          </cell>
          <cell r="Z168">
            <v>0</v>
          </cell>
          <cell r="AA168">
            <v>0</v>
          </cell>
          <cell r="AB168">
            <v>1</v>
          </cell>
          <cell r="AC168">
            <v>0</v>
          </cell>
          <cell r="AD168">
            <v>0</v>
          </cell>
          <cell r="AE168">
            <v>0</v>
          </cell>
          <cell r="AF168">
            <v>0</v>
          </cell>
        </row>
        <row r="169">
          <cell r="C169" t="str">
            <v>RUN-IT</v>
          </cell>
          <cell r="D169" t="str">
            <v>FX-HEDGING</v>
          </cell>
          <cell r="M169">
            <v>0</v>
          </cell>
          <cell r="Y169">
            <v>0</v>
          </cell>
          <cell r="Z169">
            <v>0</v>
          </cell>
          <cell r="AA169">
            <v>0</v>
          </cell>
          <cell r="AB169">
            <v>1</v>
          </cell>
          <cell r="AC169">
            <v>0</v>
          </cell>
          <cell r="AD169">
            <v>0</v>
          </cell>
          <cell r="AE169">
            <v>0</v>
          </cell>
          <cell r="AF169">
            <v>0</v>
          </cell>
        </row>
        <row r="170">
          <cell r="C170" t="str">
            <v>RUN-IT</v>
          </cell>
          <cell r="D170" t="str">
            <v>TS Funding</v>
          </cell>
          <cell r="M170">
            <v>0</v>
          </cell>
          <cell r="Y170">
            <v>0</v>
          </cell>
          <cell r="Z170">
            <v>0</v>
          </cell>
          <cell r="AA170">
            <v>0</v>
          </cell>
          <cell r="AB170">
            <v>1</v>
          </cell>
          <cell r="AC170">
            <v>0</v>
          </cell>
          <cell r="AD170">
            <v>0</v>
          </cell>
          <cell r="AE170">
            <v>0</v>
          </cell>
          <cell r="AF170">
            <v>0</v>
          </cell>
        </row>
        <row r="171">
          <cell r="C171" t="str">
            <v>RUN-IT</v>
          </cell>
          <cell r="D171" t="str">
            <v>Source 10</v>
          </cell>
          <cell r="M171">
            <v>0</v>
          </cell>
          <cell r="Y171">
            <v>0</v>
          </cell>
          <cell r="Z171">
            <v>0</v>
          </cell>
          <cell r="AA171">
            <v>0</v>
          </cell>
          <cell r="AB171">
            <v>1</v>
          </cell>
          <cell r="AC171">
            <v>0</v>
          </cell>
          <cell r="AD171">
            <v>0</v>
          </cell>
          <cell r="AE171">
            <v>0</v>
          </cell>
          <cell r="AF171">
            <v>0</v>
          </cell>
        </row>
        <row r="172">
          <cell r="C172" t="str">
            <v>RUN-IT</v>
          </cell>
          <cell r="D172" t="str">
            <v>Source 11</v>
          </cell>
          <cell r="M172">
            <v>0</v>
          </cell>
          <cell r="Y172">
            <v>0</v>
          </cell>
          <cell r="Z172">
            <v>0</v>
          </cell>
          <cell r="AA172">
            <v>0</v>
          </cell>
          <cell r="AB172">
            <v>1</v>
          </cell>
          <cell r="AC172">
            <v>0</v>
          </cell>
          <cell r="AD172">
            <v>0</v>
          </cell>
          <cell r="AE172">
            <v>0</v>
          </cell>
          <cell r="AF172">
            <v>0</v>
          </cell>
        </row>
        <row r="173">
          <cell r="C173" t="str">
            <v>RUN-IT</v>
          </cell>
          <cell r="D173" t="str">
            <v>Source 12</v>
          </cell>
          <cell r="M173">
            <v>0</v>
          </cell>
          <cell r="Y173">
            <v>0</v>
          </cell>
          <cell r="Z173">
            <v>0</v>
          </cell>
          <cell r="AA173">
            <v>0</v>
          </cell>
          <cell r="AB173">
            <v>1</v>
          </cell>
          <cell r="AC173">
            <v>0</v>
          </cell>
          <cell r="AD173">
            <v>0</v>
          </cell>
          <cell r="AE173">
            <v>0</v>
          </cell>
          <cell r="AF173">
            <v>0</v>
          </cell>
        </row>
        <row r="174">
          <cell r="C174" t="str">
            <v>RUN-IT</v>
          </cell>
          <cell r="D174" t="str">
            <v>Source 13</v>
          </cell>
          <cell r="M174">
            <v>0</v>
          </cell>
          <cell r="Y174">
            <v>0</v>
          </cell>
          <cell r="Z174">
            <v>0</v>
          </cell>
          <cell r="AA174">
            <v>0</v>
          </cell>
          <cell r="AB174">
            <v>1</v>
          </cell>
          <cell r="AC174">
            <v>0</v>
          </cell>
          <cell r="AD174">
            <v>0</v>
          </cell>
          <cell r="AE174">
            <v>0</v>
          </cell>
          <cell r="AF174">
            <v>0</v>
          </cell>
        </row>
        <row r="175">
          <cell r="C175" t="str">
            <v>RUN-IT</v>
          </cell>
          <cell r="D175" t="str">
            <v>Source 14</v>
          </cell>
          <cell r="M175">
            <v>0</v>
          </cell>
          <cell r="Y175">
            <v>0</v>
          </cell>
          <cell r="Z175">
            <v>0</v>
          </cell>
          <cell r="AA175">
            <v>0</v>
          </cell>
          <cell r="AB175">
            <v>1</v>
          </cell>
          <cell r="AC175">
            <v>0</v>
          </cell>
          <cell r="AD175">
            <v>0</v>
          </cell>
          <cell r="AE175">
            <v>0</v>
          </cell>
          <cell r="AF175">
            <v>0</v>
          </cell>
        </row>
        <row r="176">
          <cell r="C176" t="str">
            <v>RUN-IT</v>
          </cell>
          <cell r="D176" t="str">
            <v>Source 15</v>
          </cell>
          <cell r="M176">
            <v>0</v>
          </cell>
          <cell r="Y176">
            <v>0</v>
          </cell>
          <cell r="Z176">
            <v>0</v>
          </cell>
          <cell r="AA176">
            <v>0</v>
          </cell>
          <cell r="AB176">
            <v>1</v>
          </cell>
          <cell r="AC176">
            <v>0</v>
          </cell>
          <cell r="AD176">
            <v>0</v>
          </cell>
          <cell r="AE176">
            <v>0</v>
          </cell>
          <cell r="AF176">
            <v>0</v>
          </cell>
        </row>
        <row r="177">
          <cell r="M177">
            <v>0</v>
          </cell>
          <cell r="Y177">
            <v>0</v>
          </cell>
          <cell r="Z177">
            <v>0</v>
          </cell>
          <cell r="AA177">
            <v>0</v>
          </cell>
          <cell r="AB177">
            <v>1</v>
          </cell>
          <cell r="AC177">
            <v>0</v>
          </cell>
          <cell r="AD177">
            <v>0</v>
          </cell>
          <cell r="AE177">
            <v>0</v>
          </cell>
          <cell r="AF177">
            <v>0</v>
          </cell>
        </row>
        <row r="178">
          <cell r="M178">
            <v>0</v>
          </cell>
          <cell r="Y178">
            <v>0</v>
          </cell>
          <cell r="Z178">
            <v>0</v>
          </cell>
          <cell r="AA178">
            <v>0</v>
          </cell>
          <cell r="AB178">
            <v>1</v>
          </cell>
          <cell r="AC178">
            <v>0</v>
          </cell>
          <cell r="AD178">
            <v>0</v>
          </cell>
          <cell r="AE178">
            <v>0</v>
          </cell>
          <cell r="AF178">
            <v>0</v>
          </cell>
        </row>
        <row r="179">
          <cell r="M179">
            <v>0</v>
          </cell>
          <cell r="Y179">
            <v>0</v>
          </cell>
          <cell r="Z179">
            <v>0</v>
          </cell>
          <cell r="AA179">
            <v>0</v>
          </cell>
          <cell r="AB179">
            <v>1</v>
          </cell>
          <cell r="AC179">
            <v>0</v>
          </cell>
          <cell r="AD179">
            <v>0</v>
          </cell>
          <cell r="AE179">
            <v>0</v>
          </cell>
          <cell r="AF179">
            <v>0</v>
          </cell>
        </row>
        <row r="180">
          <cell r="C180" t="str">
            <v>SUPPLYCHAIN</v>
          </cell>
          <cell r="M180">
            <v>0</v>
          </cell>
          <cell r="Y180">
            <v>0</v>
          </cell>
          <cell r="Z180">
            <v>0</v>
          </cell>
          <cell r="AA180">
            <v>0</v>
          </cell>
          <cell r="AB180">
            <v>1</v>
          </cell>
          <cell r="AC180">
            <v>0</v>
          </cell>
          <cell r="AD180">
            <v>0</v>
          </cell>
          <cell r="AE180">
            <v>0</v>
          </cell>
          <cell r="AF180">
            <v>0</v>
          </cell>
        </row>
        <row r="181">
          <cell r="C181" t="str">
            <v>SUPPLYCHAIN</v>
          </cell>
          <cell r="D181" t="str">
            <v>CG-US</v>
          </cell>
          <cell r="M181">
            <v>0</v>
          </cell>
          <cell r="Y181">
            <v>0</v>
          </cell>
          <cell r="Z181">
            <v>0</v>
          </cell>
          <cell r="AA181">
            <v>0</v>
          </cell>
          <cell r="AB181">
            <v>1</v>
          </cell>
          <cell r="AC181">
            <v>0</v>
          </cell>
          <cell r="AD181">
            <v>0</v>
          </cell>
          <cell r="AE181">
            <v>0</v>
          </cell>
          <cell r="AF181">
            <v>0</v>
          </cell>
        </row>
        <row r="182">
          <cell r="C182" t="str">
            <v>SUPPLYCHAIN</v>
          </cell>
          <cell r="D182" t="str">
            <v>SUBCONTRACTOR</v>
          </cell>
          <cell r="M182">
            <v>0</v>
          </cell>
          <cell r="Y182">
            <v>0</v>
          </cell>
          <cell r="Z182">
            <v>0</v>
          </cell>
          <cell r="AA182">
            <v>0</v>
          </cell>
          <cell r="AB182">
            <v>1</v>
          </cell>
          <cell r="AC182">
            <v>0</v>
          </cell>
          <cell r="AD182">
            <v>0</v>
          </cell>
          <cell r="AE182">
            <v>0</v>
          </cell>
          <cell r="AF182">
            <v>0</v>
          </cell>
        </row>
        <row r="183">
          <cell r="C183" t="str">
            <v>SUPPLYCHAIN</v>
          </cell>
          <cell r="D183" t="str">
            <v>BPO-INDIAFA</v>
          </cell>
          <cell r="M183">
            <v>0</v>
          </cell>
          <cell r="Y183">
            <v>0</v>
          </cell>
          <cell r="Z183">
            <v>0</v>
          </cell>
          <cell r="AA183">
            <v>0</v>
          </cell>
          <cell r="AB183">
            <v>1</v>
          </cell>
          <cell r="AC183">
            <v>0</v>
          </cell>
          <cell r="AD183">
            <v>0</v>
          </cell>
          <cell r="AE183">
            <v>0</v>
          </cell>
          <cell r="AF183">
            <v>0</v>
          </cell>
        </row>
        <row r="184">
          <cell r="C184" t="str">
            <v>SUPPLYCHAIN</v>
          </cell>
          <cell r="D184" t="str">
            <v>FINANCING</v>
          </cell>
          <cell r="M184">
            <v>0</v>
          </cell>
          <cell r="Y184">
            <v>0</v>
          </cell>
          <cell r="Z184">
            <v>0</v>
          </cell>
          <cell r="AA184">
            <v>0</v>
          </cell>
          <cell r="AB184">
            <v>1</v>
          </cell>
          <cell r="AC184">
            <v>0</v>
          </cell>
          <cell r="AD184">
            <v>0</v>
          </cell>
          <cell r="AE184">
            <v>0</v>
          </cell>
          <cell r="AF184">
            <v>0</v>
          </cell>
        </row>
        <row r="185">
          <cell r="C185" t="str">
            <v>SUPPLYCHAIN</v>
          </cell>
          <cell r="D185" t="str">
            <v>TECHNOLOGY</v>
          </cell>
          <cell r="M185">
            <v>0</v>
          </cell>
          <cell r="Y185">
            <v>0</v>
          </cell>
          <cell r="Z185">
            <v>0</v>
          </cell>
          <cell r="AA185">
            <v>0</v>
          </cell>
          <cell r="AB185">
            <v>1</v>
          </cell>
          <cell r="AC185">
            <v>0</v>
          </cell>
          <cell r="AD185">
            <v>0</v>
          </cell>
          <cell r="AE185">
            <v>0</v>
          </cell>
          <cell r="AF185">
            <v>0</v>
          </cell>
        </row>
        <row r="186">
          <cell r="C186" t="str">
            <v>SUPPLYCHAIN</v>
          </cell>
          <cell r="D186" t="str">
            <v>US-TE</v>
          </cell>
          <cell r="M186">
            <v>0</v>
          </cell>
          <cell r="Y186">
            <v>0</v>
          </cell>
          <cell r="Z186">
            <v>0</v>
          </cell>
          <cell r="AA186">
            <v>0</v>
          </cell>
          <cell r="AB186">
            <v>1</v>
          </cell>
          <cell r="AC186">
            <v>0</v>
          </cell>
          <cell r="AD186">
            <v>0</v>
          </cell>
          <cell r="AE186">
            <v>0</v>
          </cell>
          <cell r="AF186">
            <v>0</v>
          </cell>
        </row>
        <row r="187">
          <cell r="C187" t="str">
            <v>SUPPLYCHAIN</v>
          </cell>
          <cell r="D187" t="str">
            <v>INDIA-TE</v>
          </cell>
          <cell r="M187">
            <v>0</v>
          </cell>
          <cell r="Y187">
            <v>0</v>
          </cell>
          <cell r="Z187">
            <v>0</v>
          </cell>
          <cell r="AA187">
            <v>0</v>
          </cell>
          <cell r="AB187">
            <v>1</v>
          </cell>
          <cell r="AC187">
            <v>0</v>
          </cell>
          <cell r="AD187">
            <v>0</v>
          </cell>
          <cell r="AE187">
            <v>0</v>
          </cell>
          <cell r="AF187">
            <v>0</v>
          </cell>
        </row>
        <row r="188">
          <cell r="C188" t="str">
            <v>SUPPLYCHAIN</v>
          </cell>
          <cell r="D188" t="str">
            <v>FX-HEDGING</v>
          </cell>
          <cell r="M188">
            <v>0</v>
          </cell>
          <cell r="Y188">
            <v>0</v>
          </cell>
          <cell r="Z188">
            <v>0</v>
          </cell>
          <cell r="AA188">
            <v>0</v>
          </cell>
          <cell r="AB188">
            <v>1</v>
          </cell>
          <cell r="AC188">
            <v>0</v>
          </cell>
          <cell r="AD188">
            <v>0</v>
          </cell>
          <cell r="AE188">
            <v>0</v>
          </cell>
          <cell r="AF188">
            <v>0</v>
          </cell>
        </row>
        <row r="189">
          <cell r="C189" t="str">
            <v>SUPPLYCHAIN</v>
          </cell>
          <cell r="D189" t="str">
            <v>TS Funding</v>
          </cell>
          <cell r="M189">
            <v>0</v>
          </cell>
          <cell r="Y189">
            <v>0</v>
          </cell>
          <cell r="Z189">
            <v>0</v>
          </cell>
          <cell r="AA189">
            <v>0</v>
          </cell>
          <cell r="AB189">
            <v>1</v>
          </cell>
          <cell r="AC189">
            <v>0</v>
          </cell>
          <cell r="AD189">
            <v>0</v>
          </cell>
          <cell r="AE189">
            <v>0</v>
          </cell>
          <cell r="AF189">
            <v>0</v>
          </cell>
        </row>
        <row r="190">
          <cell r="C190" t="str">
            <v>SUPPLYCHAIN</v>
          </cell>
          <cell r="D190" t="str">
            <v>Source 10</v>
          </cell>
          <cell r="M190">
            <v>0</v>
          </cell>
          <cell r="Y190">
            <v>0</v>
          </cell>
          <cell r="Z190">
            <v>0</v>
          </cell>
          <cell r="AA190">
            <v>0</v>
          </cell>
          <cell r="AB190">
            <v>1</v>
          </cell>
          <cell r="AC190">
            <v>0</v>
          </cell>
          <cell r="AD190">
            <v>0</v>
          </cell>
          <cell r="AE190">
            <v>0</v>
          </cell>
          <cell r="AF190">
            <v>0</v>
          </cell>
        </row>
        <row r="191">
          <cell r="C191" t="str">
            <v>SUPPLYCHAIN</v>
          </cell>
          <cell r="D191" t="str">
            <v>Source 11</v>
          </cell>
          <cell r="M191">
            <v>0</v>
          </cell>
          <cell r="Y191">
            <v>0</v>
          </cell>
          <cell r="Z191">
            <v>0</v>
          </cell>
          <cell r="AA191">
            <v>0</v>
          </cell>
          <cell r="AB191">
            <v>1</v>
          </cell>
          <cell r="AC191">
            <v>0</v>
          </cell>
          <cell r="AD191">
            <v>0</v>
          </cell>
          <cell r="AE191">
            <v>0</v>
          </cell>
          <cell r="AF191">
            <v>0</v>
          </cell>
        </row>
        <row r="192">
          <cell r="C192" t="str">
            <v>SUPPLYCHAIN</v>
          </cell>
          <cell r="D192" t="str">
            <v>Source 12</v>
          </cell>
          <cell r="M192">
            <v>0</v>
          </cell>
          <cell r="Y192">
            <v>0</v>
          </cell>
          <cell r="Z192">
            <v>0</v>
          </cell>
          <cell r="AA192">
            <v>0</v>
          </cell>
          <cell r="AB192">
            <v>1</v>
          </cell>
          <cell r="AC192">
            <v>0</v>
          </cell>
          <cell r="AD192">
            <v>0</v>
          </cell>
          <cell r="AE192">
            <v>0</v>
          </cell>
          <cell r="AF192">
            <v>0</v>
          </cell>
        </row>
        <row r="193">
          <cell r="C193" t="str">
            <v>SUPPLYCHAIN</v>
          </cell>
          <cell r="D193" t="str">
            <v>Source 13</v>
          </cell>
          <cell r="M193">
            <v>0</v>
          </cell>
          <cell r="Y193">
            <v>0</v>
          </cell>
          <cell r="Z193">
            <v>0</v>
          </cell>
          <cell r="AA193">
            <v>0</v>
          </cell>
          <cell r="AB193">
            <v>1</v>
          </cell>
          <cell r="AC193">
            <v>0</v>
          </cell>
          <cell r="AD193">
            <v>0</v>
          </cell>
          <cell r="AE193">
            <v>0</v>
          </cell>
          <cell r="AF193">
            <v>0</v>
          </cell>
        </row>
        <row r="194">
          <cell r="C194" t="str">
            <v>SUPPLYCHAIN</v>
          </cell>
          <cell r="D194" t="str">
            <v>Source 14</v>
          </cell>
          <cell r="M194">
            <v>0</v>
          </cell>
          <cell r="Y194">
            <v>0</v>
          </cell>
          <cell r="Z194">
            <v>0</v>
          </cell>
          <cell r="AA194">
            <v>0</v>
          </cell>
          <cell r="AB194">
            <v>1</v>
          </cell>
          <cell r="AC194">
            <v>0</v>
          </cell>
          <cell r="AD194">
            <v>0</v>
          </cell>
          <cell r="AE194">
            <v>0</v>
          </cell>
          <cell r="AF194">
            <v>0</v>
          </cell>
        </row>
        <row r="195">
          <cell r="C195" t="str">
            <v>SUPPLYCHAIN</v>
          </cell>
          <cell r="D195" t="str">
            <v>Source 15</v>
          </cell>
          <cell r="M195">
            <v>0</v>
          </cell>
          <cell r="Y195">
            <v>0</v>
          </cell>
          <cell r="Z195">
            <v>0</v>
          </cell>
          <cell r="AA195">
            <v>0</v>
          </cell>
          <cell r="AB195">
            <v>1</v>
          </cell>
          <cell r="AC195">
            <v>0</v>
          </cell>
          <cell r="AD195">
            <v>0</v>
          </cell>
          <cell r="AE195">
            <v>0</v>
          </cell>
          <cell r="AF195">
            <v>0</v>
          </cell>
        </row>
        <row r="196">
          <cell r="M196">
            <v>0</v>
          </cell>
          <cell r="Y196">
            <v>0</v>
          </cell>
          <cell r="Z196">
            <v>0</v>
          </cell>
          <cell r="AA196">
            <v>0</v>
          </cell>
          <cell r="AB196">
            <v>1</v>
          </cell>
          <cell r="AC196">
            <v>0</v>
          </cell>
          <cell r="AD196">
            <v>0</v>
          </cell>
          <cell r="AE196">
            <v>0</v>
          </cell>
          <cell r="AF196">
            <v>0</v>
          </cell>
        </row>
        <row r="197">
          <cell r="M197">
            <v>0</v>
          </cell>
          <cell r="Y197">
            <v>0</v>
          </cell>
          <cell r="Z197">
            <v>0</v>
          </cell>
          <cell r="AA197">
            <v>0</v>
          </cell>
          <cell r="AB197">
            <v>1</v>
          </cell>
          <cell r="AC197">
            <v>0</v>
          </cell>
          <cell r="AD197">
            <v>0</v>
          </cell>
          <cell r="AE197">
            <v>0</v>
          </cell>
          <cell r="AF197">
            <v>0</v>
          </cell>
        </row>
        <row r="198">
          <cell r="M198">
            <v>0</v>
          </cell>
          <cell r="Y198">
            <v>0</v>
          </cell>
          <cell r="Z198">
            <v>0</v>
          </cell>
          <cell r="AA198">
            <v>0</v>
          </cell>
          <cell r="AB198">
            <v>1</v>
          </cell>
          <cell r="AC198">
            <v>0</v>
          </cell>
          <cell r="AD198">
            <v>0</v>
          </cell>
          <cell r="AE198">
            <v>0</v>
          </cell>
          <cell r="AF198">
            <v>0</v>
          </cell>
        </row>
        <row r="199">
          <cell r="C199" t="str">
            <v>FX-HEDGING</v>
          </cell>
          <cell r="M199">
            <v>0</v>
          </cell>
          <cell r="Y199">
            <v>0</v>
          </cell>
          <cell r="Z199">
            <v>0</v>
          </cell>
          <cell r="AA199">
            <v>0</v>
          </cell>
          <cell r="AB199">
            <v>1</v>
          </cell>
          <cell r="AC199">
            <v>0</v>
          </cell>
          <cell r="AD199">
            <v>0</v>
          </cell>
          <cell r="AE199">
            <v>0</v>
          </cell>
          <cell r="AF199">
            <v>0</v>
          </cell>
        </row>
        <row r="200">
          <cell r="C200" t="str">
            <v>FX-HEDGING</v>
          </cell>
          <cell r="D200" t="str">
            <v>CG-US</v>
          </cell>
          <cell r="M200">
            <v>0</v>
          </cell>
          <cell r="Y200">
            <v>0</v>
          </cell>
          <cell r="Z200">
            <v>0</v>
          </cell>
          <cell r="AA200">
            <v>0</v>
          </cell>
          <cell r="AB200">
            <v>1</v>
          </cell>
          <cell r="AC200">
            <v>0</v>
          </cell>
          <cell r="AD200">
            <v>0</v>
          </cell>
          <cell r="AE200">
            <v>0</v>
          </cell>
          <cell r="AF200">
            <v>0</v>
          </cell>
        </row>
        <row r="201">
          <cell r="C201" t="str">
            <v>FX-HEDGING</v>
          </cell>
          <cell r="D201" t="str">
            <v>SUBCONTRACTOR</v>
          </cell>
          <cell r="M201">
            <v>0</v>
          </cell>
          <cell r="Y201">
            <v>0</v>
          </cell>
          <cell r="Z201">
            <v>0</v>
          </cell>
          <cell r="AA201">
            <v>0</v>
          </cell>
          <cell r="AB201">
            <v>1</v>
          </cell>
          <cell r="AC201">
            <v>0</v>
          </cell>
          <cell r="AD201">
            <v>0</v>
          </cell>
          <cell r="AE201">
            <v>0</v>
          </cell>
          <cell r="AF201">
            <v>0</v>
          </cell>
        </row>
        <row r="202">
          <cell r="C202" t="str">
            <v>FX-HEDGING</v>
          </cell>
          <cell r="D202" t="str">
            <v>BPO-INDIAFA</v>
          </cell>
          <cell r="M202">
            <v>0</v>
          </cell>
          <cell r="Y202">
            <v>0</v>
          </cell>
          <cell r="Z202">
            <v>0</v>
          </cell>
          <cell r="AA202">
            <v>0</v>
          </cell>
          <cell r="AB202">
            <v>1</v>
          </cell>
          <cell r="AC202">
            <v>0</v>
          </cell>
          <cell r="AD202">
            <v>0</v>
          </cell>
          <cell r="AE202">
            <v>0</v>
          </cell>
          <cell r="AF202">
            <v>0</v>
          </cell>
        </row>
        <row r="203">
          <cell r="C203" t="str">
            <v>FX-HEDGING</v>
          </cell>
          <cell r="D203" t="str">
            <v>FINANCING</v>
          </cell>
          <cell r="M203">
            <v>0</v>
          </cell>
          <cell r="Y203">
            <v>0</v>
          </cell>
          <cell r="Z203">
            <v>0</v>
          </cell>
          <cell r="AA203">
            <v>0</v>
          </cell>
          <cell r="AB203">
            <v>1</v>
          </cell>
          <cell r="AC203">
            <v>0</v>
          </cell>
          <cell r="AD203">
            <v>0</v>
          </cell>
          <cell r="AE203">
            <v>0</v>
          </cell>
          <cell r="AF203">
            <v>0</v>
          </cell>
        </row>
        <row r="204">
          <cell r="C204" t="str">
            <v>FX-HEDGING</v>
          </cell>
          <cell r="D204" t="str">
            <v>TECHNOLOGY</v>
          </cell>
          <cell r="M204">
            <v>0</v>
          </cell>
          <cell r="Y204">
            <v>0</v>
          </cell>
          <cell r="Z204">
            <v>0</v>
          </cell>
          <cell r="AA204">
            <v>0</v>
          </cell>
          <cell r="AB204">
            <v>1</v>
          </cell>
          <cell r="AC204">
            <v>0</v>
          </cell>
          <cell r="AD204">
            <v>0</v>
          </cell>
          <cell r="AE204">
            <v>0</v>
          </cell>
          <cell r="AF204">
            <v>0</v>
          </cell>
        </row>
      </sheetData>
      <sheetData sheetId="33">
        <row r="9">
          <cell r="K9">
            <v>0</v>
          </cell>
        </row>
        <row r="10">
          <cell r="C10" t="str">
            <v>CROSSFUNCTIONAL</v>
          </cell>
          <cell r="D10" t="str">
            <v>CG-US</v>
          </cell>
          <cell r="F10">
            <v>12220</v>
          </cell>
        </row>
        <row r="11">
          <cell r="C11" t="str">
            <v>CROSSFUNCTIONAL</v>
          </cell>
          <cell r="D11" t="str">
            <v>SUBCONTRACTOR</v>
          </cell>
          <cell r="F11">
            <v>0</v>
          </cell>
        </row>
        <row r="12">
          <cell r="C12" t="str">
            <v>CROSSFUNCTIONAL</v>
          </cell>
          <cell r="D12" t="str">
            <v>BPO-INDIAFA</v>
          </cell>
          <cell r="F12">
            <v>0</v>
          </cell>
        </row>
        <row r="13">
          <cell r="C13" t="str">
            <v>CROSSFUNCTIONAL</v>
          </cell>
          <cell r="D13" t="str">
            <v>FINANCING</v>
          </cell>
          <cell r="F13">
            <v>0</v>
          </cell>
        </row>
        <row r="14">
          <cell r="C14" t="str">
            <v>TRANSITION</v>
          </cell>
          <cell r="D14" t="str">
            <v>CROSSFUNCTIONAL</v>
          </cell>
          <cell r="F14">
            <v>0</v>
          </cell>
        </row>
        <row r="15">
          <cell r="C15" t="str">
            <v>TRANSITION</v>
          </cell>
          <cell r="D15" t="str">
            <v>CROSSFUNCTIONAL</v>
          </cell>
          <cell r="F15">
            <v>0</v>
          </cell>
        </row>
        <row r="16">
          <cell r="C16" t="str">
            <v>TRANSITION</v>
          </cell>
          <cell r="D16" t="str">
            <v>CROSSFUNCTIONAL</v>
          </cell>
          <cell r="F16">
            <v>0</v>
          </cell>
        </row>
        <row r="17">
          <cell r="C17" t="str">
            <v>TRANSITION</v>
          </cell>
          <cell r="D17" t="str">
            <v>CROSSFUNCTIONAL</v>
          </cell>
          <cell r="F17">
            <v>0</v>
          </cell>
        </row>
        <row r="18">
          <cell r="C18" t="str">
            <v>TRANSITION</v>
          </cell>
          <cell r="D18" t="str">
            <v>CROSSFUNCTIONAL</v>
          </cell>
          <cell r="F18">
            <v>0</v>
          </cell>
        </row>
        <row r="19">
          <cell r="C19" t="str">
            <v>TRANSITION</v>
          </cell>
          <cell r="D19" t="str">
            <v>CROSSFUNCTIONAL</v>
          </cell>
          <cell r="F19">
            <v>0</v>
          </cell>
        </row>
        <row r="20">
          <cell r="C20" t="str">
            <v>TRANSITION</v>
          </cell>
          <cell r="D20" t="str">
            <v>PROCUREMENT</v>
          </cell>
          <cell r="F20">
            <v>0</v>
          </cell>
        </row>
        <row r="21">
          <cell r="C21" t="str">
            <v>TRANSITION</v>
          </cell>
          <cell r="D21" t="str">
            <v>CROSSFUNCTIONAL</v>
          </cell>
          <cell r="F21">
            <v>0</v>
          </cell>
        </row>
        <row r="22">
          <cell r="C22" t="str">
            <v>RUN</v>
          </cell>
          <cell r="D22" t="str">
            <v>PROCUREMENT</v>
          </cell>
          <cell r="F22">
            <v>0</v>
          </cell>
        </row>
        <row r="23">
          <cell r="C23" t="str">
            <v>TRANSITION</v>
          </cell>
          <cell r="D23" t="str">
            <v>PROCUREMENT</v>
          </cell>
          <cell r="F23">
            <v>0</v>
          </cell>
        </row>
        <row r="24">
          <cell r="C24" t="str">
            <v>TRANSITION</v>
          </cell>
          <cell r="D24" t="str">
            <v>PROCUREMENT</v>
          </cell>
          <cell r="F24">
            <v>0</v>
          </cell>
        </row>
        <row r="27">
          <cell r="C27" t="str">
            <v>TRANSITION</v>
          </cell>
          <cell r="D27" t="str">
            <v>CROSSFUNCTIONAL</v>
          </cell>
        </row>
        <row r="28">
          <cell r="C28" t="str">
            <v>TRANSITION</v>
          </cell>
          <cell r="D28" t="str">
            <v>OTC-OTC</v>
          </cell>
        </row>
        <row r="29">
          <cell r="C29" t="str">
            <v>TRANSITION</v>
          </cell>
          <cell r="D29" t="str">
            <v>P2P-AP</v>
          </cell>
          <cell r="F29">
            <v>12220</v>
          </cell>
        </row>
        <row r="30">
          <cell r="C30" t="str">
            <v>TRANSITION</v>
          </cell>
          <cell r="D30" t="str">
            <v>RTR-GL</v>
          </cell>
          <cell r="F30">
            <v>0</v>
          </cell>
        </row>
        <row r="31">
          <cell r="C31" t="str">
            <v>OTC-OTC</v>
          </cell>
          <cell r="D31" t="str">
            <v>BPO-INDIAFA</v>
          </cell>
          <cell r="F31">
            <v>0</v>
          </cell>
        </row>
        <row r="32">
          <cell r="C32" t="str">
            <v>OTC-OTC</v>
          </cell>
          <cell r="D32" t="str">
            <v>FINANCING</v>
          </cell>
          <cell r="F32">
            <v>0</v>
          </cell>
        </row>
        <row r="33">
          <cell r="C33" t="str">
            <v>OTC-OTC</v>
          </cell>
          <cell r="D33" t="str">
            <v>TECHNOLOGY</v>
          </cell>
          <cell r="F33">
            <v>0</v>
          </cell>
        </row>
        <row r="34">
          <cell r="C34" t="str">
            <v>TRANSITION</v>
          </cell>
          <cell r="D34" t="str">
            <v>TRANSITION-IT</v>
          </cell>
          <cell r="F34">
            <v>0</v>
          </cell>
        </row>
        <row r="35">
          <cell r="C35" t="str">
            <v>TRANSITION</v>
          </cell>
          <cell r="D35" t="str">
            <v>TRANSITION-IT</v>
          </cell>
          <cell r="F35">
            <v>0</v>
          </cell>
        </row>
        <row r="36">
          <cell r="C36" t="str">
            <v>TRANSITION</v>
          </cell>
          <cell r="D36" t="str">
            <v>TRANSITION-IT</v>
          </cell>
          <cell r="F36">
            <v>0</v>
          </cell>
        </row>
        <row r="37">
          <cell r="C37" t="str">
            <v>TRANSITION</v>
          </cell>
          <cell r="D37" t="str">
            <v>TRANSITION-IT</v>
          </cell>
          <cell r="F37">
            <v>0</v>
          </cell>
        </row>
        <row r="38">
          <cell r="C38" t="str">
            <v>TRANSITION</v>
          </cell>
          <cell r="D38" t="str">
            <v>TRANSITION-IT</v>
          </cell>
          <cell r="F38">
            <v>0</v>
          </cell>
        </row>
        <row r="39">
          <cell r="C39" t="str">
            <v>TRANSITION</v>
          </cell>
          <cell r="D39" t="str">
            <v>TRANSITION-IT</v>
          </cell>
          <cell r="F39">
            <v>0</v>
          </cell>
        </row>
        <row r="40">
          <cell r="C40" t="str">
            <v>TRANSITION</v>
          </cell>
          <cell r="D40" t="str">
            <v>TRANSITION-IT</v>
          </cell>
          <cell r="F40">
            <v>0</v>
          </cell>
        </row>
        <row r="41">
          <cell r="C41" t="str">
            <v>TRANSITION</v>
          </cell>
          <cell r="D41" t="str">
            <v>TRANSITION-IT</v>
          </cell>
          <cell r="F41">
            <v>0</v>
          </cell>
        </row>
        <row r="42">
          <cell r="C42" t="str">
            <v>TRANSITION</v>
          </cell>
          <cell r="D42" t="str">
            <v>TRANSITION-IT</v>
          </cell>
          <cell r="F42">
            <v>0</v>
          </cell>
        </row>
        <row r="43">
          <cell r="C43" t="str">
            <v>OTC-OTC</v>
          </cell>
          <cell r="D43" t="str">
            <v>Source 15</v>
          </cell>
          <cell r="F43">
            <v>0</v>
          </cell>
        </row>
        <row r="44">
          <cell r="C44" t="str">
            <v>TRANSITION</v>
          </cell>
          <cell r="D44" t="str">
            <v>TRANSITION-IT</v>
          </cell>
        </row>
        <row r="45">
          <cell r="C45" t="str">
            <v>TRANSITION</v>
          </cell>
          <cell r="D45" t="str">
            <v>TRANSITION-IT</v>
          </cell>
        </row>
        <row r="46">
          <cell r="C46" t="str">
            <v>TRANSITION</v>
          </cell>
          <cell r="D46" t="str">
            <v>TRANSITION-IT</v>
          </cell>
        </row>
        <row r="47">
          <cell r="C47" t="str">
            <v>TRANSITION</v>
          </cell>
          <cell r="D47" t="str">
            <v>TRANSITION-IT</v>
          </cell>
        </row>
        <row r="48">
          <cell r="C48" t="str">
            <v>TRANSITION</v>
          </cell>
          <cell r="D48" t="str">
            <v>TRANSITION-IT</v>
          </cell>
          <cell r="F48">
            <v>12220</v>
          </cell>
        </row>
        <row r="49">
          <cell r="C49" t="str">
            <v>P2P-AP</v>
          </cell>
          <cell r="D49" t="str">
            <v>SUBCONTRACTOR</v>
          </cell>
          <cell r="F49">
            <v>0</v>
          </cell>
        </row>
        <row r="50">
          <cell r="C50" t="str">
            <v>TRANSITION</v>
          </cell>
          <cell r="D50" t="str">
            <v>TRANSITION-IT</v>
          </cell>
          <cell r="F50">
            <v>0</v>
          </cell>
        </row>
        <row r="51">
          <cell r="C51" t="str">
            <v>P2P-AP</v>
          </cell>
          <cell r="D51" t="str">
            <v>FINANCING</v>
          </cell>
          <cell r="F51">
            <v>0</v>
          </cell>
        </row>
        <row r="52">
          <cell r="C52" t="str">
            <v>TRANSITION</v>
          </cell>
          <cell r="D52" t="str">
            <v>TRANSITION-IT</v>
          </cell>
          <cell r="F52">
            <v>0</v>
          </cell>
        </row>
        <row r="53">
          <cell r="C53" t="str">
            <v>TRANSITION</v>
          </cell>
          <cell r="D53" t="str">
            <v>TRANSITION-IT</v>
          </cell>
          <cell r="F53">
            <v>0</v>
          </cell>
        </row>
        <row r="54">
          <cell r="C54" t="str">
            <v>P2P-AP</v>
          </cell>
          <cell r="D54" t="str">
            <v>INDIA-TE</v>
          </cell>
          <cell r="F54">
            <v>0</v>
          </cell>
        </row>
        <row r="55">
          <cell r="C55" t="str">
            <v>P2P-AP</v>
          </cell>
          <cell r="D55" t="str">
            <v>FX-HEDGING</v>
          </cell>
          <cell r="F55">
            <v>0</v>
          </cell>
        </row>
        <row r="56">
          <cell r="C56" t="str">
            <v>P2P-AP</v>
          </cell>
          <cell r="D56" t="str">
            <v>TS Funding</v>
          </cell>
          <cell r="F56">
            <v>0</v>
          </cell>
        </row>
        <row r="57">
          <cell r="C57" t="str">
            <v>P2P-AP</v>
          </cell>
          <cell r="D57" t="str">
            <v>Source 10</v>
          </cell>
          <cell r="F57">
            <v>0</v>
          </cell>
        </row>
        <row r="58">
          <cell r="C58" t="str">
            <v>P2P-AP</v>
          </cell>
          <cell r="D58" t="str">
            <v>Source 11</v>
          </cell>
          <cell r="F58">
            <v>0</v>
          </cell>
        </row>
        <row r="59">
          <cell r="C59" t="str">
            <v>P2P-AP</v>
          </cell>
          <cell r="D59" t="str">
            <v>Source 12</v>
          </cell>
          <cell r="F59">
            <v>0</v>
          </cell>
        </row>
        <row r="60">
          <cell r="C60" t="str">
            <v>P2P-AP</v>
          </cell>
          <cell r="D60" t="str">
            <v>Source 13</v>
          </cell>
          <cell r="F60">
            <v>0</v>
          </cell>
        </row>
        <row r="61">
          <cell r="C61" t="str">
            <v>RUN</v>
          </cell>
          <cell r="D61" t="str">
            <v>CROSSFUNCTIONAL</v>
          </cell>
          <cell r="F61">
            <v>0</v>
          </cell>
        </row>
        <row r="62">
          <cell r="C62" t="str">
            <v>P2P-AP</v>
          </cell>
          <cell r="D62" t="str">
            <v>Source 15</v>
          </cell>
          <cell r="F62">
            <v>0</v>
          </cell>
        </row>
        <row r="63">
          <cell r="C63" t="str">
            <v>RUN</v>
          </cell>
          <cell r="D63" t="str">
            <v>PROCUREMENT</v>
          </cell>
        </row>
        <row r="65">
          <cell r="C65" t="str">
            <v>RUN</v>
          </cell>
          <cell r="D65" t="str">
            <v>PROCUREMENT</v>
          </cell>
        </row>
        <row r="66">
          <cell r="C66" t="str">
            <v>RTR-GL</v>
          </cell>
        </row>
        <row r="67">
          <cell r="C67" t="str">
            <v>RTR-GL</v>
          </cell>
          <cell r="D67" t="str">
            <v>CG-US</v>
          </cell>
          <cell r="F67">
            <v>12220</v>
          </cell>
        </row>
        <row r="68">
          <cell r="C68" t="str">
            <v>RTR-GL</v>
          </cell>
          <cell r="D68" t="str">
            <v>SUBCONTRACTOR</v>
          </cell>
          <cell r="F68">
            <v>0</v>
          </cell>
        </row>
        <row r="69">
          <cell r="C69" t="str">
            <v>RTR-GL</v>
          </cell>
          <cell r="D69" t="str">
            <v>BPO-INDIAFA</v>
          </cell>
          <cell r="F69">
            <v>0</v>
          </cell>
        </row>
        <row r="70">
          <cell r="C70" t="str">
            <v>RTR-GL</v>
          </cell>
          <cell r="D70" t="str">
            <v>FINANCING</v>
          </cell>
          <cell r="F70">
            <v>0</v>
          </cell>
        </row>
        <row r="71">
          <cell r="C71" t="str">
            <v>RTR-GL</v>
          </cell>
          <cell r="D71" t="str">
            <v>TECHNOLOGY</v>
          </cell>
          <cell r="F71">
            <v>0</v>
          </cell>
        </row>
        <row r="72">
          <cell r="C72" t="str">
            <v>RUN</v>
          </cell>
          <cell r="D72" t="str">
            <v>PROGRAMMGMT</v>
          </cell>
          <cell r="F72">
            <v>0</v>
          </cell>
        </row>
        <row r="73">
          <cell r="C73" t="str">
            <v>RUN</v>
          </cell>
          <cell r="D73" t="str">
            <v>PROGRAMMGMT</v>
          </cell>
          <cell r="F73">
            <v>0</v>
          </cell>
        </row>
        <row r="74">
          <cell r="C74" t="str">
            <v>RTR-GL</v>
          </cell>
          <cell r="D74" t="str">
            <v>FX-HEDGING</v>
          </cell>
          <cell r="F74">
            <v>0</v>
          </cell>
        </row>
        <row r="75">
          <cell r="C75" t="str">
            <v>RTR-GL</v>
          </cell>
          <cell r="D75" t="str">
            <v>TS Funding</v>
          </cell>
          <cell r="F75">
            <v>0</v>
          </cell>
        </row>
        <row r="76">
          <cell r="C76" t="str">
            <v>RTR-GL</v>
          </cell>
          <cell r="D76" t="str">
            <v>Source 10</v>
          </cell>
          <cell r="F76">
            <v>0</v>
          </cell>
        </row>
        <row r="77">
          <cell r="C77" t="str">
            <v>RTR-GL</v>
          </cell>
          <cell r="D77" t="str">
            <v>Source 11</v>
          </cell>
          <cell r="F77">
            <v>0</v>
          </cell>
        </row>
        <row r="78">
          <cell r="C78" t="str">
            <v>RTR-GL</v>
          </cell>
          <cell r="D78" t="str">
            <v>Source 12</v>
          </cell>
          <cell r="F78">
            <v>0</v>
          </cell>
        </row>
        <row r="79">
          <cell r="C79" t="str">
            <v>RTR-GL</v>
          </cell>
          <cell r="D79" t="str">
            <v>Source 13</v>
          </cell>
          <cell r="F79">
            <v>0</v>
          </cell>
        </row>
        <row r="80">
          <cell r="C80" t="str">
            <v>RTR-GL</v>
          </cell>
          <cell r="D80" t="str">
            <v>Source 14</v>
          </cell>
          <cell r="F80">
            <v>0</v>
          </cell>
        </row>
        <row r="81">
          <cell r="C81" t="str">
            <v>RUN</v>
          </cell>
          <cell r="D81" t="str">
            <v>RUN-IT</v>
          </cell>
          <cell r="F81">
            <v>0</v>
          </cell>
        </row>
        <row r="82">
          <cell r="C82" t="str">
            <v>RUN</v>
          </cell>
          <cell r="D82" t="str">
            <v>RUN-IT</v>
          </cell>
        </row>
        <row r="83">
          <cell r="C83" t="str">
            <v>RUN</v>
          </cell>
          <cell r="D83" t="str">
            <v>RUN-IT</v>
          </cell>
        </row>
        <row r="84">
          <cell r="C84" t="str">
            <v>RUN</v>
          </cell>
          <cell r="D84" t="str">
            <v>RUN-IT</v>
          </cell>
        </row>
        <row r="85">
          <cell r="C85" t="str">
            <v>RUN</v>
          </cell>
          <cell r="D85" t="str">
            <v>RUN-IT</v>
          </cell>
        </row>
        <row r="86">
          <cell r="C86" t="str">
            <v>RUN</v>
          </cell>
          <cell r="D86" t="str">
            <v>RUN-IT</v>
          </cell>
          <cell r="F86">
            <v>12220</v>
          </cell>
        </row>
        <row r="87">
          <cell r="C87" t="str">
            <v>PROGRAMMGMT</v>
          </cell>
          <cell r="D87" t="str">
            <v>SUBCONTRACTOR</v>
          </cell>
          <cell r="F87">
            <v>0</v>
          </cell>
        </row>
        <row r="88">
          <cell r="C88" t="str">
            <v>PROGRAMMGMT</v>
          </cell>
          <cell r="D88" t="str">
            <v>BPO-INDIAFA</v>
          </cell>
          <cell r="F88">
            <v>0</v>
          </cell>
        </row>
        <row r="89">
          <cell r="C89" t="str">
            <v>RUN</v>
          </cell>
          <cell r="D89" t="str">
            <v>RUN-IT</v>
          </cell>
          <cell r="F89">
            <v>0</v>
          </cell>
        </row>
        <row r="90">
          <cell r="C90" t="str">
            <v>RUN</v>
          </cell>
          <cell r="D90" t="str">
            <v>RUN-IT</v>
          </cell>
          <cell r="F90">
            <v>0</v>
          </cell>
        </row>
        <row r="91">
          <cell r="C91" t="str">
            <v>RUN</v>
          </cell>
          <cell r="D91" t="str">
            <v>P2P-AP</v>
          </cell>
          <cell r="F91">
            <v>0</v>
          </cell>
        </row>
        <row r="92">
          <cell r="C92" t="str">
            <v>RUN</v>
          </cell>
          <cell r="D92" t="str">
            <v>P2P-AP</v>
          </cell>
          <cell r="F92">
            <v>0</v>
          </cell>
        </row>
        <row r="93">
          <cell r="C93" t="str">
            <v>RUN</v>
          </cell>
          <cell r="D93" t="str">
            <v>P2P-AP</v>
          </cell>
          <cell r="F93">
            <v>0</v>
          </cell>
        </row>
        <row r="94">
          <cell r="C94" t="str">
            <v>PROGRAMMGMT</v>
          </cell>
          <cell r="D94" t="str">
            <v>TS Funding</v>
          </cell>
          <cell r="F94">
            <v>0</v>
          </cell>
        </row>
        <row r="95">
          <cell r="C95" t="str">
            <v>PROGRAMMGMT</v>
          </cell>
          <cell r="D95" t="str">
            <v>Source 10</v>
          </cell>
          <cell r="F95">
            <v>0</v>
          </cell>
        </row>
        <row r="96">
          <cell r="C96" t="str">
            <v>PROGRAMMGMT</v>
          </cell>
          <cell r="D96" t="str">
            <v>Source 11</v>
          </cell>
          <cell r="F96">
            <v>0</v>
          </cell>
        </row>
        <row r="97">
          <cell r="C97" t="str">
            <v>PROGRAMMGMT</v>
          </cell>
          <cell r="D97" t="str">
            <v>Source 12</v>
          </cell>
          <cell r="F97">
            <v>0</v>
          </cell>
        </row>
        <row r="98">
          <cell r="C98" t="str">
            <v>PROGRAMMGMT</v>
          </cell>
          <cell r="D98" t="str">
            <v>Source 13</v>
          </cell>
          <cell r="F98">
            <v>0</v>
          </cell>
        </row>
        <row r="99">
          <cell r="C99" t="str">
            <v>PROGRAMMGMT</v>
          </cell>
          <cell r="D99" t="str">
            <v>Source 14</v>
          </cell>
          <cell r="F99">
            <v>0</v>
          </cell>
        </row>
        <row r="100">
          <cell r="C100" t="str">
            <v>PROGRAMMGMT</v>
          </cell>
          <cell r="D100" t="str">
            <v>Source 15</v>
          </cell>
          <cell r="F100">
            <v>0</v>
          </cell>
        </row>
        <row r="102">
          <cell r="C102" t="str">
            <v>RUN</v>
          </cell>
          <cell r="D102" t="str">
            <v>FX-HEDGING</v>
          </cell>
        </row>
        <row r="103">
          <cell r="C103" t="str">
            <v>RUN</v>
          </cell>
          <cell r="D103" t="str">
            <v>FX-HEDGING</v>
          </cell>
        </row>
        <row r="104">
          <cell r="C104" t="str">
            <v>PROCUREMENT</v>
          </cell>
        </row>
        <row r="105">
          <cell r="C105" t="str">
            <v>PROCUREMENT</v>
          </cell>
          <cell r="D105" t="str">
            <v>CG-US</v>
          </cell>
          <cell r="F105">
            <v>12220</v>
          </cell>
        </row>
        <row r="106">
          <cell r="C106" t="str">
            <v>PROCUREMENT</v>
          </cell>
          <cell r="D106" t="str">
            <v>SUBCONTRACTOR</v>
          </cell>
          <cell r="F106">
            <v>0</v>
          </cell>
        </row>
        <row r="107">
          <cell r="C107" t="str">
            <v>RUN</v>
          </cell>
          <cell r="D107" t="str">
            <v>MSA Price</v>
          </cell>
          <cell r="F107">
            <v>0</v>
          </cell>
        </row>
        <row r="108">
          <cell r="C108" t="str">
            <v>PROCUREMENT</v>
          </cell>
          <cell r="D108" t="str">
            <v>FINANCING</v>
          </cell>
          <cell r="F108">
            <v>0</v>
          </cell>
        </row>
        <row r="109">
          <cell r="C109" t="str">
            <v>PROCUREMENT</v>
          </cell>
          <cell r="D109" t="str">
            <v>TECHNOLOGY</v>
          </cell>
          <cell r="F109">
            <v>0</v>
          </cell>
        </row>
        <row r="110">
          <cell r="C110" t="str">
            <v>PROCUREMENT</v>
          </cell>
          <cell r="D110" t="str">
            <v>US-TE</v>
          </cell>
          <cell r="F110">
            <v>0</v>
          </cell>
        </row>
        <row r="111">
          <cell r="C111" t="str">
            <v>PROCUREMENT</v>
          </cell>
          <cell r="D111" t="str">
            <v>INDIA-TE</v>
          </cell>
          <cell r="F111">
            <v>0</v>
          </cell>
        </row>
        <row r="112">
          <cell r="C112" t="str">
            <v>PROCUREMENT</v>
          </cell>
          <cell r="D112" t="str">
            <v>FX-HEDGING</v>
          </cell>
          <cell r="F112">
            <v>0</v>
          </cell>
        </row>
        <row r="113">
          <cell r="C113" t="str">
            <v>PROCUREMENT</v>
          </cell>
          <cell r="D113" t="str">
            <v>TS Funding</v>
          </cell>
          <cell r="F113">
            <v>0</v>
          </cell>
        </row>
        <row r="114">
          <cell r="C114" t="str">
            <v>PROCUREMENT</v>
          </cell>
          <cell r="D114" t="str">
            <v>Source 10</v>
          </cell>
          <cell r="F114">
            <v>0</v>
          </cell>
        </row>
        <row r="115">
          <cell r="C115" t="str">
            <v>PROCUREMENT</v>
          </cell>
          <cell r="D115" t="str">
            <v>Source 11</v>
          </cell>
          <cell r="F115">
            <v>0</v>
          </cell>
        </row>
        <row r="116">
          <cell r="C116" t="str">
            <v>PROCUREMENT</v>
          </cell>
          <cell r="D116" t="str">
            <v>Source 12</v>
          </cell>
          <cell r="F116">
            <v>0</v>
          </cell>
        </row>
        <row r="117">
          <cell r="C117" t="str">
            <v>PROCUREMENT</v>
          </cell>
          <cell r="D117" t="str">
            <v>Source 13</v>
          </cell>
          <cell r="F117">
            <v>0</v>
          </cell>
        </row>
        <row r="118">
          <cell r="C118" t="str">
            <v>PROCUREMENT</v>
          </cell>
          <cell r="D118" t="str">
            <v>Source 14</v>
          </cell>
          <cell r="F118">
            <v>0</v>
          </cell>
        </row>
        <row r="119">
          <cell r="C119" t="str">
            <v>PROCUREMENT</v>
          </cell>
          <cell r="D119" t="str">
            <v>Source 15</v>
          </cell>
          <cell r="F119">
            <v>0</v>
          </cell>
        </row>
        <row r="123">
          <cell r="C123" t="str">
            <v>FINANCING</v>
          </cell>
        </row>
        <row r="124">
          <cell r="C124" t="str">
            <v>FINANCING</v>
          </cell>
          <cell r="D124" t="str">
            <v>CG-US</v>
          </cell>
          <cell r="F124">
            <v>12220</v>
          </cell>
        </row>
        <row r="125">
          <cell r="C125" t="str">
            <v>FINANCING</v>
          </cell>
          <cell r="D125" t="str">
            <v>SUBCONTRACTOR</v>
          </cell>
          <cell r="F125">
            <v>0</v>
          </cell>
        </row>
        <row r="126">
          <cell r="C126" t="str">
            <v>FINANCING</v>
          </cell>
          <cell r="D126" t="str">
            <v>BPO-INDIAFA</v>
          </cell>
          <cell r="F126">
            <v>0</v>
          </cell>
        </row>
        <row r="127">
          <cell r="C127" t="str">
            <v>FINANCING</v>
          </cell>
          <cell r="D127" t="str">
            <v>FINANCING</v>
          </cell>
          <cell r="F127">
            <v>0</v>
          </cell>
        </row>
        <row r="128">
          <cell r="C128" t="str">
            <v>FINANCING</v>
          </cell>
          <cell r="D128" t="str">
            <v>TECHNOLOGY</v>
          </cell>
          <cell r="F128">
            <v>0</v>
          </cell>
        </row>
        <row r="129">
          <cell r="C129" t="str">
            <v>FINANCING</v>
          </cell>
          <cell r="D129" t="str">
            <v>US-TE</v>
          </cell>
          <cell r="F129">
            <v>0</v>
          </cell>
        </row>
        <row r="130">
          <cell r="C130" t="str">
            <v>FINANCING</v>
          </cell>
          <cell r="D130" t="str">
            <v>INDIA-TE</v>
          </cell>
          <cell r="F130">
            <v>0</v>
          </cell>
        </row>
        <row r="131">
          <cell r="C131" t="str">
            <v>FINANCING</v>
          </cell>
          <cell r="D131" t="str">
            <v>FX-HEDGING</v>
          </cell>
          <cell r="F131">
            <v>0</v>
          </cell>
        </row>
        <row r="132">
          <cell r="C132" t="str">
            <v>FINANCING</v>
          </cell>
          <cell r="D132" t="str">
            <v>TS Funding</v>
          </cell>
          <cell r="F132">
            <v>0</v>
          </cell>
        </row>
        <row r="133">
          <cell r="C133" t="str">
            <v>FINANCING</v>
          </cell>
          <cell r="D133" t="str">
            <v>Source 10</v>
          </cell>
          <cell r="F133">
            <v>0</v>
          </cell>
        </row>
        <row r="134">
          <cell r="C134" t="str">
            <v>FINANCING</v>
          </cell>
          <cell r="D134" t="str">
            <v>Source 11</v>
          </cell>
          <cell r="F134">
            <v>0</v>
          </cell>
        </row>
        <row r="135">
          <cell r="C135" t="str">
            <v>FINANCING</v>
          </cell>
          <cell r="D135" t="str">
            <v>Source 12</v>
          </cell>
          <cell r="F135">
            <v>0</v>
          </cell>
        </row>
        <row r="136">
          <cell r="C136" t="str">
            <v>FINANCING</v>
          </cell>
          <cell r="D136" t="str">
            <v>Source 13</v>
          </cell>
          <cell r="F136">
            <v>0</v>
          </cell>
        </row>
        <row r="137">
          <cell r="C137" t="str">
            <v>FINANCING</v>
          </cell>
          <cell r="D137" t="str">
            <v>Source 14</v>
          </cell>
          <cell r="F137">
            <v>0</v>
          </cell>
        </row>
        <row r="138">
          <cell r="C138" t="str">
            <v>FINANCING</v>
          </cell>
          <cell r="D138" t="str">
            <v>Source 15</v>
          </cell>
          <cell r="F138">
            <v>0</v>
          </cell>
        </row>
        <row r="142">
          <cell r="C142" t="str">
            <v>TRANSITION-IT</v>
          </cell>
        </row>
        <row r="143">
          <cell r="C143" t="str">
            <v>TRANSITION-IT</v>
          </cell>
          <cell r="D143" t="str">
            <v>CG-US</v>
          </cell>
          <cell r="F143">
            <v>12220</v>
          </cell>
        </row>
        <row r="144">
          <cell r="C144" t="str">
            <v>TRANSITION-IT</v>
          </cell>
          <cell r="D144" t="str">
            <v>SUBCONTRACTOR</v>
          </cell>
          <cell r="F144">
            <v>0</v>
          </cell>
        </row>
        <row r="145">
          <cell r="C145" t="str">
            <v>TRANSITION-IT</v>
          </cell>
          <cell r="D145" t="str">
            <v>BPO-INDIAFA</v>
          </cell>
          <cell r="F145">
            <v>0</v>
          </cell>
        </row>
        <row r="146">
          <cell r="C146" t="str">
            <v>TRANSITION-IT</v>
          </cell>
          <cell r="D146" t="str">
            <v>FINANCING</v>
          </cell>
          <cell r="F146">
            <v>0</v>
          </cell>
        </row>
        <row r="147">
          <cell r="C147" t="str">
            <v>TRANSITION-IT</v>
          </cell>
          <cell r="D147" t="str">
            <v>TECHNOLOGY</v>
          </cell>
          <cell r="F147">
            <v>0</v>
          </cell>
        </row>
        <row r="148">
          <cell r="C148" t="str">
            <v>TRANSITION-IT</v>
          </cell>
          <cell r="D148" t="str">
            <v>US-TE</v>
          </cell>
          <cell r="F148">
            <v>0</v>
          </cell>
        </row>
        <row r="149">
          <cell r="C149" t="str">
            <v>TRANSITION-IT</v>
          </cell>
          <cell r="D149" t="str">
            <v>INDIA-TE</v>
          </cell>
          <cell r="F149">
            <v>0</v>
          </cell>
        </row>
        <row r="150">
          <cell r="C150" t="str">
            <v>TRANSITION-IT</v>
          </cell>
          <cell r="D150" t="str">
            <v>FX-HEDGING</v>
          </cell>
          <cell r="F150">
            <v>0</v>
          </cell>
        </row>
        <row r="151">
          <cell r="C151" t="str">
            <v>TRANSITION-IT</v>
          </cell>
          <cell r="D151" t="str">
            <v>TS Funding</v>
          </cell>
          <cell r="F151">
            <v>0</v>
          </cell>
        </row>
        <row r="152">
          <cell r="C152" t="str">
            <v>TRANSITION-IT</v>
          </cell>
          <cell r="D152" t="str">
            <v>Source 10</v>
          </cell>
          <cell r="F152">
            <v>0</v>
          </cell>
        </row>
        <row r="153">
          <cell r="C153" t="str">
            <v>TRANSITION-IT</v>
          </cell>
          <cell r="D153" t="str">
            <v>Source 11</v>
          </cell>
          <cell r="F153">
            <v>0</v>
          </cell>
        </row>
        <row r="154">
          <cell r="C154" t="str">
            <v>TRANSITION-IT</v>
          </cell>
          <cell r="D154" t="str">
            <v>Source 12</v>
          </cell>
          <cell r="F154">
            <v>0</v>
          </cell>
        </row>
        <row r="155">
          <cell r="C155" t="str">
            <v>TRANSITION-IT</v>
          </cell>
          <cell r="D155" t="str">
            <v>Source 13</v>
          </cell>
          <cell r="F155">
            <v>0</v>
          </cell>
        </row>
        <row r="156">
          <cell r="C156" t="str">
            <v>TRANSITION-IT</v>
          </cell>
          <cell r="D156" t="str">
            <v>Source 14</v>
          </cell>
          <cell r="F156">
            <v>0</v>
          </cell>
        </row>
        <row r="157">
          <cell r="C157" t="str">
            <v>TRANSITION-IT</v>
          </cell>
          <cell r="D157" t="str">
            <v>Source 15</v>
          </cell>
          <cell r="F157">
            <v>0</v>
          </cell>
        </row>
        <row r="161">
          <cell r="C161" t="str">
            <v>RUN-IT</v>
          </cell>
        </row>
        <row r="162">
          <cell r="C162" t="str">
            <v>RUN-IT</v>
          </cell>
          <cell r="D162" t="str">
            <v>CG-US</v>
          </cell>
          <cell r="F162">
            <v>12220</v>
          </cell>
        </row>
        <row r="163">
          <cell r="C163" t="str">
            <v>RUN-IT</v>
          </cell>
          <cell r="D163" t="str">
            <v>SUBCONTRACTOR</v>
          </cell>
          <cell r="F163">
            <v>0</v>
          </cell>
        </row>
        <row r="164">
          <cell r="C164" t="str">
            <v>RUN-IT</v>
          </cell>
          <cell r="D164" t="str">
            <v>BPO-INDIAFA</v>
          </cell>
          <cell r="F164">
            <v>0</v>
          </cell>
        </row>
        <row r="165">
          <cell r="C165" t="str">
            <v>RUN-IT</v>
          </cell>
          <cell r="D165" t="str">
            <v>FINANCING</v>
          </cell>
          <cell r="F165">
            <v>0</v>
          </cell>
        </row>
        <row r="166">
          <cell r="C166" t="str">
            <v>RUN-IT</v>
          </cell>
          <cell r="D166" t="str">
            <v>TECHNOLOGY</v>
          </cell>
          <cell r="F166">
            <v>0</v>
          </cell>
        </row>
        <row r="167">
          <cell r="C167" t="str">
            <v>RUN-IT</v>
          </cell>
          <cell r="D167" t="str">
            <v>US-TE</v>
          </cell>
          <cell r="F167">
            <v>0</v>
          </cell>
        </row>
        <row r="168">
          <cell r="C168" t="str">
            <v>RUN-IT</v>
          </cell>
          <cell r="D168" t="str">
            <v>INDIA-TE</v>
          </cell>
          <cell r="F168">
            <v>0</v>
          </cell>
        </row>
        <row r="169">
          <cell r="C169" t="str">
            <v>RUN-IT</v>
          </cell>
          <cell r="D169" t="str">
            <v>FX-HEDGING</v>
          </cell>
          <cell r="F169">
            <v>0</v>
          </cell>
        </row>
        <row r="170">
          <cell r="C170" t="str">
            <v>RUN-IT</v>
          </cell>
          <cell r="D170" t="str">
            <v>TS Funding</v>
          </cell>
          <cell r="F170">
            <v>0</v>
          </cell>
        </row>
        <row r="171">
          <cell r="C171" t="str">
            <v>RUN-IT</v>
          </cell>
          <cell r="D171" t="str">
            <v>Source 10</v>
          </cell>
          <cell r="F171">
            <v>0</v>
          </cell>
        </row>
        <row r="172">
          <cell r="C172" t="str">
            <v>RUN-IT</v>
          </cell>
          <cell r="D172" t="str">
            <v>Source 11</v>
          </cell>
          <cell r="F172">
            <v>0</v>
          </cell>
        </row>
        <row r="173">
          <cell r="C173" t="str">
            <v>RUN-IT</v>
          </cell>
          <cell r="D173" t="str">
            <v>Source 12</v>
          </cell>
          <cell r="F173">
            <v>0</v>
          </cell>
        </row>
        <row r="174">
          <cell r="C174" t="str">
            <v>RUN-IT</v>
          </cell>
          <cell r="D174" t="str">
            <v>Source 13</v>
          </cell>
          <cell r="F174">
            <v>0</v>
          </cell>
        </row>
        <row r="175">
          <cell r="C175" t="str">
            <v>RUN-IT</v>
          </cell>
          <cell r="D175" t="str">
            <v>Source 14</v>
          </cell>
          <cell r="F175">
            <v>0</v>
          </cell>
        </row>
        <row r="176">
          <cell r="C176" t="str">
            <v>RUN-IT</v>
          </cell>
          <cell r="D176" t="str">
            <v>Source 15</v>
          </cell>
          <cell r="F176">
            <v>0</v>
          </cell>
        </row>
        <row r="180">
          <cell r="C180" t="str">
            <v>SUPPLYCHAIN</v>
          </cell>
        </row>
        <row r="181">
          <cell r="C181" t="str">
            <v>SUPPLYCHAIN</v>
          </cell>
          <cell r="D181" t="str">
            <v>CG-US</v>
          </cell>
          <cell r="F181">
            <v>12220</v>
          </cell>
        </row>
        <row r="182">
          <cell r="C182" t="str">
            <v>SUPPLYCHAIN</v>
          </cell>
          <cell r="D182" t="str">
            <v>SUBCONTRACTOR</v>
          </cell>
          <cell r="F182">
            <v>0</v>
          </cell>
        </row>
        <row r="183">
          <cell r="C183" t="str">
            <v>SUPPLYCHAIN</v>
          </cell>
          <cell r="D183" t="str">
            <v>BPO-INDIAFA</v>
          </cell>
          <cell r="F183">
            <v>0</v>
          </cell>
        </row>
        <row r="184">
          <cell r="C184" t="str">
            <v>SUPPLYCHAIN</v>
          </cell>
          <cell r="D184" t="str">
            <v>FINANCING</v>
          </cell>
          <cell r="F184">
            <v>0</v>
          </cell>
        </row>
        <row r="185">
          <cell r="C185" t="str">
            <v>SUPPLYCHAIN</v>
          </cell>
          <cell r="D185" t="str">
            <v>TECHNOLOGY</v>
          </cell>
          <cell r="F185">
            <v>0</v>
          </cell>
        </row>
        <row r="186">
          <cell r="C186" t="str">
            <v>SUPPLYCHAIN</v>
          </cell>
          <cell r="D186" t="str">
            <v>US-TE</v>
          </cell>
          <cell r="F186">
            <v>0</v>
          </cell>
        </row>
        <row r="187">
          <cell r="C187" t="str">
            <v>SUPPLYCHAIN</v>
          </cell>
          <cell r="D187" t="str">
            <v>INDIA-TE</v>
          </cell>
          <cell r="F187">
            <v>0</v>
          </cell>
        </row>
        <row r="188">
          <cell r="C188" t="str">
            <v>SUPPLYCHAIN</v>
          </cell>
          <cell r="D188" t="str">
            <v>FX-HEDGING</v>
          </cell>
          <cell r="F188">
            <v>0</v>
          </cell>
        </row>
        <row r="189">
          <cell r="C189" t="str">
            <v>SUPPLYCHAIN</v>
          </cell>
          <cell r="D189" t="str">
            <v>TS Funding</v>
          </cell>
          <cell r="F189">
            <v>0</v>
          </cell>
        </row>
        <row r="190">
          <cell r="C190" t="str">
            <v>SUPPLYCHAIN</v>
          </cell>
          <cell r="D190" t="str">
            <v>Source 10</v>
          </cell>
          <cell r="F190">
            <v>0</v>
          </cell>
        </row>
        <row r="191">
          <cell r="C191" t="str">
            <v>SUPPLYCHAIN</v>
          </cell>
          <cell r="D191" t="str">
            <v>Source 11</v>
          </cell>
          <cell r="F191">
            <v>0</v>
          </cell>
        </row>
        <row r="192">
          <cell r="C192" t="str">
            <v>SUPPLYCHAIN</v>
          </cell>
          <cell r="D192" t="str">
            <v>Source 12</v>
          </cell>
          <cell r="F192">
            <v>0</v>
          </cell>
        </row>
        <row r="193">
          <cell r="C193" t="str">
            <v>SUPPLYCHAIN</v>
          </cell>
          <cell r="D193" t="str">
            <v>Source 13</v>
          </cell>
          <cell r="F193">
            <v>0</v>
          </cell>
        </row>
        <row r="194">
          <cell r="C194" t="str">
            <v>SUPPLYCHAIN</v>
          </cell>
          <cell r="D194" t="str">
            <v>Source 14</v>
          </cell>
          <cell r="F194">
            <v>0</v>
          </cell>
        </row>
        <row r="195">
          <cell r="C195" t="str">
            <v>SUPPLYCHAIN</v>
          </cell>
          <cell r="D195" t="str">
            <v>Source 15</v>
          </cell>
          <cell r="F195">
            <v>0</v>
          </cell>
        </row>
        <row r="199">
          <cell r="C199" t="str">
            <v>FX-HEDGING</v>
          </cell>
        </row>
        <row r="200">
          <cell r="C200" t="str">
            <v>FX-HEDGING</v>
          </cell>
          <cell r="D200" t="str">
            <v>CG-US</v>
          </cell>
          <cell r="F200">
            <v>12220</v>
          </cell>
        </row>
        <row r="201">
          <cell r="C201" t="str">
            <v>FX-HEDGING</v>
          </cell>
          <cell r="D201" t="str">
            <v>SUBCONTRACTOR</v>
          </cell>
          <cell r="F201">
            <v>0</v>
          </cell>
        </row>
        <row r="202">
          <cell r="C202" t="str">
            <v>FX-HEDGING</v>
          </cell>
          <cell r="D202" t="str">
            <v>BPO-INDIAFA</v>
          </cell>
          <cell r="F202">
            <v>0</v>
          </cell>
        </row>
        <row r="203">
          <cell r="C203" t="str">
            <v>FX-HEDGING</v>
          </cell>
          <cell r="D203" t="str">
            <v>FINANCING</v>
          </cell>
          <cell r="F203">
            <v>0</v>
          </cell>
        </row>
        <row r="204">
          <cell r="C204" t="str">
            <v>FX-HEDGING</v>
          </cell>
          <cell r="D204" t="str">
            <v>TECHNOLOGY</v>
          </cell>
          <cell r="F204">
            <v>0</v>
          </cell>
        </row>
        <row r="205">
          <cell r="C205" t="str">
            <v>FX-HEDGING</v>
          </cell>
          <cell r="D205" t="str">
            <v>US-TE</v>
          </cell>
          <cell r="F205">
            <v>0</v>
          </cell>
        </row>
        <row r="206">
          <cell r="C206" t="str">
            <v>FX-HEDGING</v>
          </cell>
          <cell r="D206" t="str">
            <v>INDIA-TE</v>
          </cell>
          <cell r="F206">
            <v>0</v>
          </cell>
        </row>
        <row r="207">
          <cell r="C207" t="str">
            <v>FX-HEDGING</v>
          </cell>
          <cell r="D207" t="str">
            <v>FX-HEDGING</v>
          </cell>
          <cell r="F207">
            <v>0</v>
          </cell>
        </row>
        <row r="208">
          <cell r="C208" t="str">
            <v>FX-HEDGING</v>
          </cell>
          <cell r="D208" t="str">
            <v>TS Funding</v>
          </cell>
          <cell r="F208">
            <v>0</v>
          </cell>
        </row>
        <row r="209">
          <cell r="C209" t="str">
            <v>FX-HEDGING</v>
          </cell>
          <cell r="D209" t="str">
            <v>Source 10</v>
          </cell>
          <cell r="F209">
            <v>0</v>
          </cell>
        </row>
        <row r="210">
          <cell r="C210" t="str">
            <v>FX-HEDGING</v>
          </cell>
          <cell r="D210" t="str">
            <v>Source 11</v>
          </cell>
          <cell r="F210">
            <v>0</v>
          </cell>
        </row>
        <row r="211">
          <cell r="C211" t="str">
            <v>FX-HEDGING</v>
          </cell>
          <cell r="D211" t="str">
            <v>Source 12</v>
          </cell>
          <cell r="F211">
            <v>0</v>
          </cell>
        </row>
        <row r="212">
          <cell r="C212" t="str">
            <v>FX-HEDGING</v>
          </cell>
          <cell r="D212" t="str">
            <v>Source 13</v>
          </cell>
          <cell r="F212">
            <v>0</v>
          </cell>
        </row>
        <row r="213">
          <cell r="C213" t="str">
            <v>FX-HEDGING</v>
          </cell>
          <cell r="D213" t="str">
            <v>Source 14</v>
          </cell>
          <cell r="F213">
            <v>0</v>
          </cell>
        </row>
        <row r="214">
          <cell r="C214" t="str">
            <v>FX-HEDGING</v>
          </cell>
          <cell r="D214" t="str">
            <v>Source 15</v>
          </cell>
          <cell r="F214">
            <v>0</v>
          </cell>
        </row>
        <row r="218">
          <cell r="C218" t="str">
            <v>INDIA-COLA-FEE</v>
          </cell>
        </row>
        <row r="219">
          <cell r="C219" t="str">
            <v>INDIA-COLA-FEE</v>
          </cell>
          <cell r="D219" t="str">
            <v>CG-US</v>
          </cell>
          <cell r="F219">
            <v>12220</v>
          </cell>
        </row>
        <row r="220">
          <cell r="C220" t="str">
            <v>INDIA-COLA-FEE</v>
          </cell>
          <cell r="D220" t="str">
            <v>SUBCONTRACTOR</v>
          </cell>
          <cell r="F220">
            <v>0</v>
          </cell>
        </row>
        <row r="221">
          <cell r="C221" t="str">
            <v>INDIA-COLA-FEE</v>
          </cell>
          <cell r="D221" t="str">
            <v>BPO-INDIAFA</v>
          </cell>
          <cell r="F221">
            <v>0</v>
          </cell>
        </row>
        <row r="222">
          <cell r="C222" t="str">
            <v>INDIA-COLA-FEE</v>
          </cell>
          <cell r="D222" t="str">
            <v>FINANCING</v>
          </cell>
          <cell r="F222">
            <v>0</v>
          </cell>
        </row>
        <row r="223">
          <cell r="C223" t="str">
            <v>INDIA-COLA-FEE</v>
          </cell>
          <cell r="D223" t="str">
            <v>TECHNOLOGY</v>
          </cell>
          <cell r="F223">
            <v>0</v>
          </cell>
        </row>
        <row r="224">
          <cell r="C224" t="str">
            <v>INDIA-COLA-FEE</v>
          </cell>
          <cell r="D224" t="str">
            <v>US-TE</v>
          </cell>
          <cell r="F224">
            <v>0</v>
          </cell>
        </row>
        <row r="225">
          <cell r="C225" t="str">
            <v>INDIA-COLA-FEE</v>
          </cell>
          <cell r="D225" t="str">
            <v>INDIA-TE</v>
          </cell>
          <cell r="F225">
            <v>0</v>
          </cell>
        </row>
        <row r="226">
          <cell r="C226" t="str">
            <v>INDIA-COLA-FEE</v>
          </cell>
          <cell r="D226" t="str">
            <v>FX-HEDGING</v>
          </cell>
          <cell r="F226">
            <v>0</v>
          </cell>
        </row>
        <row r="227">
          <cell r="C227" t="str">
            <v>INDIA-COLA-FEE</v>
          </cell>
          <cell r="D227" t="str">
            <v>TS Funding</v>
          </cell>
          <cell r="F227">
            <v>0</v>
          </cell>
        </row>
        <row r="228">
          <cell r="C228" t="str">
            <v>INDIA-COLA-FEE</v>
          </cell>
          <cell r="D228" t="str">
            <v>Source 10</v>
          </cell>
          <cell r="F228">
            <v>0</v>
          </cell>
        </row>
        <row r="229">
          <cell r="C229" t="str">
            <v>INDIA-COLA-FEE</v>
          </cell>
          <cell r="D229" t="str">
            <v>Source 11</v>
          </cell>
          <cell r="F229">
            <v>0</v>
          </cell>
        </row>
        <row r="230">
          <cell r="C230" t="str">
            <v>INDIA-COLA-FEE</v>
          </cell>
          <cell r="D230" t="str">
            <v>Source 12</v>
          </cell>
          <cell r="F230">
            <v>0</v>
          </cell>
        </row>
        <row r="231">
          <cell r="C231" t="str">
            <v>INDIA-COLA-FEE</v>
          </cell>
          <cell r="D231" t="str">
            <v>Source 13</v>
          </cell>
          <cell r="F231">
            <v>0</v>
          </cell>
        </row>
        <row r="232">
          <cell r="C232" t="str">
            <v>INDIA-COLA-FEE</v>
          </cell>
          <cell r="D232" t="str">
            <v>Source 14</v>
          </cell>
          <cell r="F232">
            <v>0</v>
          </cell>
        </row>
        <row r="233">
          <cell r="C233" t="str">
            <v>INDIA-COLA-FEE</v>
          </cell>
          <cell r="D233" t="str">
            <v>Source 15</v>
          </cell>
          <cell r="F233">
            <v>0</v>
          </cell>
        </row>
        <row r="237">
          <cell r="C237" t="str">
            <v>US-COLA-FEE</v>
          </cell>
        </row>
        <row r="238">
          <cell r="C238" t="str">
            <v>US-COLA-FEE</v>
          </cell>
          <cell r="D238" t="str">
            <v>CG-US</v>
          </cell>
          <cell r="F238">
            <v>12220</v>
          </cell>
        </row>
        <row r="239">
          <cell r="C239" t="str">
            <v>US-COLA-FEE</v>
          </cell>
          <cell r="D239" t="str">
            <v>SUBCONTRACTOR</v>
          </cell>
          <cell r="F239">
            <v>0</v>
          </cell>
        </row>
        <row r="240">
          <cell r="C240" t="str">
            <v>US-COLA-FEE</v>
          </cell>
          <cell r="D240" t="str">
            <v>BPO-INDIAFA</v>
          </cell>
          <cell r="F240">
            <v>0</v>
          </cell>
        </row>
        <row r="241">
          <cell r="C241" t="str">
            <v>US-COLA-FEE</v>
          </cell>
          <cell r="D241" t="str">
            <v>FINANCING</v>
          </cell>
          <cell r="F241">
            <v>0</v>
          </cell>
        </row>
        <row r="242">
          <cell r="C242" t="str">
            <v>US-COLA-FEE</v>
          </cell>
          <cell r="D242" t="str">
            <v>TECHNOLOGY</v>
          </cell>
          <cell r="F242">
            <v>0</v>
          </cell>
        </row>
        <row r="243">
          <cell r="C243" t="str">
            <v>US-COLA-FEE</v>
          </cell>
          <cell r="D243" t="str">
            <v>US-TE</v>
          </cell>
          <cell r="F243">
            <v>0</v>
          </cell>
        </row>
        <row r="244">
          <cell r="C244" t="str">
            <v>US-COLA-FEE</v>
          </cell>
          <cell r="D244" t="str">
            <v>INDIA-TE</v>
          </cell>
          <cell r="F244">
            <v>0</v>
          </cell>
        </row>
        <row r="245">
          <cell r="C245" t="str">
            <v>US-COLA-FEE</v>
          </cell>
          <cell r="D245" t="str">
            <v>FX-HEDGING</v>
          </cell>
          <cell r="F245">
            <v>0</v>
          </cell>
        </row>
        <row r="246">
          <cell r="C246" t="str">
            <v>US-COLA-FEE</v>
          </cell>
          <cell r="D246" t="str">
            <v>TS Funding</v>
          </cell>
          <cell r="F246">
            <v>0</v>
          </cell>
        </row>
        <row r="247">
          <cell r="C247" t="str">
            <v>US-COLA-FEE</v>
          </cell>
          <cell r="D247" t="str">
            <v>Source 10</v>
          </cell>
          <cell r="F247">
            <v>0</v>
          </cell>
        </row>
        <row r="248">
          <cell r="C248" t="str">
            <v>US-COLA-FEE</v>
          </cell>
          <cell r="D248" t="str">
            <v>Source 11</v>
          </cell>
          <cell r="F248">
            <v>0</v>
          </cell>
        </row>
        <row r="249">
          <cell r="C249" t="str">
            <v>US-COLA-FEE</v>
          </cell>
          <cell r="D249" t="str">
            <v>Source 12</v>
          </cell>
          <cell r="F249">
            <v>0</v>
          </cell>
        </row>
        <row r="250">
          <cell r="C250" t="str">
            <v>US-COLA-FEE</v>
          </cell>
          <cell r="D250" t="str">
            <v>Source 13</v>
          </cell>
          <cell r="F250">
            <v>0</v>
          </cell>
        </row>
        <row r="251">
          <cell r="C251" t="str">
            <v>US-COLA-FEE</v>
          </cell>
          <cell r="D251" t="str">
            <v>Source 14</v>
          </cell>
          <cell r="F251">
            <v>0</v>
          </cell>
        </row>
        <row r="252">
          <cell r="C252" t="str">
            <v>US-COLA-FEE</v>
          </cell>
          <cell r="D252" t="str">
            <v>Source 15</v>
          </cell>
          <cell r="F252">
            <v>0</v>
          </cell>
        </row>
        <row r="256">
          <cell r="C256" t="str">
            <v>MSA Price</v>
          </cell>
        </row>
        <row r="257">
          <cell r="C257" t="str">
            <v>MSA Price</v>
          </cell>
          <cell r="D257" t="str">
            <v>CG-US</v>
          </cell>
          <cell r="F257">
            <v>12220</v>
          </cell>
        </row>
        <row r="258">
          <cell r="C258" t="str">
            <v>MSA Price</v>
          </cell>
          <cell r="D258" t="str">
            <v>SUBCONTRACTOR</v>
          </cell>
          <cell r="F258">
            <v>0</v>
          </cell>
        </row>
        <row r="259">
          <cell r="C259" t="str">
            <v>MSA Price</v>
          </cell>
          <cell r="D259" t="str">
            <v>BPO-INDIAFA</v>
          </cell>
          <cell r="F259">
            <v>0</v>
          </cell>
        </row>
        <row r="260">
          <cell r="C260" t="str">
            <v>MSA Price</v>
          </cell>
          <cell r="D260" t="str">
            <v>FINANCING</v>
          </cell>
          <cell r="F260">
            <v>0</v>
          </cell>
        </row>
        <row r="261">
          <cell r="C261" t="str">
            <v>MSA Price</v>
          </cell>
          <cell r="D261" t="str">
            <v>TECHNOLOGY</v>
          </cell>
          <cell r="F261">
            <v>0</v>
          </cell>
        </row>
        <row r="262">
          <cell r="C262" t="str">
            <v>MSA Price</v>
          </cell>
          <cell r="D262" t="str">
            <v>US-TE</v>
          </cell>
          <cell r="F262">
            <v>0</v>
          </cell>
        </row>
        <row r="263">
          <cell r="C263" t="str">
            <v>MSA Price</v>
          </cell>
          <cell r="D263" t="str">
            <v>INDIA-TE</v>
          </cell>
          <cell r="F263">
            <v>0</v>
          </cell>
        </row>
        <row r="264">
          <cell r="C264" t="str">
            <v>MSA Price</v>
          </cell>
          <cell r="D264" t="str">
            <v>FX-HEDGING</v>
          </cell>
          <cell r="F264">
            <v>0</v>
          </cell>
        </row>
        <row r="265">
          <cell r="C265" t="str">
            <v>MSA Price</v>
          </cell>
          <cell r="D265" t="str">
            <v>TS Funding</v>
          </cell>
          <cell r="F265">
            <v>0</v>
          </cell>
        </row>
        <row r="266">
          <cell r="C266" t="str">
            <v>MSA Price</v>
          </cell>
          <cell r="D266" t="str">
            <v>Source 10</v>
          </cell>
          <cell r="F266">
            <v>0</v>
          </cell>
        </row>
        <row r="267">
          <cell r="C267" t="str">
            <v>MSA Price</v>
          </cell>
          <cell r="D267" t="str">
            <v>Source 11</v>
          </cell>
          <cell r="F267">
            <v>0</v>
          </cell>
        </row>
        <row r="268">
          <cell r="C268" t="str">
            <v>MSA Price</v>
          </cell>
          <cell r="D268" t="str">
            <v>Source 12</v>
          </cell>
          <cell r="F268">
            <v>0</v>
          </cell>
        </row>
        <row r="269">
          <cell r="C269" t="str">
            <v>MSA Price</v>
          </cell>
          <cell r="D269" t="str">
            <v>Source 13</v>
          </cell>
          <cell r="F269">
            <v>0</v>
          </cell>
        </row>
        <row r="270">
          <cell r="C270" t="str">
            <v>MSA Price</v>
          </cell>
          <cell r="D270" t="str">
            <v>Source 14</v>
          </cell>
          <cell r="F270">
            <v>0</v>
          </cell>
        </row>
        <row r="271">
          <cell r="C271" t="str">
            <v>MSA Price</v>
          </cell>
          <cell r="D271" t="str">
            <v>Source 15</v>
          </cell>
          <cell r="F271">
            <v>0</v>
          </cell>
        </row>
        <row r="275">
          <cell r="C275" t="str">
            <v>Tower 15</v>
          </cell>
        </row>
        <row r="276">
          <cell r="C276" t="str">
            <v>Tower 15</v>
          </cell>
          <cell r="D276" t="str">
            <v>CG-US</v>
          </cell>
          <cell r="F276">
            <v>12220</v>
          </cell>
        </row>
        <row r="277">
          <cell r="C277" t="str">
            <v>Tower 15</v>
          </cell>
          <cell r="D277" t="str">
            <v>SUBCONTRACTOR</v>
          </cell>
          <cell r="F277">
            <v>0</v>
          </cell>
        </row>
        <row r="278">
          <cell r="C278" t="str">
            <v>Tower 15</v>
          </cell>
          <cell r="D278" t="str">
            <v>BPO-INDIAFA</v>
          </cell>
          <cell r="F278">
            <v>0</v>
          </cell>
        </row>
        <row r="279">
          <cell r="C279" t="str">
            <v>Tower 15</v>
          </cell>
          <cell r="D279" t="str">
            <v>FINANCING</v>
          </cell>
          <cell r="F279">
            <v>0</v>
          </cell>
        </row>
        <row r="280">
          <cell r="C280" t="str">
            <v>Tower 15</v>
          </cell>
          <cell r="D280" t="str">
            <v>TECHNOLOGY</v>
          </cell>
          <cell r="F280">
            <v>0</v>
          </cell>
        </row>
        <row r="281">
          <cell r="C281" t="str">
            <v>Tower 15</v>
          </cell>
          <cell r="D281" t="str">
            <v>US-TE</v>
          </cell>
          <cell r="F281">
            <v>0</v>
          </cell>
        </row>
        <row r="282">
          <cell r="C282" t="str">
            <v>Tower 15</v>
          </cell>
          <cell r="D282" t="str">
            <v>INDIA-TE</v>
          </cell>
          <cell r="F282">
            <v>0</v>
          </cell>
        </row>
        <row r="283">
          <cell r="C283" t="str">
            <v>Tower 15</v>
          </cell>
          <cell r="D283" t="str">
            <v>FX-HEDGING</v>
          </cell>
          <cell r="F283">
            <v>0</v>
          </cell>
        </row>
        <row r="284">
          <cell r="C284" t="str">
            <v>Tower 15</v>
          </cell>
          <cell r="D284" t="str">
            <v>TS Funding</v>
          </cell>
          <cell r="F284">
            <v>0</v>
          </cell>
        </row>
        <row r="285">
          <cell r="C285" t="str">
            <v>Tower 15</v>
          </cell>
          <cell r="D285" t="str">
            <v>Source 10</v>
          </cell>
          <cell r="F285">
            <v>0</v>
          </cell>
        </row>
        <row r="286">
          <cell r="C286" t="str">
            <v>Tower 15</v>
          </cell>
          <cell r="D286" t="str">
            <v>Source 11</v>
          </cell>
          <cell r="F286">
            <v>0</v>
          </cell>
        </row>
        <row r="287">
          <cell r="C287" t="str">
            <v>Tower 15</v>
          </cell>
          <cell r="D287" t="str">
            <v>Source 12</v>
          </cell>
          <cell r="F287">
            <v>0</v>
          </cell>
        </row>
        <row r="288">
          <cell r="C288" t="str">
            <v>Tower 15</v>
          </cell>
          <cell r="D288" t="str">
            <v>Source 13</v>
          </cell>
          <cell r="F288">
            <v>0</v>
          </cell>
        </row>
        <row r="289">
          <cell r="C289" t="str">
            <v>Tower 15</v>
          </cell>
          <cell r="D289" t="str">
            <v>Source 14</v>
          </cell>
          <cell r="F289">
            <v>0</v>
          </cell>
        </row>
        <row r="290">
          <cell r="C290" t="str">
            <v>Tower 15</v>
          </cell>
          <cell r="D290" t="str">
            <v>Source 15</v>
          </cell>
          <cell r="F290">
            <v>0</v>
          </cell>
        </row>
      </sheetData>
      <sheetData sheetId="34">
        <row r="9">
          <cell r="K9">
            <v>0</v>
          </cell>
          <cell r="M9">
            <v>0</v>
          </cell>
          <cell r="P9">
            <v>1</v>
          </cell>
          <cell r="Q9">
            <v>0</v>
          </cell>
          <cell r="S9">
            <v>0</v>
          </cell>
          <cell r="T9">
            <v>0</v>
          </cell>
          <cell r="U9">
            <v>0</v>
          </cell>
        </row>
        <row r="10">
          <cell r="K10">
            <v>0</v>
          </cell>
          <cell r="M10">
            <v>0</v>
          </cell>
          <cell r="P10">
            <v>1</v>
          </cell>
          <cell r="Q10">
            <v>0</v>
          </cell>
          <cell r="S10">
            <v>0</v>
          </cell>
          <cell r="T10">
            <v>0</v>
          </cell>
          <cell r="U10">
            <v>0</v>
          </cell>
        </row>
        <row r="11">
          <cell r="K11">
            <v>0</v>
          </cell>
          <cell r="M11">
            <v>0</v>
          </cell>
          <cell r="P11">
            <v>1</v>
          </cell>
          <cell r="Q11">
            <v>0</v>
          </cell>
          <cell r="S11">
            <v>0</v>
          </cell>
          <cell r="T11">
            <v>0</v>
          </cell>
          <cell r="U11">
            <v>0</v>
          </cell>
        </row>
        <row r="12">
          <cell r="K12">
            <v>0</v>
          </cell>
          <cell r="M12">
            <v>0</v>
          </cell>
          <cell r="P12">
            <v>1</v>
          </cell>
          <cell r="Q12">
            <v>0</v>
          </cell>
          <cell r="S12">
            <v>0</v>
          </cell>
          <cell r="T12">
            <v>0</v>
          </cell>
          <cell r="U12">
            <v>0</v>
          </cell>
        </row>
        <row r="13">
          <cell r="K13">
            <v>0</v>
          </cell>
          <cell r="M13">
            <v>0</v>
          </cell>
          <cell r="P13">
            <v>1</v>
          </cell>
          <cell r="Q13">
            <v>0</v>
          </cell>
          <cell r="S13">
            <v>0</v>
          </cell>
          <cell r="T13">
            <v>0</v>
          </cell>
          <cell r="U13">
            <v>0</v>
          </cell>
        </row>
        <row r="14">
          <cell r="C14" t="str">
            <v>TRANSITION</v>
          </cell>
          <cell r="D14" t="str">
            <v>CROSSFUNCTIONAL</v>
          </cell>
          <cell r="E14" t="str">
            <v>US-TE</v>
          </cell>
          <cell r="J14" t="str">
            <v>Travel</v>
          </cell>
          <cell r="K14" t="str">
            <v>USD</v>
          </cell>
          <cell r="M14">
            <v>0</v>
          </cell>
          <cell r="P14">
            <v>1</v>
          </cell>
          <cell r="Q14">
            <v>0</v>
          </cell>
          <cell r="S14">
            <v>0</v>
          </cell>
          <cell r="T14" t="str">
            <v>Onshore</v>
          </cell>
          <cell r="U14" t="str">
            <v>Internal</v>
          </cell>
        </row>
        <row r="15">
          <cell r="C15" t="str">
            <v>TRANSITION</v>
          </cell>
          <cell r="D15" t="str">
            <v>CROSSFUNCTIONAL</v>
          </cell>
          <cell r="E15" t="str">
            <v>US-TE</v>
          </cell>
          <cell r="J15" t="str">
            <v>Travel</v>
          </cell>
          <cell r="K15" t="str">
            <v>USD</v>
          </cell>
          <cell r="M15">
            <v>0</v>
          </cell>
          <cell r="P15">
            <v>1</v>
          </cell>
          <cell r="Q15">
            <v>0</v>
          </cell>
          <cell r="S15">
            <v>0</v>
          </cell>
          <cell r="T15" t="str">
            <v>Onshore</v>
          </cell>
          <cell r="U15" t="str">
            <v>Internal</v>
          </cell>
        </row>
        <row r="16">
          <cell r="C16" t="str">
            <v>TRANSITION</v>
          </cell>
          <cell r="D16" t="str">
            <v>CROSSFUNCTIONAL</v>
          </cell>
          <cell r="E16" t="str">
            <v>US-TE</v>
          </cell>
          <cell r="J16" t="str">
            <v>Travel</v>
          </cell>
          <cell r="K16" t="str">
            <v>USD</v>
          </cell>
          <cell r="M16">
            <v>0</v>
          </cell>
          <cell r="P16">
            <v>1</v>
          </cell>
          <cell r="Q16">
            <v>0</v>
          </cell>
          <cell r="S16">
            <v>0</v>
          </cell>
          <cell r="T16" t="str">
            <v>Onshore</v>
          </cell>
          <cell r="U16" t="str">
            <v>Internal</v>
          </cell>
        </row>
        <row r="17">
          <cell r="C17" t="str">
            <v>TRANSITION</v>
          </cell>
          <cell r="D17" t="str">
            <v>CROSSFUNCTIONAL</v>
          </cell>
          <cell r="E17" t="str">
            <v>US-TE</v>
          </cell>
          <cell r="J17" t="str">
            <v>Travel</v>
          </cell>
          <cell r="K17" t="str">
            <v>USD</v>
          </cell>
          <cell r="M17">
            <v>0</v>
          </cell>
          <cell r="P17">
            <v>1</v>
          </cell>
          <cell r="Q17">
            <v>0</v>
          </cell>
          <cell r="S17">
            <v>0</v>
          </cell>
          <cell r="T17" t="str">
            <v>Onshore</v>
          </cell>
          <cell r="U17" t="str">
            <v>Internal</v>
          </cell>
        </row>
        <row r="18">
          <cell r="C18" t="str">
            <v>TRANSITION</v>
          </cell>
          <cell r="D18" t="str">
            <v>CROSSFUNCTIONAL</v>
          </cell>
          <cell r="E18" t="str">
            <v>INDIA-TE</v>
          </cell>
          <cell r="J18" t="str">
            <v>Travel</v>
          </cell>
          <cell r="K18" t="str">
            <v>USD</v>
          </cell>
          <cell r="M18">
            <v>0</v>
          </cell>
          <cell r="P18">
            <v>1</v>
          </cell>
          <cell r="Q18">
            <v>0</v>
          </cell>
          <cell r="S18">
            <v>0</v>
          </cell>
          <cell r="T18" t="str">
            <v>Onshore</v>
          </cell>
          <cell r="U18" t="str">
            <v>Internal</v>
          </cell>
        </row>
        <row r="19">
          <cell r="C19" t="str">
            <v>TRANSITION</v>
          </cell>
          <cell r="D19" t="str">
            <v>CROSSFUNCTIONAL</v>
          </cell>
          <cell r="E19" t="str">
            <v>INDIA-TE</v>
          </cell>
          <cell r="J19" t="str">
            <v>Travel</v>
          </cell>
          <cell r="K19" t="str">
            <v>USD</v>
          </cell>
          <cell r="M19">
            <v>0</v>
          </cell>
          <cell r="P19">
            <v>1</v>
          </cell>
          <cell r="Q19">
            <v>0</v>
          </cell>
          <cell r="S19">
            <v>0</v>
          </cell>
          <cell r="T19" t="str">
            <v>Onshore</v>
          </cell>
          <cell r="U19" t="str">
            <v>Internal</v>
          </cell>
        </row>
        <row r="20">
          <cell r="C20" t="str">
            <v>TRANSITION</v>
          </cell>
          <cell r="D20" t="str">
            <v>PROCUREMENT</v>
          </cell>
          <cell r="E20" t="str">
            <v>US-TE</v>
          </cell>
          <cell r="J20" t="str">
            <v>Travel</v>
          </cell>
          <cell r="K20" t="str">
            <v>USD</v>
          </cell>
          <cell r="M20">
            <v>0</v>
          </cell>
          <cell r="P20">
            <v>1</v>
          </cell>
          <cell r="Q20">
            <v>0</v>
          </cell>
          <cell r="S20">
            <v>0</v>
          </cell>
          <cell r="T20" t="str">
            <v>Onshore</v>
          </cell>
          <cell r="U20" t="str">
            <v>Internal</v>
          </cell>
        </row>
        <row r="21">
          <cell r="C21" t="str">
            <v>TRANSITION</v>
          </cell>
          <cell r="D21" t="str">
            <v>CROSSFUNCTIONAL</v>
          </cell>
          <cell r="E21" t="str">
            <v>US-TE</v>
          </cell>
          <cell r="J21" t="str">
            <v>Travel</v>
          </cell>
          <cell r="K21" t="str">
            <v>USD</v>
          </cell>
          <cell r="M21">
            <v>4000</v>
          </cell>
          <cell r="P21">
            <v>1</v>
          </cell>
          <cell r="Q21">
            <v>0</v>
          </cell>
          <cell r="S21">
            <v>0</v>
          </cell>
          <cell r="T21" t="str">
            <v>Onshore</v>
          </cell>
          <cell r="U21" t="str">
            <v>Internal</v>
          </cell>
        </row>
        <row r="22">
          <cell r="C22" t="str">
            <v>RUN</v>
          </cell>
          <cell r="D22" t="str">
            <v>PROCUREMENT</v>
          </cell>
          <cell r="E22" t="str">
            <v>SUBCONTRACTOR</v>
          </cell>
          <cell r="J22" t="str">
            <v>3rd-party</v>
          </cell>
          <cell r="K22" t="str">
            <v>USD</v>
          </cell>
          <cell r="M22">
            <v>27810</v>
          </cell>
          <cell r="P22">
            <v>1</v>
          </cell>
          <cell r="Q22">
            <v>0</v>
          </cell>
          <cell r="S22">
            <v>0</v>
          </cell>
          <cell r="T22" t="str">
            <v>Onshore</v>
          </cell>
          <cell r="U22" t="str">
            <v>External</v>
          </cell>
        </row>
        <row r="23">
          <cell r="C23" t="str">
            <v>TRANSITION</v>
          </cell>
          <cell r="D23" t="str">
            <v>PROCUREMENT</v>
          </cell>
          <cell r="E23" t="str">
            <v>SUBCONTRACTOR</v>
          </cell>
          <cell r="J23" t="str">
            <v>3rd-party</v>
          </cell>
          <cell r="K23" t="str">
            <v>USD</v>
          </cell>
          <cell r="M23">
            <v>5727.6</v>
          </cell>
          <cell r="P23">
            <v>1</v>
          </cell>
          <cell r="Q23">
            <v>0</v>
          </cell>
          <cell r="S23">
            <v>0</v>
          </cell>
          <cell r="T23" t="str">
            <v>Onshore</v>
          </cell>
          <cell r="U23" t="str">
            <v>External</v>
          </cell>
        </row>
        <row r="24">
          <cell r="C24" t="str">
            <v>TRANSITION</v>
          </cell>
          <cell r="D24" t="str">
            <v>PROCUREMENT</v>
          </cell>
          <cell r="E24" t="str">
            <v>SUBCONTRACTOR</v>
          </cell>
          <cell r="J24" t="str">
            <v>3rd-party</v>
          </cell>
          <cell r="K24" t="str">
            <v>USD</v>
          </cell>
          <cell r="M24">
            <v>0</v>
          </cell>
          <cell r="P24">
            <v>1</v>
          </cell>
          <cell r="Q24">
            <v>0</v>
          </cell>
          <cell r="S24">
            <v>0</v>
          </cell>
          <cell r="T24" t="str">
            <v>Onshore</v>
          </cell>
          <cell r="U24" t="str">
            <v>External</v>
          </cell>
        </row>
        <row r="25">
          <cell r="K25">
            <v>0</v>
          </cell>
          <cell r="M25">
            <v>0</v>
          </cell>
          <cell r="P25">
            <v>1</v>
          </cell>
          <cell r="Q25">
            <v>0</v>
          </cell>
          <cell r="S25">
            <v>0</v>
          </cell>
          <cell r="T25">
            <v>0</v>
          </cell>
          <cell r="U25">
            <v>0</v>
          </cell>
        </row>
        <row r="26">
          <cell r="K26">
            <v>0</v>
          </cell>
          <cell r="M26">
            <v>0</v>
          </cell>
          <cell r="P26">
            <v>1</v>
          </cell>
          <cell r="Q26">
            <v>0</v>
          </cell>
          <cell r="S26">
            <v>0</v>
          </cell>
          <cell r="T26">
            <v>0</v>
          </cell>
          <cell r="U26">
            <v>0</v>
          </cell>
        </row>
        <row r="27">
          <cell r="C27" t="str">
            <v>TRANSITION</v>
          </cell>
          <cell r="D27" t="str">
            <v>CROSSFUNCTIONAL</v>
          </cell>
          <cell r="E27" t="str">
            <v>US-TE</v>
          </cell>
          <cell r="J27" t="str">
            <v>Travel</v>
          </cell>
          <cell r="K27" t="str">
            <v>USD</v>
          </cell>
          <cell r="M27">
            <v>0</v>
          </cell>
          <cell r="P27">
            <v>1</v>
          </cell>
          <cell r="Q27">
            <v>0</v>
          </cell>
          <cell r="S27">
            <v>0</v>
          </cell>
          <cell r="T27" t="str">
            <v>Onshore</v>
          </cell>
          <cell r="U27" t="str">
            <v>Internal</v>
          </cell>
        </row>
        <row r="28">
          <cell r="C28" t="str">
            <v>TRANSITION</v>
          </cell>
          <cell r="D28" t="str">
            <v>OTC-OTC</v>
          </cell>
          <cell r="E28" t="str">
            <v>BPO-INDIAFA</v>
          </cell>
          <cell r="J28" t="str">
            <v>3rd-party</v>
          </cell>
          <cell r="K28" t="str">
            <v>USD</v>
          </cell>
          <cell r="M28">
            <v>406.02769999999998</v>
          </cell>
          <cell r="P28">
            <v>1</v>
          </cell>
          <cell r="Q28">
            <v>0</v>
          </cell>
          <cell r="S28">
            <v>0</v>
          </cell>
          <cell r="T28" t="str">
            <v>Offshore</v>
          </cell>
          <cell r="U28" t="str">
            <v>Internal</v>
          </cell>
        </row>
        <row r="29">
          <cell r="C29" t="str">
            <v>TRANSITION</v>
          </cell>
          <cell r="D29" t="str">
            <v>P2P-AP</v>
          </cell>
          <cell r="E29" t="str">
            <v>BPO-INDIAFA</v>
          </cell>
          <cell r="J29" t="str">
            <v>3rd-party</v>
          </cell>
          <cell r="K29" t="str">
            <v>USD</v>
          </cell>
          <cell r="M29">
            <v>406.02769999999998</v>
          </cell>
          <cell r="P29">
            <v>1</v>
          </cell>
          <cell r="Q29">
            <v>0</v>
          </cell>
          <cell r="S29">
            <v>0</v>
          </cell>
          <cell r="T29" t="str">
            <v>Offshore</v>
          </cell>
          <cell r="U29" t="str">
            <v>Internal</v>
          </cell>
        </row>
        <row r="30">
          <cell r="C30" t="str">
            <v>TRANSITION</v>
          </cell>
          <cell r="D30" t="str">
            <v>RTR-GL</v>
          </cell>
          <cell r="E30" t="str">
            <v>BPO-INDIAFA</v>
          </cell>
          <cell r="J30" t="str">
            <v>3rd-party</v>
          </cell>
          <cell r="K30" t="str">
            <v>USD</v>
          </cell>
          <cell r="M30">
            <v>406.02769999999998</v>
          </cell>
          <cell r="P30">
            <v>1</v>
          </cell>
          <cell r="Q30">
            <v>0</v>
          </cell>
          <cell r="S30">
            <v>0</v>
          </cell>
          <cell r="T30" t="str">
            <v>Offshore</v>
          </cell>
          <cell r="U30" t="str">
            <v>Internal</v>
          </cell>
        </row>
        <row r="31">
          <cell r="K31">
            <v>0</v>
          </cell>
          <cell r="M31">
            <v>0</v>
          </cell>
          <cell r="P31">
            <v>1</v>
          </cell>
          <cell r="Q31">
            <v>0</v>
          </cell>
          <cell r="S31">
            <v>0</v>
          </cell>
          <cell r="T31">
            <v>0</v>
          </cell>
          <cell r="U31">
            <v>0</v>
          </cell>
        </row>
        <row r="32">
          <cell r="K32">
            <v>0</v>
          </cell>
          <cell r="M32">
            <v>0</v>
          </cell>
          <cell r="P32">
            <v>1</v>
          </cell>
          <cell r="Q32">
            <v>0</v>
          </cell>
          <cell r="S32">
            <v>0</v>
          </cell>
          <cell r="T32">
            <v>0</v>
          </cell>
          <cell r="U32">
            <v>0</v>
          </cell>
        </row>
        <row r="33">
          <cell r="K33">
            <v>0</v>
          </cell>
          <cell r="M33">
            <v>0</v>
          </cell>
          <cell r="P33">
            <v>1</v>
          </cell>
          <cell r="Q33">
            <v>0</v>
          </cell>
          <cell r="S33">
            <v>0</v>
          </cell>
          <cell r="T33">
            <v>0</v>
          </cell>
          <cell r="U33">
            <v>0</v>
          </cell>
        </row>
        <row r="34">
          <cell r="C34" t="str">
            <v>TRANSITION</v>
          </cell>
          <cell r="D34" t="str">
            <v>TRANSITION-IT</v>
          </cell>
          <cell r="E34" t="str">
            <v>TECHNOLOGY</v>
          </cell>
          <cell r="J34" t="str">
            <v>Software</v>
          </cell>
          <cell r="K34" t="str">
            <v>USD</v>
          </cell>
          <cell r="M34">
            <v>12254.285714285714</v>
          </cell>
          <cell r="P34">
            <v>1</v>
          </cell>
          <cell r="Q34">
            <v>0</v>
          </cell>
          <cell r="S34">
            <v>0</v>
          </cell>
          <cell r="T34" t="str">
            <v>Onshore</v>
          </cell>
          <cell r="U34" t="str">
            <v>Internal</v>
          </cell>
        </row>
        <row r="35">
          <cell r="C35" t="str">
            <v>TRANSITION</v>
          </cell>
          <cell r="D35" t="str">
            <v>TRANSITION-IT</v>
          </cell>
          <cell r="E35" t="str">
            <v>TECHNOLOGY</v>
          </cell>
          <cell r="J35" t="str">
            <v>Software</v>
          </cell>
          <cell r="K35" t="str">
            <v>USD</v>
          </cell>
          <cell r="M35">
            <v>4201.7142857142853</v>
          </cell>
          <cell r="P35">
            <v>1</v>
          </cell>
          <cell r="Q35">
            <v>0</v>
          </cell>
          <cell r="S35">
            <v>0</v>
          </cell>
          <cell r="T35" t="str">
            <v>Onshore</v>
          </cell>
          <cell r="U35" t="str">
            <v>Internal</v>
          </cell>
        </row>
        <row r="36">
          <cell r="C36" t="str">
            <v>TRANSITION</v>
          </cell>
          <cell r="D36" t="str">
            <v>TRANSITION-IT</v>
          </cell>
          <cell r="E36" t="str">
            <v>TECHNOLOGY</v>
          </cell>
          <cell r="J36" t="str">
            <v>Network</v>
          </cell>
          <cell r="K36" t="str">
            <v>USD</v>
          </cell>
          <cell r="M36">
            <v>2416.9714285714285</v>
          </cell>
          <cell r="P36">
            <v>1</v>
          </cell>
          <cell r="Q36">
            <v>0</v>
          </cell>
          <cell r="S36">
            <v>0</v>
          </cell>
          <cell r="T36" t="str">
            <v>Onshore</v>
          </cell>
          <cell r="U36" t="str">
            <v>Internal</v>
          </cell>
        </row>
        <row r="37">
          <cell r="C37" t="str">
            <v>TRANSITION</v>
          </cell>
          <cell r="D37" t="str">
            <v>TRANSITION-IT</v>
          </cell>
          <cell r="E37" t="str">
            <v>TECHNOLOGY</v>
          </cell>
          <cell r="J37" t="str">
            <v>Network</v>
          </cell>
          <cell r="K37" t="str">
            <v>USD</v>
          </cell>
          <cell r="M37">
            <v>1127.92</v>
          </cell>
          <cell r="P37">
            <v>1</v>
          </cell>
          <cell r="Q37">
            <v>0</v>
          </cell>
          <cell r="S37">
            <v>0</v>
          </cell>
          <cell r="T37" t="str">
            <v>Onshore</v>
          </cell>
          <cell r="U37" t="str">
            <v>Internal</v>
          </cell>
        </row>
        <row r="38">
          <cell r="C38" t="str">
            <v>TRANSITION</v>
          </cell>
          <cell r="D38" t="str">
            <v>TRANSITION-IT</v>
          </cell>
          <cell r="E38" t="str">
            <v>TECHNOLOGY</v>
          </cell>
          <cell r="J38" t="str">
            <v>Software</v>
          </cell>
          <cell r="K38" t="str">
            <v>USD</v>
          </cell>
          <cell r="M38">
            <v>2537.8199999999997</v>
          </cell>
          <cell r="P38">
            <v>1</v>
          </cell>
          <cell r="Q38">
            <v>0</v>
          </cell>
          <cell r="S38">
            <v>0</v>
          </cell>
          <cell r="T38" t="str">
            <v>Onshore</v>
          </cell>
          <cell r="U38" t="str">
            <v>Internal</v>
          </cell>
        </row>
        <row r="39">
          <cell r="C39" t="str">
            <v>TRANSITION</v>
          </cell>
          <cell r="D39" t="str">
            <v>TRANSITION-IT</v>
          </cell>
          <cell r="E39" t="str">
            <v>TECHNOLOGY</v>
          </cell>
          <cell r="J39" t="str">
            <v>Software</v>
          </cell>
          <cell r="K39" t="str">
            <v>USD</v>
          </cell>
          <cell r="M39">
            <v>1973.86</v>
          </cell>
          <cell r="P39">
            <v>1</v>
          </cell>
          <cell r="Q39">
            <v>0</v>
          </cell>
          <cell r="S39">
            <v>0</v>
          </cell>
          <cell r="T39" t="str">
            <v>Onshore</v>
          </cell>
          <cell r="U39" t="str">
            <v>Internal</v>
          </cell>
        </row>
        <row r="40">
          <cell r="C40" t="str">
            <v>TRANSITION</v>
          </cell>
          <cell r="D40" t="str">
            <v>TRANSITION-IT</v>
          </cell>
          <cell r="E40" t="str">
            <v>TECHNOLOGY</v>
          </cell>
          <cell r="J40" t="str">
            <v>Software</v>
          </cell>
          <cell r="K40" t="str">
            <v>USD</v>
          </cell>
          <cell r="M40">
            <v>2819.7999999999997</v>
          </cell>
          <cell r="P40">
            <v>1</v>
          </cell>
          <cell r="Q40">
            <v>0</v>
          </cell>
          <cell r="S40">
            <v>0</v>
          </cell>
          <cell r="T40" t="str">
            <v>Onshore</v>
          </cell>
          <cell r="U40" t="str">
            <v>Internal</v>
          </cell>
        </row>
        <row r="41">
          <cell r="C41" t="str">
            <v>TRANSITION</v>
          </cell>
          <cell r="D41" t="str">
            <v>TRANSITION-IT</v>
          </cell>
          <cell r="E41" t="str">
            <v>TECHNOLOGY</v>
          </cell>
          <cell r="J41" t="str">
            <v>Software</v>
          </cell>
          <cell r="K41" t="str">
            <v>USD</v>
          </cell>
          <cell r="M41">
            <v>2540</v>
          </cell>
          <cell r="P41">
            <v>1</v>
          </cell>
          <cell r="Q41">
            <v>0</v>
          </cell>
          <cell r="S41">
            <v>0</v>
          </cell>
          <cell r="T41" t="str">
            <v>Onshore</v>
          </cell>
          <cell r="U41" t="str">
            <v>Internal</v>
          </cell>
        </row>
        <row r="42">
          <cell r="C42" t="str">
            <v>TRANSITION</v>
          </cell>
          <cell r="D42" t="str">
            <v>TRANSITION-IT</v>
          </cell>
          <cell r="E42" t="str">
            <v>TECHNOLOGY</v>
          </cell>
          <cell r="J42" t="str">
            <v>Software</v>
          </cell>
          <cell r="K42" t="str">
            <v>USD</v>
          </cell>
          <cell r="M42">
            <v>2500</v>
          </cell>
          <cell r="P42">
            <v>1</v>
          </cell>
          <cell r="Q42">
            <v>0</v>
          </cell>
          <cell r="S42">
            <v>0</v>
          </cell>
          <cell r="T42" t="str">
            <v>Onshore</v>
          </cell>
          <cell r="U42" t="str">
            <v>Internal</v>
          </cell>
        </row>
        <row r="43">
          <cell r="K43">
            <v>0</v>
          </cell>
          <cell r="M43">
            <v>0</v>
          </cell>
          <cell r="P43">
            <v>1</v>
          </cell>
          <cell r="Q43">
            <v>0</v>
          </cell>
          <cell r="S43">
            <v>0</v>
          </cell>
          <cell r="T43">
            <v>0</v>
          </cell>
          <cell r="U43">
            <v>0</v>
          </cell>
        </row>
        <row r="44">
          <cell r="C44" t="str">
            <v>TRANSITION</v>
          </cell>
          <cell r="D44" t="str">
            <v>TRANSITION-IT</v>
          </cell>
          <cell r="E44" t="str">
            <v>TECHNOLOGY</v>
          </cell>
          <cell r="J44" t="str">
            <v>Other</v>
          </cell>
          <cell r="K44" t="str">
            <v>USD</v>
          </cell>
          <cell r="M44">
            <v>45720</v>
          </cell>
          <cell r="P44">
            <v>1</v>
          </cell>
          <cell r="Q44">
            <v>0</v>
          </cell>
          <cell r="S44">
            <v>0</v>
          </cell>
          <cell r="T44" t="str">
            <v>Onshore</v>
          </cell>
          <cell r="U44" t="str">
            <v>Internal</v>
          </cell>
        </row>
        <row r="45">
          <cell r="C45" t="str">
            <v>TRANSITION</v>
          </cell>
          <cell r="D45" t="str">
            <v>TRANSITION-IT</v>
          </cell>
          <cell r="E45" t="str">
            <v>TECHNOLOGY</v>
          </cell>
          <cell r="J45" t="str">
            <v>Other</v>
          </cell>
          <cell r="K45" t="str">
            <v>USD</v>
          </cell>
          <cell r="M45">
            <v>15000</v>
          </cell>
          <cell r="P45">
            <v>1</v>
          </cell>
          <cell r="Q45">
            <v>0</v>
          </cell>
          <cell r="S45">
            <v>0</v>
          </cell>
          <cell r="T45" t="str">
            <v>Onshore</v>
          </cell>
          <cell r="U45" t="str">
            <v>Internal</v>
          </cell>
        </row>
        <row r="46">
          <cell r="C46" t="str">
            <v>TRANSITION</v>
          </cell>
          <cell r="D46" t="str">
            <v>TRANSITION-IT</v>
          </cell>
          <cell r="E46" t="str">
            <v>TECHNOLOGY</v>
          </cell>
          <cell r="J46" t="str">
            <v>Other</v>
          </cell>
          <cell r="K46" t="str">
            <v>USD</v>
          </cell>
          <cell r="M46">
            <v>30480</v>
          </cell>
          <cell r="P46">
            <v>1</v>
          </cell>
          <cell r="Q46">
            <v>0</v>
          </cell>
          <cell r="S46">
            <v>0</v>
          </cell>
          <cell r="T46" t="str">
            <v>Onshore</v>
          </cell>
          <cell r="U46" t="str">
            <v>Internal</v>
          </cell>
        </row>
        <row r="47">
          <cell r="C47" t="str">
            <v>TRANSITION</v>
          </cell>
          <cell r="D47" t="str">
            <v>TRANSITION-IT</v>
          </cell>
          <cell r="E47" t="str">
            <v>TECHNOLOGY</v>
          </cell>
          <cell r="J47" t="str">
            <v>Other</v>
          </cell>
          <cell r="K47" t="str">
            <v>USD</v>
          </cell>
          <cell r="M47">
            <v>22500</v>
          </cell>
          <cell r="P47">
            <v>1</v>
          </cell>
          <cell r="Q47">
            <v>0</v>
          </cell>
          <cell r="S47">
            <v>0</v>
          </cell>
          <cell r="T47" t="str">
            <v>Onshore</v>
          </cell>
          <cell r="U47" t="str">
            <v>Internal</v>
          </cell>
        </row>
        <row r="48">
          <cell r="C48" t="str">
            <v>TRANSITION</v>
          </cell>
          <cell r="D48" t="str">
            <v>TRANSITION-IT</v>
          </cell>
          <cell r="E48" t="str">
            <v>TECHNOLOGY</v>
          </cell>
          <cell r="J48" t="str">
            <v>Other</v>
          </cell>
          <cell r="K48" t="str">
            <v>USD</v>
          </cell>
          <cell r="M48">
            <v>0</v>
          </cell>
          <cell r="P48">
            <v>1</v>
          </cell>
          <cell r="Q48">
            <v>0</v>
          </cell>
          <cell r="S48">
            <v>0</v>
          </cell>
          <cell r="T48" t="str">
            <v>Onshore</v>
          </cell>
          <cell r="U48" t="str">
            <v>Internal</v>
          </cell>
        </row>
        <row r="49">
          <cell r="K49">
            <v>0</v>
          </cell>
          <cell r="M49">
            <v>0</v>
          </cell>
          <cell r="P49">
            <v>1</v>
          </cell>
          <cell r="Q49">
            <v>0</v>
          </cell>
          <cell r="S49">
            <v>0</v>
          </cell>
          <cell r="T49">
            <v>0</v>
          </cell>
          <cell r="U49">
            <v>0</v>
          </cell>
        </row>
        <row r="50">
          <cell r="C50" t="str">
            <v>TRANSITION</v>
          </cell>
          <cell r="D50" t="str">
            <v>TRANSITION-IT</v>
          </cell>
          <cell r="E50" t="str">
            <v>TECHNOLOGY</v>
          </cell>
          <cell r="J50" t="str">
            <v>Software</v>
          </cell>
          <cell r="K50" t="str">
            <v>USD</v>
          </cell>
          <cell r="M50">
            <v>5000</v>
          </cell>
          <cell r="P50">
            <v>1</v>
          </cell>
          <cell r="Q50">
            <v>0</v>
          </cell>
          <cell r="S50">
            <v>0</v>
          </cell>
          <cell r="T50" t="str">
            <v>Onshore</v>
          </cell>
          <cell r="U50" t="str">
            <v>Internal</v>
          </cell>
        </row>
        <row r="51">
          <cell r="K51">
            <v>0</v>
          </cell>
          <cell r="M51">
            <v>0</v>
          </cell>
          <cell r="P51">
            <v>1</v>
          </cell>
          <cell r="Q51">
            <v>0</v>
          </cell>
          <cell r="S51">
            <v>0</v>
          </cell>
          <cell r="T51">
            <v>0</v>
          </cell>
          <cell r="U51">
            <v>0</v>
          </cell>
        </row>
        <row r="52">
          <cell r="C52" t="str">
            <v>TRANSITION</v>
          </cell>
          <cell r="D52" t="str">
            <v>TRANSITION-IT</v>
          </cell>
          <cell r="E52" t="str">
            <v>TECHNOLOGY</v>
          </cell>
          <cell r="J52" t="str">
            <v>Software</v>
          </cell>
          <cell r="K52" t="str">
            <v>USD</v>
          </cell>
          <cell r="M52">
            <v>0</v>
          </cell>
          <cell r="P52">
            <v>1</v>
          </cell>
          <cell r="Q52">
            <v>0</v>
          </cell>
          <cell r="S52">
            <v>0</v>
          </cell>
          <cell r="T52" t="str">
            <v>Onshore</v>
          </cell>
          <cell r="U52" t="str">
            <v>Internal</v>
          </cell>
        </row>
        <row r="53">
          <cell r="C53" t="str">
            <v>TRANSITION</v>
          </cell>
          <cell r="D53" t="str">
            <v>TRANSITION-IT</v>
          </cell>
          <cell r="E53" t="str">
            <v>TECHNOLOGY</v>
          </cell>
          <cell r="J53" t="str">
            <v>Software</v>
          </cell>
          <cell r="K53" t="str">
            <v>USD</v>
          </cell>
          <cell r="M53">
            <v>-209132</v>
          </cell>
          <cell r="P53">
            <v>1</v>
          </cell>
          <cell r="Q53">
            <v>0</v>
          </cell>
          <cell r="S53">
            <v>0</v>
          </cell>
          <cell r="T53" t="str">
            <v>Onshore</v>
          </cell>
          <cell r="U53" t="str">
            <v>Internal</v>
          </cell>
        </row>
        <row r="54">
          <cell r="K54">
            <v>0</v>
          </cell>
          <cell r="M54">
            <v>0</v>
          </cell>
          <cell r="P54">
            <v>1</v>
          </cell>
          <cell r="Q54">
            <v>0</v>
          </cell>
          <cell r="S54">
            <v>0</v>
          </cell>
          <cell r="T54">
            <v>0</v>
          </cell>
          <cell r="U54">
            <v>0</v>
          </cell>
        </row>
        <row r="55">
          <cell r="K55">
            <v>0</v>
          </cell>
          <cell r="M55">
            <v>0</v>
          </cell>
          <cell r="P55">
            <v>1</v>
          </cell>
          <cell r="Q55">
            <v>0</v>
          </cell>
          <cell r="S55">
            <v>0</v>
          </cell>
          <cell r="T55">
            <v>0</v>
          </cell>
          <cell r="U55">
            <v>0</v>
          </cell>
        </row>
        <row r="56">
          <cell r="K56">
            <v>0</v>
          </cell>
          <cell r="M56">
            <v>0</v>
          </cell>
          <cell r="P56">
            <v>1</v>
          </cell>
          <cell r="Q56">
            <v>0</v>
          </cell>
          <cell r="S56">
            <v>0</v>
          </cell>
          <cell r="T56">
            <v>0</v>
          </cell>
          <cell r="U56">
            <v>0</v>
          </cell>
        </row>
        <row r="57">
          <cell r="K57">
            <v>0</v>
          </cell>
          <cell r="M57">
            <v>0</v>
          </cell>
          <cell r="P57">
            <v>1</v>
          </cell>
          <cell r="Q57">
            <v>0</v>
          </cell>
          <cell r="S57">
            <v>0</v>
          </cell>
          <cell r="T57">
            <v>0</v>
          </cell>
          <cell r="U57">
            <v>0</v>
          </cell>
        </row>
        <row r="58">
          <cell r="K58">
            <v>0</v>
          </cell>
          <cell r="M58">
            <v>0</v>
          </cell>
          <cell r="P58">
            <v>1</v>
          </cell>
          <cell r="Q58">
            <v>0</v>
          </cell>
          <cell r="S58">
            <v>0</v>
          </cell>
          <cell r="T58">
            <v>0</v>
          </cell>
          <cell r="U58">
            <v>0</v>
          </cell>
        </row>
        <row r="59">
          <cell r="K59">
            <v>0</v>
          </cell>
          <cell r="M59">
            <v>0</v>
          </cell>
          <cell r="P59">
            <v>1</v>
          </cell>
          <cell r="Q59">
            <v>0</v>
          </cell>
          <cell r="S59">
            <v>0</v>
          </cell>
          <cell r="T59">
            <v>0</v>
          </cell>
          <cell r="U59">
            <v>0</v>
          </cell>
        </row>
        <row r="60">
          <cell r="K60">
            <v>0</v>
          </cell>
          <cell r="M60">
            <v>0</v>
          </cell>
          <cell r="P60">
            <v>1</v>
          </cell>
          <cell r="Q60">
            <v>0</v>
          </cell>
          <cell r="S60">
            <v>0</v>
          </cell>
          <cell r="T60">
            <v>0</v>
          </cell>
          <cell r="U60">
            <v>0</v>
          </cell>
        </row>
        <row r="61">
          <cell r="C61">
            <v>0</v>
          </cell>
          <cell r="D61">
            <v>0</v>
          </cell>
          <cell r="E61">
            <v>0</v>
          </cell>
          <cell r="J61">
            <v>0</v>
          </cell>
          <cell r="K61" t="str">
            <v>USD</v>
          </cell>
          <cell r="M61">
            <v>5960</v>
          </cell>
          <cell r="P61">
            <v>1</v>
          </cell>
          <cell r="Q61">
            <v>0</v>
          </cell>
          <cell r="S61">
            <v>0</v>
          </cell>
          <cell r="T61">
            <v>0</v>
          </cell>
          <cell r="U61">
            <v>0</v>
          </cell>
        </row>
        <row r="62">
          <cell r="C62">
            <v>0</v>
          </cell>
          <cell r="D62">
            <v>0</v>
          </cell>
          <cell r="E62">
            <v>0</v>
          </cell>
          <cell r="J62">
            <v>0</v>
          </cell>
          <cell r="K62">
            <v>0</v>
          </cell>
          <cell r="M62">
            <v>0</v>
          </cell>
          <cell r="P62">
            <v>1</v>
          </cell>
          <cell r="Q62">
            <v>0</v>
          </cell>
          <cell r="S62">
            <v>0</v>
          </cell>
          <cell r="T62">
            <v>0</v>
          </cell>
          <cell r="U62">
            <v>0</v>
          </cell>
        </row>
        <row r="63">
          <cell r="C63">
            <v>0</v>
          </cell>
          <cell r="D63">
            <v>0</v>
          </cell>
          <cell r="E63">
            <v>0</v>
          </cell>
          <cell r="J63">
            <v>0</v>
          </cell>
          <cell r="K63" t="str">
            <v>USD</v>
          </cell>
          <cell r="M63">
            <v>0</v>
          </cell>
          <cell r="P63">
            <v>1</v>
          </cell>
          <cell r="Q63">
            <v>0</v>
          </cell>
          <cell r="S63">
            <v>0</v>
          </cell>
          <cell r="T63">
            <v>0</v>
          </cell>
          <cell r="U63">
            <v>0</v>
          </cell>
        </row>
        <row r="64">
          <cell r="C64">
            <v>0</v>
          </cell>
          <cell r="D64">
            <v>0</v>
          </cell>
          <cell r="E64">
            <v>0</v>
          </cell>
          <cell r="J64">
            <v>0</v>
          </cell>
          <cell r="K64">
            <v>0</v>
          </cell>
          <cell r="M64">
            <v>0</v>
          </cell>
          <cell r="P64">
            <v>1</v>
          </cell>
          <cell r="Q64">
            <v>0</v>
          </cell>
          <cell r="S64">
            <v>0</v>
          </cell>
          <cell r="T64">
            <v>0</v>
          </cell>
          <cell r="U64">
            <v>0</v>
          </cell>
        </row>
        <row r="65">
          <cell r="C65">
            <v>0</v>
          </cell>
          <cell r="D65">
            <v>0</v>
          </cell>
          <cell r="E65">
            <v>0</v>
          </cell>
          <cell r="J65">
            <v>0</v>
          </cell>
          <cell r="K65" t="str">
            <v>USD</v>
          </cell>
          <cell r="M65">
            <v>5727.6</v>
          </cell>
          <cell r="P65">
            <v>1</v>
          </cell>
          <cell r="Q65">
            <v>0</v>
          </cell>
          <cell r="S65">
            <v>0</v>
          </cell>
          <cell r="T65">
            <v>0</v>
          </cell>
          <cell r="U65">
            <v>0</v>
          </cell>
        </row>
        <row r="66">
          <cell r="C66" t="str">
            <v>RUN</v>
          </cell>
          <cell r="D66" t="str">
            <v>RUN-IT</v>
          </cell>
          <cell r="E66" t="str">
            <v>TECHNOLOGY</v>
          </cell>
          <cell r="J66" t="str">
            <v>USD</v>
          </cell>
          <cell r="K66">
            <v>0</v>
          </cell>
          <cell r="M66">
            <v>0</v>
          </cell>
          <cell r="P66">
            <v>1</v>
          </cell>
          <cell r="Q66">
            <v>0</v>
          </cell>
          <cell r="S66">
            <v>0</v>
          </cell>
          <cell r="T66" t="str">
            <v>Onshore</v>
          </cell>
          <cell r="U66" t="str">
            <v>Internal</v>
          </cell>
        </row>
        <row r="67">
          <cell r="C67" t="str">
            <v>RUN</v>
          </cell>
          <cell r="D67" t="str">
            <v>RUN-IT</v>
          </cell>
          <cell r="E67" t="str">
            <v>TECHNOLOGY</v>
          </cell>
          <cell r="J67" t="str">
            <v>USD</v>
          </cell>
          <cell r="K67">
            <v>0</v>
          </cell>
          <cell r="M67">
            <v>0</v>
          </cell>
          <cell r="P67">
            <v>1</v>
          </cell>
          <cell r="Q67">
            <v>0</v>
          </cell>
          <cell r="S67">
            <v>0</v>
          </cell>
          <cell r="T67" t="str">
            <v>Onshore</v>
          </cell>
          <cell r="U67" t="str">
            <v>Internal</v>
          </cell>
        </row>
        <row r="68">
          <cell r="C68" t="str">
            <v>RUN</v>
          </cell>
          <cell r="D68" t="str">
            <v>RUN-IT</v>
          </cell>
          <cell r="E68" t="str">
            <v>TECHNOLOGY</v>
          </cell>
          <cell r="J68" t="str">
            <v>USD</v>
          </cell>
          <cell r="K68">
            <v>0</v>
          </cell>
          <cell r="M68">
            <v>0</v>
          </cell>
          <cell r="P68">
            <v>1</v>
          </cell>
          <cell r="Q68">
            <v>0</v>
          </cell>
          <cell r="S68">
            <v>0</v>
          </cell>
          <cell r="T68" t="str">
            <v>Onshore</v>
          </cell>
          <cell r="U68" t="str">
            <v>Internal</v>
          </cell>
        </row>
        <row r="69">
          <cell r="C69" t="str">
            <v>RUN</v>
          </cell>
          <cell r="D69" t="str">
            <v>RUN-IT</v>
          </cell>
          <cell r="E69" t="str">
            <v>TECHNOLOGY</v>
          </cell>
          <cell r="J69" t="str">
            <v>USD</v>
          </cell>
          <cell r="K69">
            <v>0</v>
          </cell>
          <cell r="M69">
            <v>0</v>
          </cell>
          <cell r="P69">
            <v>1</v>
          </cell>
          <cell r="Q69">
            <v>0</v>
          </cell>
          <cell r="S69">
            <v>0</v>
          </cell>
          <cell r="T69" t="str">
            <v>Onshore</v>
          </cell>
          <cell r="U69" t="str">
            <v>Internal</v>
          </cell>
        </row>
        <row r="70">
          <cell r="C70">
            <v>0</v>
          </cell>
          <cell r="D70">
            <v>0</v>
          </cell>
          <cell r="E70">
            <v>0</v>
          </cell>
          <cell r="J70">
            <v>0</v>
          </cell>
          <cell r="K70">
            <v>0</v>
          </cell>
          <cell r="M70">
            <v>0</v>
          </cell>
          <cell r="P70">
            <v>1</v>
          </cell>
          <cell r="Q70">
            <v>0</v>
          </cell>
          <cell r="S70">
            <v>0</v>
          </cell>
          <cell r="T70">
            <v>0</v>
          </cell>
          <cell r="U70">
            <v>0</v>
          </cell>
        </row>
        <row r="71">
          <cell r="C71" t="str">
            <v>RUN</v>
          </cell>
          <cell r="D71" t="str">
            <v>RUN-IT</v>
          </cell>
          <cell r="E71" t="str">
            <v>TECHNOLOGY</v>
          </cell>
          <cell r="J71" t="str">
            <v>USD</v>
          </cell>
          <cell r="K71">
            <v>0</v>
          </cell>
          <cell r="M71">
            <v>0</v>
          </cell>
          <cell r="P71">
            <v>1</v>
          </cell>
          <cell r="Q71">
            <v>0</v>
          </cell>
          <cell r="S71">
            <v>0</v>
          </cell>
          <cell r="T71" t="str">
            <v>Onshore</v>
          </cell>
          <cell r="U71" t="str">
            <v>Internal</v>
          </cell>
        </row>
        <row r="72">
          <cell r="C72" t="str">
            <v>RUN</v>
          </cell>
          <cell r="D72" t="str">
            <v>RUN-IT</v>
          </cell>
          <cell r="E72" t="str">
            <v>TECHNOLOGY</v>
          </cell>
          <cell r="J72" t="str">
            <v>USD</v>
          </cell>
          <cell r="K72" t="str">
            <v>USD</v>
          </cell>
          <cell r="M72">
            <v>5960</v>
          </cell>
          <cell r="P72">
            <v>1</v>
          </cell>
          <cell r="Q72">
            <v>0</v>
          </cell>
          <cell r="S72">
            <v>0</v>
          </cell>
          <cell r="T72" t="str">
            <v>Onshore</v>
          </cell>
          <cell r="U72" t="str">
            <v>Internal</v>
          </cell>
        </row>
        <row r="73">
          <cell r="C73" t="str">
            <v>RUN</v>
          </cell>
          <cell r="D73" t="str">
            <v>RUN-IT</v>
          </cell>
          <cell r="E73" t="str">
            <v>TECHNOLOGY</v>
          </cell>
          <cell r="J73" t="str">
            <v>USD</v>
          </cell>
          <cell r="K73" t="str">
            <v>USD</v>
          </cell>
          <cell r="M73">
            <v>0</v>
          </cell>
          <cell r="P73">
            <v>1</v>
          </cell>
          <cell r="Q73">
            <v>0</v>
          </cell>
          <cell r="S73">
            <v>0</v>
          </cell>
          <cell r="T73" t="str">
            <v>Onshore</v>
          </cell>
          <cell r="U73" t="str">
            <v>Internal</v>
          </cell>
        </row>
        <row r="74">
          <cell r="C74" t="str">
            <v>RUN</v>
          </cell>
          <cell r="D74" t="str">
            <v>RUN-IT</v>
          </cell>
          <cell r="E74" t="str">
            <v>TECHNOLOGY</v>
          </cell>
          <cell r="J74" t="str">
            <v>USD</v>
          </cell>
          <cell r="K74">
            <v>0</v>
          </cell>
          <cell r="M74">
            <v>0</v>
          </cell>
          <cell r="P74">
            <v>1</v>
          </cell>
          <cell r="Q74">
            <v>0</v>
          </cell>
          <cell r="S74">
            <v>0</v>
          </cell>
          <cell r="T74" t="str">
            <v>Onshore</v>
          </cell>
          <cell r="U74" t="str">
            <v>Internal</v>
          </cell>
        </row>
        <row r="75">
          <cell r="C75">
            <v>0</v>
          </cell>
          <cell r="D75">
            <v>0</v>
          </cell>
          <cell r="E75">
            <v>0</v>
          </cell>
          <cell r="J75">
            <v>0</v>
          </cell>
          <cell r="K75">
            <v>0</v>
          </cell>
          <cell r="M75">
            <v>0</v>
          </cell>
          <cell r="P75">
            <v>1</v>
          </cell>
          <cell r="Q75">
            <v>0</v>
          </cell>
          <cell r="S75">
            <v>0</v>
          </cell>
          <cell r="T75">
            <v>0</v>
          </cell>
          <cell r="U75">
            <v>0</v>
          </cell>
        </row>
        <row r="76">
          <cell r="C76" t="str">
            <v>RUN</v>
          </cell>
          <cell r="D76" t="str">
            <v>PROCUREMENT</v>
          </cell>
          <cell r="E76" t="str">
            <v>SUBCONTRACTOR</v>
          </cell>
          <cell r="J76" t="str">
            <v>USD</v>
          </cell>
          <cell r="K76">
            <v>0</v>
          </cell>
          <cell r="M76">
            <v>0</v>
          </cell>
          <cell r="P76">
            <v>1</v>
          </cell>
          <cell r="Q76">
            <v>0</v>
          </cell>
          <cell r="S76">
            <v>0</v>
          </cell>
          <cell r="T76" t="str">
            <v>Onshore</v>
          </cell>
          <cell r="U76" t="str">
            <v>External</v>
          </cell>
        </row>
        <row r="77">
          <cell r="C77">
            <v>0</v>
          </cell>
          <cell r="D77">
            <v>0</v>
          </cell>
          <cell r="E77">
            <v>0</v>
          </cell>
          <cell r="J77">
            <v>0</v>
          </cell>
          <cell r="K77">
            <v>0</v>
          </cell>
          <cell r="M77">
            <v>0</v>
          </cell>
          <cell r="P77">
            <v>1</v>
          </cell>
          <cell r="Q77">
            <v>0</v>
          </cell>
          <cell r="S77">
            <v>0</v>
          </cell>
          <cell r="T77">
            <v>0</v>
          </cell>
          <cell r="U77">
            <v>0</v>
          </cell>
        </row>
        <row r="78">
          <cell r="C78">
            <v>0</v>
          </cell>
          <cell r="D78">
            <v>0</v>
          </cell>
          <cell r="E78">
            <v>0</v>
          </cell>
          <cell r="J78">
            <v>0</v>
          </cell>
          <cell r="K78">
            <v>0</v>
          </cell>
          <cell r="M78">
            <v>0</v>
          </cell>
          <cell r="P78">
            <v>1</v>
          </cell>
          <cell r="Q78">
            <v>0</v>
          </cell>
          <cell r="S78">
            <v>0</v>
          </cell>
          <cell r="T78">
            <v>0</v>
          </cell>
          <cell r="U78">
            <v>0</v>
          </cell>
        </row>
        <row r="79">
          <cell r="C79">
            <v>0</v>
          </cell>
          <cell r="D79">
            <v>0</v>
          </cell>
          <cell r="E79">
            <v>0</v>
          </cell>
          <cell r="J79">
            <v>0</v>
          </cell>
          <cell r="K79">
            <v>0</v>
          </cell>
          <cell r="M79">
            <v>0</v>
          </cell>
          <cell r="P79">
            <v>1</v>
          </cell>
          <cell r="Q79">
            <v>0</v>
          </cell>
          <cell r="S79">
            <v>0</v>
          </cell>
          <cell r="T79">
            <v>0</v>
          </cell>
          <cell r="U79">
            <v>0</v>
          </cell>
        </row>
        <row r="80">
          <cell r="C80">
            <v>0</v>
          </cell>
          <cell r="D80">
            <v>0</v>
          </cell>
          <cell r="E80">
            <v>0</v>
          </cell>
          <cell r="J80">
            <v>0</v>
          </cell>
          <cell r="K80">
            <v>0</v>
          </cell>
          <cell r="M80">
            <v>0</v>
          </cell>
          <cell r="P80">
            <v>1</v>
          </cell>
          <cell r="Q80">
            <v>0</v>
          </cell>
          <cell r="S80">
            <v>0</v>
          </cell>
          <cell r="T80">
            <v>0</v>
          </cell>
          <cell r="U80">
            <v>0</v>
          </cell>
        </row>
        <row r="81">
          <cell r="C81">
            <v>0</v>
          </cell>
          <cell r="D81">
            <v>0</v>
          </cell>
          <cell r="E81">
            <v>0</v>
          </cell>
          <cell r="J81">
            <v>0</v>
          </cell>
          <cell r="K81" t="str">
            <v>USD</v>
          </cell>
          <cell r="M81">
            <v>845.94</v>
          </cell>
          <cell r="P81">
            <v>1</v>
          </cell>
          <cell r="Q81">
            <v>0</v>
          </cell>
          <cell r="S81">
            <v>0</v>
          </cell>
          <cell r="T81">
            <v>0</v>
          </cell>
          <cell r="U81">
            <v>0</v>
          </cell>
        </row>
        <row r="82">
          <cell r="C82">
            <v>0</v>
          </cell>
          <cell r="D82">
            <v>0</v>
          </cell>
          <cell r="E82">
            <v>0</v>
          </cell>
          <cell r="J82">
            <v>0</v>
          </cell>
          <cell r="K82" t="str">
            <v>USD</v>
          </cell>
          <cell r="M82">
            <v>1127.92</v>
          </cell>
          <cell r="P82">
            <v>1</v>
          </cell>
          <cell r="Q82">
            <v>0</v>
          </cell>
          <cell r="S82">
            <v>0</v>
          </cell>
          <cell r="T82">
            <v>0</v>
          </cell>
          <cell r="U82">
            <v>0</v>
          </cell>
        </row>
        <row r="83">
          <cell r="C83">
            <v>0</v>
          </cell>
          <cell r="D83">
            <v>0</v>
          </cell>
          <cell r="E83">
            <v>0</v>
          </cell>
          <cell r="J83">
            <v>0</v>
          </cell>
          <cell r="K83" t="str">
            <v>USD</v>
          </cell>
          <cell r="M83">
            <v>2537.8199999999997</v>
          </cell>
          <cell r="P83">
            <v>1</v>
          </cell>
          <cell r="Q83">
            <v>0</v>
          </cell>
          <cell r="S83">
            <v>0</v>
          </cell>
          <cell r="T83">
            <v>0</v>
          </cell>
          <cell r="U83">
            <v>0</v>
          </cell>
        </row>
        <row r="84">
          <cell r="C84">
            <v>0</v>
          </cell>
          <cell r="D84">
            <v>0</v>
          </cell>
          <cell r="E84">
            <v>0</v>
          </cell>
          <cell r="J84">
            <v>0</v>
          </cell>
          <cell r="K84" t="str">
            <v>USD</v>
          </cell>
          <cell r="M84">
            <v>1973.86</v>
          </cell>
          <cell r="P84">
            <v>1</v>
          </cell>
          <cell r="Q84">
            <v>0</v>
          </cell>
          <cell r="S84">
            <v>0</v>
          </cell>
          <cell r="T84">
            <v>0</v>
          </cell>
          <cell r="U84">
            <v>0</v>
          </cell>
        </row>
        <row r="85">
          <cell r="C85">
            <v>0</v>
          </cell>
          <cell r="D85">
            <v>0</v>
          </cell>
          <cell r="E85">
            <v>0</v>
          </cell>
          <cell r="J85">
            <v>0</v>
          </cell>
          <cell r="K85" t="str">
            <v>USD</v>
          </cell>
          <cell r="M85">
            <v>2819.7999999999997</v>
          </cell>
          <cell r="P85">
            <v>1</v>
          </cell>
          <cell r="Q85">
            <v>0</v>
          </cell>
          <cell r="S85">
            <v>0</v>
          </cell>
          <cell r="T85">
            <v>0</v>
          </cell>
          <cell r="U85">
            <v>0</v>
          </cell>
        </row>
        <row r="86">
          <cell r="C86">
            <v>0</v>
          </cell>
          <cell r="D86">
            <v>0</v>
          </cell>
          <cell r="E86">
            <v>0</v>
          </cell>
          <cell r="J86">
            <v>0</v>
          </cell>
          <cell r="K86" t="str">
            <v>USD</v>
          </cell>
          <cell r="M86">
            <v>2544</v>
          </cell>
          <cell r="P86">
            <v>1</v>
          </cell>
          <cell r="Q86">
            <v>0</v>
          </cell>
          <cell r="S86">
            <v>0</v>
          </cell>
          <cell r="T86">
            <v>0</v>
          </cell>
          <cell r="U86">
            <v>0</v>
          </cell>
        </row>
        <row r="87">
          <cell r="C87">
            <v>0</v>
          </cell>
          <cell r="D87">
            <v>0</v>
          </cell>
          <cell r="E87">
            <v>0</v>
          </cell>
          <cell r="J87">
            <v>0</v>
          </cell>
          <cell r="K87">
            <v>0</v>
          </cell>
          <cell r="M87">
            <v>0</v>
          </cell>
          <cell r="P87">
            <v>1</v>
          </cell>
          <cell r="Q87">
            <v>0</v>
          </cell>
          <cell r="S87">
            <v>0</v>
          </cell>
          <cell r="T87">
            <v>0</v>
          </cell>
          <cell r="U87">
            <v>0</v>
          </cell>
        </row>
        <row r="88">
          <cell r="C88">
            <v>0</v>
          </cell>
          <cell r="D88">
            <v>0</v>
          </cell>
          <cell r="E88">
            <v>0</v>
          </cell>
          <cell r="J88">
            <v>0</v>
          </cell>
          <cell r="K88">
            <v>0</v>
          </cell>
          <cell r="M88">
            <v>0</v>
          </cell>
          <cell r="P88">
            <v>1</v>
          </cell>
          <cell r="Q88">
            <v>0</v>
          </cell>
          <cell r="S88">
            <v>0</v>
          </cell>
          <cell r="T88">
            <v>0</v>
          </cell>
          <cell r="U88">
            <v>0</v>
          </cell>
        </row>
        <row r="89">
          <cell r="C89">
            <v>0</v>
          </cell>
          <cell r="D89">
            <v>0</v>
          </cell>
          <cell r="E89">
            <v>0</v>
          </cell>
          <cell r="J89">
            <v>0</v>
          </cell>
          <cell r="K89" t="str">
            <v>USD</v>
          </cell>
          <cell r="M89">
            <v>39000</v>
          </cell>
          <cell r="P89">
            <v>1</v>
          </cell>
          <cell r="Q89">
            <v>0</v>
          </cell>
          <cell r="S89">
            <v>0</v>
          </cell>
          <cell r="T89">
            <v>0</v>
          </cell>
          <cell r="U89">
            <v>0</v>
          </cell>
        </row>
        <row r="90">
          <cell r="C90">
            <v>0</v>
          </cell>
          <cell r="D90">
            <v>0</v>
          </cell>
          <cell r="E90">
            <v>0</v>
          </cell>
          <cell r="J90">
            <v>0</v>
          </cell>
          <cell r="K90" t="str">
            <v>USD</v>
          </cell>
          <cell r="M90">
            <v>11430</v>
          </cell>
          <cell r="P90">
            <v>1</v>
          </cell>
          <cell r="Q90">
            <v>0</v>
          </cell>
          <cell r="S90">
            <v>0</v>
          </cell>
          <cell r="T90">
            <v>0</v>
          </cell>
          <cell r="U90">
            <v>0</v>
          </cell>
        </row>
        <row r="91">
          <cell r="C91">
            <v>0</v>
          </cell>
          <cell r="D91">
            <v>0</v>
          </cell>
          <cell r="E91">
            <v>0</v>
          </cell>
          <cell r="J91">
            <v>0</v>
          </cell>
          <cell r="K91" t="str">
            <v>USD</v>
          </cell>
          <cell r="M91">
            <v>0</v>
          </cell>
          <cell r="P91">
            <v>1</v>
          </cell>
          <cell r="Q91">
            <v>0</v>
          </cell>
          <cell r="S91">
            <v>0</v>
          </cell>
          <cell r="T91">
            <v>0</v>
          </cell>
          <cell r="U91">
            <v>0</v>
          </cell>
        </row>
        <row r="92">
          <cell r="C92">
            <v>0</v>
          </cell>
          <cell r="D92">
            <v>0</v>
          </cell>
          <cell r="E92">
            <v>0</v>
          </cell>
          <cell r="J92">
            <v>0</v>
          </cell>
          <cell r="K92" t="str">
            <v>USD</v>
          </cell>
          <cell r="M92">
            <v>0</v>
          </cell>
          <cell r="P92">
            <v>1</v>
          </cell>
          <cell r="Q92">
            <v>0</v>
          </cell>
          <cell r="S92">
            <v>0</v>
          </cell>
          <cell r="T92">
            <v>0</v>
          </cell>
          <cell r="U92">
            <v>0</v>
          </cell>
        </row>
        <row r="93">
          <cell r="C93">
            <v>0</v>
          </cell>
          <cell r="D93">
            <v>0</v>
          </cell>
          <cell r="E93">
            <v>0</v>
          </cell>
          <cell r="J93">
            <v>0</v>
          </cell>
          <cell r="K93" t="str">
            <v>USD</v>
          </cell>
          <cell r="M93">
            <v>1</v>
          </cell>
          <cell r="P93">
            <v>1</v>
          </cell>
          <cell r="Q93">
            <v>0</v>
          </cell>
          <cell r="S93">
            <v>0</v>
          </cell>
          <cell r="T93">
            <v>0</v>
          </cell>
          <cell r="U93">
            <v>0</v>
          </cell>
        </row>
        <row r="94">
          <cell r="C94">
            <v>0</v>
          </cell>
          <cell r="D94">
            <v>0</v>
          </cell>
          <cell r="E94">
            <v>0</v>
          </cell>
          <cell r="J94">
            <v>0</v>
          </cell>
          <cell r="K94">
            <v>0</v>
          </cell>
          <cell r="M94">
            <v>0</v>
          </cell>
          <cell r="P94">
            <v>1</v>
          </cell>
          <cell r="Q94">
            <v>0</v>
          </cell>
          <cell r="S94">
            <v>0</v>
          </cell>
          <cell r="T94">
            <v>0</v>
          </cell>
          <cell r="U94">
            <v>0</v>
          </cell>
        </row>
        <row r="95">
          <cell r="C95">
            <v>0</v>
          </cell>
          <cell r="D95">
            <v>0</v>
          </cell>
          <cell r="E95">
            <v>0</v>
          </cell>
          <cell r="J95">
            <v>0</v>
          </cell>
          <cell r="K95">
            <v>0</v>
          </cell>
          <cell r="M95">
            <v>0</v>
          </cell>
          <cell r="P95">
            <v>1</v>
          </cell>
          <cell r="Q95">
            <v>0</v>
          </cell>
          <cell r="S95">
            <v>0</v>
          </cell>
          <cell r="T95">
            <v>0</v>
          </cell>
          <cell r="U95">
            <v>0</v>
          </cell>
        </row>
        <row r="96">
          <cell r="C96">
            <v>0</v>
          </cell>
          <cell r="D96">
            <v>0</v>
          </cell>
          <cell r="E96">
            <v>0</v>
          </cell>
          <cell r="J96">
            <v>0</v>
          </cell>
          <cell r="K96">
            <v>0</v>
          </cell>
          <cell r="M96">
            <v>0</v>
          </cell>
          <cell r="P96">
            <v>1</v>
          </cell>
          <cell r="Q96">
            <v>0</v>
          </cell>
          <cell r="S96">
            <v>0</v>
          </cell>
          <cell r="T96">
            <v>0</v>
          </cell>
          <cell r="U96">
            <v>0</v>
          </cell>
        </row>
        <row r="97">
          <cell r="C97">
            <v>0</v>
          </cell>
          <cell r="D97">
            <v>0</v>
          </cell>
          <cell r="E97">
            <v>0</v>
          </cell>
          <cell r="J97">
            <v>0</v>
          </cell>
          <cell r="K97">
            <v>0</v>
          </cell>
          <cell r="M97">
            <v>0</v>
          </cell>
          <cell r="P97">
            <v>1</v>
          </cell>
          <cell r="Q97">
            <v>0</v>
          </cell>
          <cell r="S97">
            <v>0</v>
          </cell>
          <cell r="T97">
            <v>0</v>
          </cell>
          <cell r="U97">
            <v>0</v>
          </cell>
        </row>
        <row r="98">
          <cell r="C98">
            <v>0</v>
          </cell>
          <cell r="D98">
            <v>0</v>
          </cell>
          <cell r="E98">
            <v>0</v>
          </cell>
          <cell r="J98">
            <v>0</v>
          </cell>
          <cell r="K98">
            <v>0</v>
          </cell>
          <cell r="M98">
            <v>0</v>
          </cell>
          <cell r="P98">
            <v>1</v>
          </cell>
          <cell r="Q98">
            <v>0</v>
          </cell>
          <cell r="S98">
            <v>0</v>
          </cell>
          <cell r="T98">
            <v>0</v>
          </cell>
          <cell r="U98">
            <v>0</v>
          </cell>
        </row>
        <row r="99">
          <cell r="C99">
            <v>0</v>
          </cell>
          <cell r="D99">
            <v>0</v>
          </cell>
          <cell r="E99">
            <v>0</v>
          </cell>
          <cell r="J99">
            <v>0</v>
          </cell>
          <cell r="K99">
            <v>0</v>
          </cell>
          <cell r="M99">
            <v>0</v>
          </cell>
          <cell r="P99">
            <v>1</v>
          </cell>
          <cell r="Q99">
            <v>0</v>
          </cell>
          <cell r="S99">
            <v>0</v>
          </cell>
          <cell r="T99">
            <v>0</v>
          </cell>
          <cell r="U99">
            <v>0</v>
          </cell>
        </row>
        <row r="100">
          <cell r="C100">
            <v>0</v>
          </cell>
          <cell r="D100">
            <v>0</v>
          </cell>
          <cell r="E100">
            <v>0</v>
          </cell>
          <cell r="J100">
            <v>0</v>
          </cell>
          <cell r="K100">
            <v>0</v>
          </cell>
          <cell r="M100">
            <v>0</v>
          </cell>
          <cell r="P100">
            <v>1</v>
          </cell>
          <cell r="Q100">
            <v>0</v>
          </cell>
          <cell r="S100">
            <v>0</v>
          </cell>
          <cell r="T100">
            <v>0</v>
          </cell>
          <cell r="U100">
            <v>0</v>
          </cell>
        </row>
        <row r="101">
          <cell r="C101">
            <v>0</v>
          </cell>
          <cell r="D101">
            <v>0</v>
          </cell>
          <cell r="E101">
            <v>0</v>
          </cell>
          <cell r="J101">
            <v>0</v>
          </cell>
          <cell r="K101">
            <v>0</v>
          </cell>
          <cell r="M101">
            <v>0</v>
          </cell>
          <cell r="P101">
            <v>1</v>
          </cell>
          <cell r="Q101">
            <v>0</v>
          </cell>
          <cell r="S101">
            <v>0</v>
          </cell>
          <cell r="T101">
            <v>0</v>
          </cell>
          <cell r="U101">
            <v>0</v>
          </cell>
        </row>
        <row r="102">
          <cell r="C102">
            <v>0</v>
          </cell>
          <cell r="D102">
            <v>0</v>
          </cell>
          <cell r="E102">
            <v>0</v>
          </cell>
          <cell r="J102">
            <v>0</v>
          </cell>
          <cell r="K102" t="str">
            <v>USD</v>
          </cell>
          <cell r="M102">
            <v>0</v>
          </cell>
          <cell r="P102">
            <v>1</v>
          </cell>
          <cell r="Q102">
            <v>0</v>
          </cell>
          <cell r="S102">
            <v>0</v>
          </cell>
          <cell r="T102">
            <v>0</v>
          </cell>
          <cell r="U102">
            <v>0</v>
          </cell>
        </row>
        <row r="103">
          <cell r="C103" t="str">
            <v>RUN</v>
          </cell>
          <cell r="D103" t="str">
            <v>FX-HEDGING</v>
          </cell>
          <cell r="E103" t="str">
            <v>FX-HEDGING</v>
          </cell>
          <cell r="J103" t="str">
            <v>Other</v>
          </cell>
          <cell r="K103" t="str">
            <v>USD</v>
          </cell>
          <cell r="M103">
            <v>0</v>
          </cell>
          <cell r="P103">
            <v>1</v>
          </cell>
          <cell r="Q103">
            <v>0</v>
          </cell>
          <cell r="S103">
            <v>0</v>
          </cell>
          <cell r="T103" t="str">
            <v>Onshore</v>
          </cell>
          <cell r="U103" t="str">
            <v>Internal</v>
          </cell>
        </row>
        <row r="104">
          <cell r="K104">
            <v>0</v>
          </cell>
          <cell r="M104">
            <v>0</v>
          </cell>
          <cell r="P104">
            <v>1</v>
          </cell>
          <cell r="Q104">
            <v>0</v>
          </cell>
          <cell r="S104">
            <v>0</v>
          </cell>
          <cell r="T104">
            <v>0</v>
          </cell>
          <cell r="U104">
            <v>0</v>
          </cell>
        </row>
        <row r="105">
          <cell r="K105">
            <v>0</v>
          </cell>
          <cell r="M105">
            <v>0</v>
          </cell>
          <cell r="P105">
            <v>1</v>
          </cell>
          <cell r="Q105">
            <v>0</v>
          </cell>
          <cell r="S105">
            <v>0</v>
          </cell>
          <cell r="T105">
            <v>0</v>
          </cell>
          <cell r="U105">
            <v>0</v>
          </cell>
        </row>
        <row r="106">
          <cell r="K106">
            <v>0</v>
          </cell>
          <cell r="M106">
            <v>0</v>
          </cell>
          <cell r="P106">
            <v>1</v>
          </cell>
          <cell r="Q106">
            <v>0</v>
          </cell>
          <cell r="S106">
            <v>0</v>
          </cell>
          <cell r="T106">
            <v>0</v>
          </cell>
          <cell r="U106">
            <v>0</v>
          </cell>
        </row>
        <row r="107">
          <cell r="C107" t="str">
            <v>RUN</v>
          </cell>
          <cell r="D107" t="str">
            <v>MSA Price</v>
          </cell>
          <cell r="E107" t="str">
            <v>TS Funding</v>
          </cell>
          <cell r="J107" t="str">
            <v>Other</v>
          </cell>
          <cell r="K107" t="str">
            <v>USD</v>
          </cell>
          <cell r="M107">
            <v>7.0000000000000005E-8</v>
          </cell>
          <cell r="P107">
            <v>1</v>
          </cell>
          <cell r="Q107">
            <v>0</v>
          </cell>
          <cell r="S107">
            <v>0</v>
          </cell>
          <cell r="T107" t="str">
            <v>Offshore</v>
          </cell>
          <cell r="U107" t="str">
            <v>Internal</v>
          </cell>
        </row>
        <row r="108">
          <cell r="K108">
            <v>0</v>
          </cell>
          <cell r="M108">
            <v>0</v>
          </cell>
          <cell r="P108">
            <v>1</v>
          </cell>
          <cell r="Q108">
            <v>0</v>
          </cell>
          <cell r="S108">
            <v>0</v>
          </cell>
          <cell r="T108">
            <v>0</v>
          </cell>
          <cell r="U108">
            <v>0</v>
          </cell>
        </row>
        <row r="109">
          <cell r="K109">
            <v>0</v>
          </cell>
          <cell r="M109">
            <v>0</v>
          </cell>
          <cell r="P109">
            <v>1</v>
          </cell>
          <cell r="Q109">
            <v>0</v>
          </cell>
          <cell r="S109">
            <v>0</v>
          </cell>
          <cell r="T109">
            <v>0</v>
          </cell>
          <cell r="U109">
            <v>0</v>
          </cell>
        </row>
        <row r="110">
          <cell r="K110">
            <v>0</v>
          </cell>
          <cell r="M110">
            <v>0</v>
          </cell>
          <cell r="P110">
            <v>1</v>
          </cell>
          <cell r="Q110">
            <v>0</v>
          </cell>
          <cell r="S110">
            <v>0</v>
          </cell>
          <cell r="T110">
            <v>0</v>
          </cell>
          <cell r="U110">
            <v>0</v>
          </cell>
        </row>
        <row r="111">
          <cell r="K111">
            <v>0</v>
          </cell>
          <cell r="M111">
            <v>0</v>
          </cell>
          <cell r="P111">
            <v>1</v>
          </cell>
          <cell r="Q111">
            <v>0</v>
          </cell>
          <cell r="S111">
            <v>0</v>
          </cell>
          <cell r="T111">
            <v>0</v>
          </cell>
          <cell r="U111">
            <v>0</v>
          </cell>
        </row>
        <row r="112">
          <cell r="K112">
            <v>0</v>
          </cell>
          <cell r="M112">
            <v>0</v>
          </cell>
          <cell r="P112">
            <v>1</v>
          </cell>
          <cell r="Q112">
            <v>0</v>
          </cell>
          <cell r="S112">
            <v>0</v>
          </cell>
          <cell r="T112">
            <v>0</v>
          </cell>
          <cell r="U112">
            <v>0</v>
          </cell>
        </row>
        <row r="113">
          <cell r="K113">
            <v>0</v>
          </cell>
          <cell r="M113">
            <v>0</v>
          </cell>
          <cell r="P113">
            <v>1</v>
          </cell>
          <cell r="Q113">
            <v>0</v>
          </cell>
          <cell r="S113">
            <v>0</v>
          </cell>
          <cell r="T113">
            <v>0</v>
          </cell>
          <cell r="U113">
            <v>0</v>
          </cell>
        </row>
        <row r="114">
          <cell r="K114">
            <v>0</v>
          </cell>
          <cell r="M114">
            <v>0</v>
          </cell>
          <cell r="P114">
            <v>1</v>
          </cell>
          <cell r="Q114">
            <v>0</v>
          </cell>
          <cell r="S114">
            <v>0</v>
          </cell>
          <cell r="T114">
            <v>0</v>
          </cell>
          <cell r="U114">
            <v>0</v>
          </cell>
        </row>
        <row r="115">
          <cell r="K115">
            <v>0</v>
          </cell>
          <cell r="M115">
            <v>0</v>
          </cell>
          <cell r="P115">
            <v>1</v>
          </cell>
          <cell r="Q115">
            <v>0</v>
          </cell>
          <cell r="S115">
            <v>0</v>
          </cell>
          <cell r="T115">
            <v>0</v>
          </cell>
          <cell r="U115">
            <v>0</v>
          </cell>
        </row>
        <row r="116">
          <cell r="K116">
            <v>0</v>
          </cell>
          <cell r="M116">
            <v>0</v>
          </cell>
          <cell r="P116">
            <v>1</v>
          </cell>
          <cell r="Q116">
            <v>0</v>
          </cell>
          <cell r="S116">
            <v>0</v>
          </cell>
          <cell r="T116">
            <v>0</v>
          </cell>
          <cell r="U116">
            <v>0</v>
          </cell>
        </row>
        <row r="117">
          <cell r="K117">
            <v>0</v>
          </cell>
          <cell r="M117">
            <v>0</v>
          </cell>
          <cell r="P117">
            <v>1</v>
          </cell>
          <cell r="Q117">
            <v>0</v>
          </cell>
          <cell r="S117">
            <v>0</v>
          </cell>
          <cell r="T117">
            <v>0</v>
          </cell>
          <cell r="U117">
            <v>0</v>
          </cell>
        </row>
        <row r="118">
          <cell r="K118">
            <v>0</v>
          </cell>
          <cell r="M118">
            <v>0</v>
          </cell>
          <cell r="P118">
            <v>1</v>
          </cell>
          <cell r="Q118">
            <v>0</v>
          </cell>
          <cell r="S118">
            <v>0</v>
          </cell>
          <cell r="T118">
            <v>0</v>
          </cell>
          <cell r="U118">
            <v>0</v>
          </cell>
        </row>
        <row r="119">
          <cell r="K119">
            <v>0</v>
          </cell>
          <cell r="M119">
            <v>0</v>
          </cell>
          <cell r="P119">
            <v>1</v>
          </cell>
          <cell r="Q119">
            <v>0</v>
          </cell>
          <cell r="S119">
            <v>0</v>
          </cell>
          <cell r="T119">
            <v>0</v>
          </cell>
          <cell r="U119">
            <v>0</v>
          </cell>
        </row>
        <row r="120">
          <cell r="K120">
            <v>0</v>
          </cell>
          <cell r="M120">
            <v>0</v>
          </cell>
          <cell r="P120">
            <v>1</v>
          </cell>
          <cell r="Q120">
            <v>0</v>
          </cell>
          <cell r="S120">
            <v>0</v>
          </cell>
          <cell r="T120">
            <v>0</v>
          </cell>
          <cell r="U120">
            <v>0</v>
          </cell>
        </row>
        <row r="121">
          <cell r="K121">
            <v>0</v>
          </cell>
          <cell r="M121">
            <v>0</v>
          </cell>
          <cell r="P121">
            <v>1</v>
          </cell>
          <cell r="Q121">
            <v>0</v>
          </cell>
          <cell r="S121">
            <v>0</v>
          </cell>
          <cell r="T121">
            <v>0</v>
          </cell>
          <cell r="U121">
            <v>0</v>
          </cell>
        </row>
        <row r="122">
          <cell r="K122">
            <v>0</v>
          </cell>
          <cell r="M122">
            <v>0</v>
          </cell>
          <cell r="P122">
            <v>1</v>
          </cell>
          <cell r="Q122">
            <v>0</v>
          </cell>
          <cell r="S122">
            <v>0</v>
          </cell>
          <cell r="T122">
            <v>0</v>
          </cell>
          <cell r="U122">
            <v>0</v>
          </cell>
        </row>
        <row r="123">
          <cell r="K123">
            <v>0</v>
          </cell>
          <cell r="M123">
            <v>0</v>
          </cell>
          <cell r="P123">
            <v>1</v>
          </cell>
          <cell r="Q123">
            <v>0</v>
          </cell>
          <cell r="S123">
            <v>0</v>
          </cell>
          <cell r="T123">
            <v>0</v>
          </cell>
          <cell r="U123">
            <v>0</v>
          </cell>
        </row>
        <row r="124">
          <cell r="K124">
            <v>0</v>
          </cell>
          <cell r="M124">
            <v>0</v>
          </cell>
          <cell r="P124">
            <v>1</v>
          </cell>
          <cell r="Q124">
            <v>0</v>
          </cell>
          <cell r="S124">
            <v>0</v>
          </cell>
          <cell r="T124">
            <v>0</v>
          </cell>
          <cell r="U124">
            <v>0</v>
          </cell>
        </row>
        <row r="125">
          <cell r="K125">
            <v>0</v>
          </cell>
          <cell r="M125">
            <v>0</v>
          </cell>
          <cell r="P125">
            <v>1</v>
          </cell>
          <cell r="Q125">
            <v>0</v>
          </cell>
          <cell r="S125">
            <v>0</v>
          </cell>
          <cell r="T125">
            <v>0</v>
          </cell>
          <cell r="U125">
            <v>0</v>
          </cell>
        </row>
        <row r="126">
          <cell r="K126">
            <v>0</v>
          </cell>
          <cell r="M126">
            <v>0</v>
          </cell>
          <cell r="P126">
            <v>1</v>
          </cell>
          <cell r="Q126">
            <v>0</v>
          </cell>
          <cell r="S126">
            <v>0</v>
          </cell>
          <cell r="T126">
            <v>0</v>
          </cell>
          <cell r="U126">
            <v>0</v>
          </cell>
        </row>
        <row r="127">
          <cell r="K127">
            <v>0</v>
          </cell>
          <cell r="M127">
            <v>0</v>
          </cell>
          <cell r="P127">
            <v>1</v>
          </cell>
          <cell r="Q127">
            <v>0</v>
          </cell>
          <cell r="S127">
            <v>0</v>
          </cell>
          <cell r="T127">
            <v>0</v>
          </cell>
          <cell r="U127">
            <v>0</v>
          </cell>
        </row>
        <row r="128">
          <cell r="K128">
            <v>0</v>
          </cell>
          <cell r="M128">
            <v>0</v>
          </cell>
          <cell r="P128">
            <v>1</v>
          </cell>
          <cell r="Q128">
            <v>0</v>
          </cell>
          <cell r="S128">
            <v>0</v>
          </cell>
          <cell r="T128">
            <v>0</v>
          </cell>
          <cell r="U128">
            <v>0</v>
          </cell>
        </row>
        <row r="129">
          <cell r="K129">
            <v>0</v>
          </cell>
          <cell r="M129">
            <v>0</v>
          </cell>
          <cell r="P129">
            <v>1</v>
          </cell>
          <cell r="Q129">
            <v>0</v>
          </cell>
          <cell r="S129">
            <v>0</v>
          </cell>
          <cell r="T129">
            <v>0</v>
          </cell>
          <cell r="U129">
            <v>0</v>
          </cell>
        </row>
        <row r="130">
          <cell r="K130">
            <v>0</v>
          </cell>
          <cell r="M130">
            <v>0</v>
          </cell>
          <cell r="P130">
            <v>1</v>
          </cell>
          <cell r="Q130">
            <v>0</v>
          </cell>
          <cell r="S130">
            <v>0</v>
          </cell>
          <cell r="T130">
            <v>0</v>
          </cell>
          <cell r="U130">
            <v>0</v>
          </cell>
        </row>
        <row r="131">
          <cell r="K131">
            <v>0</v>
          </cell>
          <cell r="M131">
            <v>0</v>
          </cell>
          <cell r="P131">
            <v>1</v>
          </cell>
          <cell r="Q131">
            <v>0</v>
          </cell>
          <cell r="S131">
            <v>0</v>
          </cell>
          <cell r="T131">
            <v>0</v>
          </cell>
          <cell r="U131">
            <v>0</v>
          </cell>
        </row>
        <row r="132">
          <cell r="K132">
            <v>0</v>
          </cell>
          <cell r="M132">
            <v>0</v>
          </cell>
          <cell r="P132">
            <v>1</v>
          </cell>
          <cell r="Q132">
            <v>0</v>
          </cell>
          <cell r="S132">
            <v>0</v>
          </cell>
          <cell r="T132">
            <v>0</v>
          </cell>
          <cell r="U132">
            <v>0</v>
          </cell>
        </row>
        <row r="133">
          <cell r="K133">
            <v>0</v>
          </cell>
          <cell r="M133">
            <v>0</v>
          </cell>
          <cell r="P133">
            <v>1</v>
          </cell>
          <cell r="Q133">
            <v>0</v>
          </cell>
          <cell r="S133">
            <v>0</v>
          </cell>
          <cell r="T133">
            <v>0</v>
          </cell>
          <cell r="U133">
            <v>0</v>
          </cell>
        </row>
        <row r="134">
          <cell r="K134">
            <v>0</v>
          </cell>
          <cell r="M134">
            <v>0</v>
          </cell>
          <cell r="P134">
            <v>1</v>
          </cell>
          <cell r="Q134">
            <v>0</v>
          </cell>
          <cell r="S134">
            <v>0</v>
          </cell>
          <cell r="T134">
            <v>0</v>
          </cell>
          <cell r="U134">
            <v>0</v>
          </cell>
        </row>
        <row r="135">
          <cell r="K135">
            <v>0</v>
          </cell>
          <cell r="M135">
            <v>0</v>
          </cell>
          <cell r="P135">
            <v>1</v>
          </cell>
          <cell r="Q135">
            <v>0</v>
          </cell>
          <cell r="S135">
            <v>0</v>
          </cell>
          <cell r="T135">
            <v>0</v>
          </cell>
          <cell r="U135">
            <v>0</v>
          </cell>
        </row>
        <row r="136">
          <cell r="K136">
            <v>0</v>
          </cell>
          <cell r="M136">
            <v>0</v>
          </cell>
          <cell r="P136">
            <v>1</v>
          </cell>
          <cell r="Q136">
            <v>0</v>
          </cell>
          <cell r="S136">
            <v>0</v>
          </cell>
          <cell r="T136">
            <v>0</v>
          </cell>
          <cell r="U136">
            <v>0</v>
          </cell>
        </row>
        <row r="137">
          <cell r="K137">
            <v>0</v>
          </cell>
          <cell r="M137">
            <v>0</v>
          </cell>
          <cell r="P137">
            <v>1</v>
          </cell>
          <cell r="Q137">
            <v>0</v>
          </cell>
          <cell r="S137">
            <v>0</v>
          </cell>
          <cell r="T137">
            <v>0</v>
          </cell>
          <cell r="U137">
            <v>0</v>
          </cell>
        </row>
        <row r="138">
          <cell r="K138">
            <v>0</v>
          </cell>
          <cell r="M138">
            <v>0</v>
          </cell>
          <cell r="P138">
            <v>1</v>
          </cell>
          <cell r="Q138">
            <v>0</v>
          </cell>
          <cell r="S138">
            <v>0</v>
          </cell>
          <cell r="T138">
            <v>0</v>
          </cell>
          <cell r="U138">
            <v>0</v>
          </cell>
        </row>
        <row r="139">
          <cell r="K139">
            <v>0</v>
          </cell>
          <cell r="M139">
            <v>0</v>
          </cell>
          <cell r="P139">
            <v>1</v>
          </cell>
          <cell r="Q139">
            <v>0</v>
          </cell>
          <cell r="S139">
            <v>0</v>
          </cell>
          <cell r="T139">
            <v>0</v>
          </cell>
          <cell r="U139">
            <v>0</v>
          </cell>
        </row>
        <row r="140">
          <cell r="K140">
            <v>0</v>
          </cell>
          <cell r="M140">
            <v>0</v>
          </cell>
          <cell r="P140">
            <v>1</v>
          </cell>
          <cell r="Q140">
            <v>0</v>
          </cell>
          <cell r="S140">
            <v>0</v>
          </cell>
          <cell r="T140">
            <v>0</v>
          </cell>
          <cell r="U140">
            <v>0</v>
          </cell>
        </row>
        <row r="141">
          <cell r="K141">
            <v>0</v>
          </cell>
          <cell r="M141">
            <v>0</v>
          </cell>
          <cell r="P141">
            <v>1</v>
          </cell>
          <cell r="Q141">
            <v>0</v>
          </cell>
          <cell r="S141">
            <v>0</v>
          </cell>
          <cell r="T141">
            <v>0</v>
          </cell>
          <cell r="U141">
            <v>0</v>
          </cell>
        </row>
        <row r="142">
          <cell r="K142">
            <v>0</v>
          </cell>
          <cell r="M142">
            <v>0</v>
          </cell>
          <cell r="P142">
            <v>1</v>
          </cell>
          <cell r="Q142">
            <v>0</v>
          </cell>
          <cell r="S142">
            <v>0</v>
          </cell>
          <cell r="T142">
            <v>0</v>
          </cell>
          <cell r="U142">
            <v>0</v>
          </cell>
        </row>
        <row r="143">
          <cell r="K143">
            <v>0</v>
          </cell>
          <cell r="M143">
            <v>0</v>
          </cell>
          <cell r="P143">
            <v>1</v>
          </cell>
          <cell r="Q143">
            <v>0</v>
          </cell>
          <cell r="S143">
            <v>0</v>
          </cell>
          <cell r="T143">
            <v>0</v>
          </cell>
          <cell r="U143">
            <v>0</v>
          </cell>
        </row>
        <row r="144">
          <cell r="K144">
            <v>0</v>
          </cell>
          <cell r="M144">
            <v>0</v>
          </cell>
          <cell r="P144">
            <v>1</v>
          </cell>
          <cell r="Q144">
            <v>0</v>
          </cell>
          <cell r="S144">
            <v>0</v>
          </cell>
          <cell r="T144">
            <v>0</v>
          </cell>
          <cell r="U144">
            <v>0</v>
          </cell>
        </row>
        <row r="145">
          <cell r="K145">
            <v>0</v>
          </cell>
          <cell r="M145">
            <v>0</v>
          </cell>
          <cell r="P145">
            <v>1</v>
          </cell>
          <cell r="Q145">
            <v>0</v>
          </cell>
          <cell r="S145">
            <v>0</v>
          </cell>
          <cell r="T145">
            <v>0</v>
          </cell>
          <cell r="U145">
            <v>0</v>
          </cell>
        </row>
        <row r="146">
          <cell r="K146">
            <v>0</v>
          </cell>
          <cell r="M146">
            <v>0</v>
          </cell>
          <cell r="P146">
            <v>1</v>
          </cell>
          <cell r="Q146">
            <v>0</v>
          </cell>
          <cell r="S146">
            <v>0</v>
          </cell>
          <cell r="T146">
            <v>0</v>
          </cell>
          <cell r="U146">
            <v>0</v>
          </cell>
        </row>
        <row r="147">
          <cell r="K147">
            <v>0</v>
          </cell>
          <cell r="M147">
            <v>0</v>
          </cell>
          <cell r="P147">
            <v>1</v>
          </cell>
          <cell r="Q147">
            <v>0</v>
          </cell>
          <cell r="S147">
            <v>0</v>
          </cell>
          <cell r="T147">
            <v>0</v>
          </cell>
          <cell r="U147">
            <v>0</v>
          </cell>
        </row>
        <row r="148">
          <cell r="K148">
            <v>0</v>
          </cell>
          <cell r="M148">
            <v>0</v>
          </cell>
          <cell r="P148">
            <v>1</v>
          </cell>
          <cell r="Q148">
            <v>0</v>
          </cell>
          <cell r="S148">
            <v>0</v>
          </cell>
          <cell r="T148">
            <v>0</v>
          </cell>
          <cell r="U148">
            <v>0</v>
          </cell>
        </row>
        <row r="149">
          <cell r="K149">
            <v>0</v>
          </cell>
          <cell r="M149">
            <v>0</v>
          </cell>
          <cell r="P149">
            <v>1</v>
          </cell>
          <cell r="Q149">
            <v>0</v>
          </cell>
          <cell r="S149">
            <v>0</v>
          </cell>
          <cell r="T149">
            <v>0</v>
          </cell>
          <cell r="U149">
            <v>0</v>
          </cell>
        </row>
        <row r="150">
          <cell r="K150">
            <v>0</v>
          </cell>
          <cell r="M150">
            <v>0</v>
          </cell>
          <cell r="P150">
            <v>1</v>
          </cell>
          <cell r="Q150">
            <v>0</v>
          </cell>
          <cell r="S150">
            <v>0</v>
          </cell>
          <cell r="T150">
            <v>0</v>
          </cell>
          <cell r="U150">
            <v>0</v>
          </cell>
        </row>
        <row r="151">
          <cell r="K151">
            <v>0</v>
          </cell>
          <cell r="M151">
            <v>0</v>
          </cell>
          <cell r="P151">
            <v>1</v>
          </cell>
          <cell r="Q151">
            <v>0</v>
          </cell>
          <cell r="S151">
            <v>0</v>
          </cell>
          <cell r="T151">
            <v>0</v>
          </cell>
          <cell r="U151">
            <v>0</v>
          </cell>
        </row>
        <row r="152">
          <cell r="K152">
            <v>0</v>
          </cell>
          <cell r="M152">
            <v>0</v>
          </cell>
          <cell r="P152">
            <v>1</v>
          </cell>
          <cell r="Q152">
            <v>0</v>
          </cell>
          <cell r="S152">
            <v>0</v>
          </cell>
          <cell r="T152">
            <v>0</v>
          </cell>
          <cell r="U152">
            <v>0</v>
          </cell>
        </row>
        <row r="153">
          <cell r="K153">
            <v>0</v>
          </cell>
          <cell r="M153">
            <v>0</v>
          </cell>
          <cell r="P153">
            <v>1</v>
          </cell>
          <cell r="Q153">
            <v>0</v>
          </cell>
          <cell r="S153">
            <v>0</v>
          </cell>
          <cell r="T153">
            <v>0</v>
          </cell>
          <cell r="U153">
            <v>0</v>
          </cell>
        </row>
        <row r="154">
          <cell r="K154">
            <v>0</v>
          </cell>
          <cell r="M154">
            <v>0</v>
          </cell>
          <cell r="P154">
            <v>1</v>
          </cell>
          <cell r="Q154">
            <v>0</v>
          </cell>
          <cell r="S154">
            <v>0</v>
          </cell>
          <cell r="T154">
            <v>0</v>
          </cell>
          <cell r="U154">
            <v>0</v>
          </cell>
        </row>
        <row r="155">
          <cell r="K155">
            <v>0</v>
          </cell>
          <cell r="M155">
            <v>0</v>
          </cell>
          <cell r="P155">
            <v>1</v>
          </cell>
          <cell r="Q155">
            <v>0</v>
          </cell>
          <cell r="S155">
            <v>0</v>
          </cell>
          <cell r="T155">
            <v>0</v>
          </cell>
          <cell r="U155">
            <v>0</v>
          </cell>
        </row>
        <row r="156">
          <cell r="K156">
            <v>0</v>
          </cell>
          <cell r="M156">
            <v>0</v>
          </cell>
          <cell r="P156">
            <v>1</v>
          </cell>
          <cell r="Q156">
            <v>0</v>
          </cell>
          <cell r="S156">
            <v>0</v>
          </cell>
          <cell r="T156">
            <v>0</v>
          </cell>
          <cell r="U156">
            <v>0</v>
          </cell>
        </row>
        <row r="157">
          <cell r="K157">
            <v>0</v>
          </cell>
          <cell r="M157">
            <v>0</v>
          </cell>
          <cell r="P157">
            <v>1</v>
          </cell>
          <cell r="Q157">
            <v>0</v>
          </cell>
          <cell r="S157">
            <v>0</v>
          </cell>
          <cell r="T157">
            <v>0</v>
          </cell>
          <cell r="U157">
            <v>0</v>
          </cell>
        </row>
        <row r="158">
          <cell r="K158">
            <v>0</v>
          </cell>
          <cell r="M158">
            <v>0</v>
          </cell>
          <cell r="P158">
            <v>1</v>
          </cell>
          <cell r="Q158">
            <v>0</v>
          </cell>
          <cell r="S158">
            <v>0</v>
          </cell>
          <cell r="T158">
            <v>0</v>
          </cell>
          <cell r="U158">
            <v>0</v>
          </cell>
        </row>
        <row r="159">
          <cell r="K159">
            <v>0</v>
          </cell>
          <cell r="M159">
            <v>0</v>
          </cell>
          <cell r="P159">
            <v>1</v>
          </cell>
          <cell r="Q159">
            <v>0</v>
          </cell>
          <cell r="S159">
            <v>0</v>
          </cell>
          <cell r="T159">
            <v>0</v>
          </cell>
          <cell r="U159">
            <v>0</v>
          </cell>
        </row>
        <row r="160">
          <cell r="K160">
            <v>0</v>
          </cell>
          <cell r="M160">
            <v>0</v>
          </cell>
          <cell r="P160">
            <v>1</v>
          </cell>
          <cell r="Q160">
            <v>0</v>
          </cell>
          <cell r="S160">
            <v>0</v>
          </cell>
          <cell r="T160">
            <v>0</v>
          </cell>
          <cell r="U160">
            <v>0</v>
          </cell>
        </row>
        <row r="161">
          <cell r="K161">
            <v>0</v>
          </cell>
          <cell r="M161">
            <v>0</v>
          </cell>
          <cell r="P161">
            <v>1</v>
          </cell>
          <cell r="Q161">
            <v>0</v>
          </cell>
          <cell r="S161">
            <v>0</v>
          </cell>
          <cell r="T161">
            <v>0</v>
          </cell>
          <cell r="U161">
            <v>0</v>
          </cell>
        </row>
        <row r="162">
          <cell r="K162">
            <v>0</v>
          </cell>
          <cell r="M162">
            <v>0</v>
          </cell>
          <cell r="P162">
            <v>1</v>
          </cell>
          <cell r="Q162">
            <v>0</v>
          </cell>
          <cell r="S162">
            <v>0</v>
          </cell>
          <cell r="T162">
            <v>0</v>
          </cell>
          <cell r="U162">
            <v>0</v>
          </cell>
        </row>
        <row r="163">
          <cell r="K163">
            <v>0</v>
          </cell>
          <cell r="M163">
            <v>0</v>
          </cell>
          <cell r="P163">
            <v>1</v>
          </cell>
          <cell r="Q163">
            <v>0</v>
          </cell>
          <cell r="S163">
            <v>0</v>
          </cell>
          <cell r="T163">
            <v>0</v>
          </cell>
          <cell r="U163">
            <v>0</v>
          </cell>
        </row>
        <row r="164">
          <cell r="K164">
            <v>0</v>
          </cell>
          <cell r="M164">
            <v>0</v>
          </cell>
          <cell r="P164">
            <v>1</v>
          </cell>
          <cell r="Q164">
            <v>0</v>
          </cell>
          <cell r="S164">
            <v>0</v>
          </cell>
          <cell r="T164">
            <v>0</v>
          </cell>
          <cell r="U164">
            <v>0</v>
          </cell>
        </row>
        <row r="165">
          <cell r="K165">
            <v>0</v>
          </cell>
          <cell r="M165">
            <v>0</v>
          </cell>
          <cell r="P165">
            <v>1</v>
          </cell>
          <cell r="Q165">
            <v>0</v>
          </cell>
          <cell r="S165">
            <v>0</v>
          </cell>
          <cell r="T165">
            <v>0</v>
          </cell>
          <cell r="U165">
            <v>0</v>
          </cell>
        </row>
        <row r="166">
          <cell r="K166">
            <v>0</v>
          </cell>
          <cell r="M166">
            <v>0</v>
          </cell>
          <cell r="P166">
            <v>1</v>
          </cell>
          <cell r="Q166">
            <v>0</v>
          </cell>
          <cell r="S166">
            <v>0</v>
          </cell>
          <cell r="T166">
            <v>0</v>
          </cell>
          <cell r="U166">
            <v>0</v>
          </cell>
        </row>
        <row r="167">
          <cell r="K167">
            <v>0</v>
          </cell>
          <cell r="M167">
            <v>0</v>
          </cell>
          <cell r="P167">
            <v>1</v>
          </cell>
          <cell r="Q167">
            <v>0</v>
          </cell>
          <cell r="S167">
            <v>0</v>
          </cell>
          <cell r="T167">
            <v>0</v>
          </cell>
          <cell r="U167">
            <v>0</v>
          </cell>
        </row>
        <row r="168">
          <cell r="K168">
            <v>0</v>
          </cell>
          <cell r="M168">
            <v>0</v>
          </cell>
          <cell r="P168">
            <v>1</v>
          </cell>
          <cell r="Q168">
            <v>0</v>
          </cell>
          <cell r="S168">
            <v>0</v>
          </cell>
          <cell r="T168">
            <v>0</v>
          </cell>
          <cell r="U168">
            <v>0</v>
          </cell>
        </row>
        <row r="169">
          <cell r="K169">
            <v>0</v>
          </cell>
          <cell r="M169">
            <v>0</v>
          </cell>
          <cell r="P169">
            <v>1</v>
          </cell>
          <cell r="Q169">
            <v>0</v>
          </cell>
          <cell r="S169">
            <v>0</v>
          </cell>
          <cell r="T169">
            <v>0</v>
          </cell>
          <cell r="U169">
            <v>0</v>
          </cell>
        </row>
        <row r="170">
          <cell r="K170">
            <v>0</v>
          </cell>
          <cell r="M170">
            <v>0</v>
          </cell>
          <cell r="P170">
            <v>1</v>
          </cell>
          <cell r="Q170">
            <v>0</v>
          </cell>
          <cell r="S170">
            <v>0</v>
          </cell>
          <cell r="T170">
            <v>0</v>
          </cell>
          <cell r="U170">
            <v>0</v>
          </cell>
        </row>
        <row r="171">
          <cell r="K171">
            <v>0</v>
          </cell>
          <cell r="M171">
            <v>0</v>
          </cell>
          <cell r="P171">
            <v>1</v>
          </cell>
          <cell r="Q171">
            <v>0</v>
          </cell>
          <cell r="S171">
            <v>0</v>
          </cell>
          <cell r="T171">
            <v>0</v>
          </cell>
          <cell r="U171">
            <v>0</v>
          </cell>
        </row>
        <row r="172">
          <cell r="K172">
            <v>0</v>
          </cell>
          <cell r="M172">
            <v>0</v>
          </cell>
          <cell r="P172">
            <v>1</v>
          </cell>
          <cell r="Q172">
            <v>0</v>
          </cell>
          <cell r="S172">
            <v>0</v>
          </cell>
          <cell r="T172">
            <v>0</v>
          </cell>
          <cell r="U172">
            <v>0</v>
          </cell>
        </row>
        <row r="173">
          <cell r="K173">
            <v>0</v>
          </cell>
          <cell r="M173">
            <v>0</v>
          </cell>
          <cell r="P173">
            <v>1</v>
          </cell>
          <cell r="Q173">
            <v>0</v>
          </cell>
          <cell r="S173">
            <v>0</v>
          </cell>
          <cell r="T173">
            <v>0</v>
          </cell>
          <cell r="U173">
            <v>0</v>
          </cell>
        </row>
        <row r="174">
          <cell r="K174">
            <v>0</v>
          </cell>
          <cell r="M174">
            <v>0</v>
          </cell>
          <cell r="P174">
            <v>1</v>
          </cell>
          <cell r="Q174">
            <v>0</v>
          </cell>
          <cell r="S174">
            <v>0</v>
          </cell>
          <cell r="T174">
            <v>0</v>
          </cell>
          <cell r="U174">
            <v>0</v>
          </cell>
        </row>
        <row r="175">
          <cell r="K175">
            <v>0</v>
          </cell>
          <cell r="M175">
            <v>0</v>
          </cell>
          <cell r="P175">
            <v>1</v>
          </cell>
          <cell r="Q175">
            <v>0</v>
          </cell>
          <cell r="S175">
            <v>0</v>
          </cell>
          <cell r="T175">
            <v>0</v>
          </cell>
          <cell r="U175">
            <v>0</v>
          </cell>
        </row>
        <row r="176">
          <cell r="K176">
            <v>0</v>
          </cell>
          <cell r="M176">
            <v>0</v>
          </cell>
          <cell r="P176">
            <v>1</v>
          </cell>
          <cell r="Q176">
            <v>0</v>
          </cell>
          <cell r="S176">
            <v>0</v>
          </cell>
          <cell r="T176">
            <v>0</v>
          </cell>
          <cell r="U176">
            <v>0</v>
          </cell>
        </row>
        <row r="177">
          <cell r="K177">
            <v>0</v>
          </cell>
          <cell r="M177">
            <v>0</v>
          </cell>
          <cell r="P177">
            <v>1</v>
          </cell>
          <cell r="Q177">
            <v>0</v>
          </cell>
          <cell r="S177">
            <v>0</v>
          </cell>
          <cell r="T177">
            <v>0</v>
          </cell>
          <cell r="U177">
            <v>0</v>
          </cell>
        </row>
        <row r="178">
          <cell r="K178">
            <v>0</v>
          </cell>
          <cell r="M178">
            <v>0</v>
          </cell>
          <cell r="P178">
            <v>1</v>
          </cell>
          <cell r="Q178">
            <v>0</v>
          </cell>
          <cell r="S178">
            <v>0</v>
          </cell>
          <cell r="T178">
            <v>0</v>
          </cell>
          <cell r="U178">
            <v>0</v>
          </cell>
        </row>
        <row r="179">
          <cell r="K179">
            <v>0</v>
          </cell>
          <cell r="M179">
            <v>0</v>
          </cell>
          <cell r="P179">
            <v>1</v>
          </cell>
          <cell r="Q179">
            <v>0</v>
          </cell>
          <cell r="S179">
            <v>0</v>
          </cell>
          <cell r="T179">
            <v>0</v>
          </cell>
          <cell r="U179">
            <v>0</v>
          </cell>
        </row>
        <row r="180">
          <cell r="K180">
            <v>0</v>
          </cell>
          <cell r="M180">
            <v>0</v>
          </cell>
          <cell r="P180">
            <v>1</v>
          </cell>
          <cell r="Q180">
            <v>0</v>
          </cell>
          <cell r="S180">
            <v>0</v>
          </cell>
          <cell r="T180">
            <v>0</v>
          </cell>
          <cell r="U180">
            <v>0</v>
          </cell>
        </row>
        <row r="181">
          <cell r="K181">
            <v>0</v>
          </cell>
          <cell r="M181">
            <v>0</v>
          </cell>
          <cell r="P181">
            <v>1</v>
          </cell>
          <cell r="Q181">
            <v>0</v>
          </cell>
          <cell r="S181">
            <v>0</v>
          </cell>
          <cell r="T181">
            <v>0</v>
          </cell>
          <cell r="U181">
            <v>0</v>
          </cell>
        </row>
        <row r="182">
          <cell r="K182">
            <v>0</v>
          </cell>
          <cell r="M182">
            <v>0</v>
          </cell>
          <cell r="P182">
            <v>1</v>
          </cell>
          <cell r="Q182">
            <v>0</v>
          </cell>
          <cell r="S182">
            <v>0</v>
          </cell>
          <cell r="T182">
            <v>0</v>
          </cell>
          <cell r="U182">
            <v>0</v>
          </cell>
        </row>
        <row r="183">
          <cell r="K183">
            <v>0</v>
          </cell>
          <cell r="M183">
            <v>0</v>
          </cell>
          <cell r="P183">
            <v>1</v>
          </cell>
          <cell r="Q183">
            <v>0</v>
          </cell>
          <cell r="S183">
            <v>0</v>
          </cell>
          <cell r="T183">
            <v>0</v>
          </cell>
          <cell r="U183">
            <v>0</v>
          </cell>
        </row>
        <row r="184">
          <cell r="K184">
            <v>0</v>
          </cell>
          <cell r="M184">
            <v>0</v>
          </cell>
          <cell r="P184">
            <v>1</v>
          </cell>
          <cell r="Q184">
            <v>0</v>
          </cell>
          <cell r="S184">
            <v>0</v>
          </cell>
          <cell r="T184">
            <v>0</v>
          </cell>
          <cell r="U184">
            <v>0</v>
          </cell>
        </row>
        <row r="185">
          <cell r="K185">
            <v>0</v>
          </cell>
          <cell r="M185">
            <v>0</v>
          </cell>
          <cell r="P185">
            <v>1</v>
          </cell>
          <cell r="Q185">
            <v>0</v>
          </cell>
          <cell r="S185">
            <v>0</v>
          </cell>
          <cell r="T185">
            <v>0</v>
          </cell>
          <cell r="U185">
            <v>0</v>
          </cell>
        </row>
        <row r="186">
          <cell r="K186">
            <v>0</v>
          </cell>
          <cell r="M186">
            <v>0</v>
          </cell>
          <cell r="P186">
            <v>1</v>
          </cell>
          <cell r="Q186">
            <v>0</v>
          </cell>
          <cell r="S186">
            <v>0</v>
          </cell>
          <cell r="T186">
            <v>0</v>
          </cell>
          <cell r="U186">
            <v>0</v>
          </cell>
        </row>
        <row r="187">
          <cell r="K187">
            <v>0</v>
          </cell>
          <cell r="M187">
            <v>0</v>
          </cell>
          <cell r="P187">
            <v>1</v>
          </cell>
          <cell r="Q187">
            <v>0</v>
          </cell>
          <cell r="S187">
            <v>0</v>
          </cell>
          <cell r="T187">
            <v>0</v>
          </cell>
          <cell r="U187">
            <v>0</v>
          </cell>
        </row>
        <row r="188">
          <cell r="K188">
            <v>0</v>
          </cell>
          <cell r="M188">
            <v>0</v>
          </cell>
          <cell r="P188">
            <v>1</v>
          </cell>
          <cell r="Q188">
            <v>0</v>
          </cell>
          <cell r="S188">
            <v>0</v>
          </cell>
          <cell r="T188">
            <v>0</v>
          </cell>
          <cell r="U188">
            <v>0</v>
          </cell>
        </row>
        <row r="189">
          <cell r="K189">
            <v>0</v>
          </cell>
          <cell r="M189">
            <v>0</v>
          </cell>
          <cell r="P189">
            <v>1</v>
          </cell>
          <cell r="Q189">
            <v>0</v>
          </cell>
          <cell r="S189">
            <v>0</v>
          </cell>
          <cell r="T189">
            <v>0</v>
          </cell>
          <cell r="U189">
            <v>0</v>
          </cell>
        </row>
        <row r="190">
          <cell r="K190">
            <v>0</v>
          </cell>
          <cell r="M190">
            <v>0</v>
          </cell>
          <cell r="P190">
            <v>1</v>
          </cell>
          <cell r="Q190">
            <v>0</v>
          </cell>
          <cell r="S190">
            <v>0</v>
          </cell>
          <cell r="T190">
            <v>0</v>
          </cell>
          <cell r="U190">
            <v>0</v>
          </cell>
        </row>
        <row r="191">
          <cell r="K191">
            <v>0</v>
          </cell>
          <cell r="M191">
            <v>0</v>
          </cell>
          <cell r="P191">
            <v>1</v>
          </cell>
          <cell r="Q191">
            <v>0</v>
          </cell>
          <cell r="S191">
            <v>0</v>
          </cell>
          <cell r="T191">
            <v>0</v>
          </cell>
          <cell r="U191">
            <v>0</v>
          </cell>
        </row>
        <row r="192">
          <cell r="K192">
            <v>0</v>
          </cell>
          <cell r="M192">
            <v>0</v>
          </cell>
          <cell r="P192">
            <v>1</v>
          </cell>
          <cell r="Q192">
            <v>0</v>
          </cell>
          <cell r="S192">
            <v>0</v>
          </cell>
          <cell r="T192">
            <v>0</v>
          </cell>
          <cell r="U192">
            <v>0</v>
          </cell>
        </row>
        <row r="193">
          <cell r="K193">
            <v>0</v>
          </cell>
          <cell r="M193">
            <v>0</v>
          </cell>
          <cell r="P193">
            <v>1</v>
          </cell>
          <cell r="Q193">
            <v>0</v>
          </cell>
          <cell r="S193">
            <v>0</v>
          </cell>
          <cell r="T193">
            <v>0</v>
          </cell>
          <cell r="U193">
            <v>0</v>
          </cell>
        </row>
        <row r="194">
          <cell r="K194">
            <v>0</v>
          </cell>
          <cell r="M194">
            <v>0</v>
          </cell>
          <cell r="P194">
            <v>1</v>
          </cell>
          <cell r="Q194">
            <v>0</v>
          </cell>
          <cell r="S194">
            <v>0</v>
          </cell>
          <cell r="T194">
            <v>0</v>
          </cell>
          <cell r="U194">
            <v>0</v>
          </cell>
        </row>
        <row r="195">
          <cell r="K195">
            <v>0</v>
          </cell>
          <cell r="M195">
            <v>0</v>
          </cell>
          <cell r="P195">
            <v>1</v>
          </cell>
          <cell r="Q195">
            <v>0</v>
          </cell>
          <cell r="S195">
            <v>0</v>
          </cell>
          <cell r="T195">
            <v>0</v>
          </cell>
          <cell r="U195">
            <v>0</v>
          </cell>
        </row>
        <row r="196">
          <cell r="K196">
            <v>0</v>
          </cell>
          <cell r="M196">
            <v>0</v>
          </cell>
          <cell r="P196">
            <v>1</v>
          </cell>
          <cell r="Q196">
            <v>0</v>
          </cell>
          <cell r="S196">
            <v>0</v>
          </cell>
          <cell r="T196">
            <v>0</v>
          </cell>
          <cell r="U196">
            <v>0</v>
          </cell>
        </row>
        <row r="197">
          <cell r="K197">
            <v>0</v>
          </cell>
          <cell r="M197">
            <v>0</v>
          </cell>
          <cell r="P197">
            <v>1</v>
          </cell>
          <cell r="Q197">
            <v>0</v>
          </cell>
          <cell r="S197">
            <v>0</v>
          </cell>
          <cell r="T197">
            <v>0</v>
          </cell>
          <cell r="U197">
            <v>0</v>
          </cell>
        </row>
        <row r="198">
          <cell r="K198">
            <v>0</v>
          </cell>
          <cell r="M198">
            <v>0</v>
          </cell>
          <cell r="P198">
            <v>1</v>
          </cell>
          <cell r="Q198">
            <v>0</v>
          </cell>
          <cell r="S198">
            <v>0</v>
          </cell>
          <cell r="T198">
            <v>0</v>
          </cell>
          <cell r="U198">
            <v>0</v>
          </cell>
        </row>
        <row r="199">
          <cell r="K199">
            <v>0</v>
          </cell>
          <cell r="M199">
            <v>0</v>
          </cell>
          <cell r="P199">
            <v>1</v>
          </cell>
          <cell r="Q199">
            <v>0</v>
          </cell>
          <cell r="S199">
            <v>0</v>
          </cell>
          <cell r="T199">
            <v>0</v>
          </cell>
          <cell r="U199">
            <v>0</v>
          </cell>
        </row>
        <row r="200">
          <cell r="K200">
            <v>0</v>
          </cell>
          <cell r="M200">
            <v>0</v>
          </cell>
          <cell r="P200">
            <v>1</v>
          </cell>
          <cell r="Q200">
            <v>0</v>
          </cell>
          <cell r="S200">
            <v>0</v>
          </cell>
          <cell r="T200">
            <v>0</v>
          </cell>
          <cell r="U200">
            <v>0</v>
          </cell>
        </row>
        <row r="201">
          <cell r="K201">
            <v>0</v>
          </cell>
          <cell r="M201">
            <v>0</v>
          </cell>
          <cell r="P201">
            <v>1</v>
          </cell>
          <cell r="Q201">
            <v>1</v>
          </cell>
          <cell r="S201">
            <v>0</v>
          </cell>
          <cell r="T201">
            <v>0</v>
          </cell>
          <cell r="U201">
            <v>0</v>
          </cell>
        </row>
      </sheetData>
      <sheetData sheetId="35">
        <row r="61">
          <cell r="C61">
            <v>0</v>
          </cell>
          <cell r="D61">
            <v>0</v>
          </cell>
          <cell r="E61">
            <v>0</v>
          </cell>
          <cell r="J61">
            <v>0</v>
          </cell>
          <cell r="Q61">
            <v>0</v>
          </cell>
          <cell r="S61">
            <v>0</v>
          </cell>
          <cell r="T61">
            <v>0</v>
          </cell>
          <cell r="U61">
            <v>0</v>
          </cell>
        </row>
        <row r="62">
          <cell r="C62">
            <v>0</v>
          </cell>
          <cell r="D62">
            <v>0</v>
          </cell>
          <cell r="E62">
            <v>0</v>
          </cell>
          <cell r="J62">
            <v>0</v>
          </cell>
          <cell r="Q62">
            <v>0</v>
          </cell>
          <cell r="S62">
            <v>0</v>
          </cell>
          <cell r="T62">
            <v>0</v>
          </cell>
          <cell r="U62">
            <v>0</v>
          </cell>
        </row>
        <row r="63">
          <cell r="C63">
            <v>0</v>
          </cell>
          <cell r="D63">
            <v>0</v>
          </cell>
          <cell r="E63">
            <v>0</v>
          </cell>
          <cell r="J63">
            <v>0</v>
          </cell>
          <cell r="Q63">
            <v>0</v>
          </cell>
          <cell r="S63">
            <v>0</v>
          </cell>
          <cell r="T63">
            <v>0</v>
          </cell>
          <cell r="U63">
            <v>0</v>
          </cell>
        </row>
        <row r="64">
          <cell r="C64">
            <v>0</v>
          </cell>
          <cell r="D64">
            <v>0</v>
          </cell>
          <cell r="E64">
            <v>0</v>
          </cell>
          <cell r="J64">
            <v>0</v>
          </cell>
          <cell r="Q64">
            <v>0</v>
          </cell>
          <cell r="S64">
            <v>0</v>
          </cell>
          <cell r="T64">
            <v>0</v>
          </cell>
          <cell r="U64">
            <v>0</v>
          </cell>
        </row>
        <row r="65">
          <cell r="C65">
            <v>0</v>
          </cell>
          <cell r="D65">
            <v>0</v>
          </cell>
          <cell r="E65">
            <v>0</v>
          </cell>
          <cell r="J65">
            <v>0</v>
          </cell>
          <cell r="Q65">
            <v>0</v>
          </cell>
          <cell r="S65">
            <v>0</v>
          </cell>
          <cell r="T65">
            <v>0</v>
          </cell>
          <cell r="U65">
            <v>0</v>
          </cell>
        </row>
        <row r="66">
          <cell r="C66" t="str">
            <v>RUN</v>
          </cell>
          <cell r="D66" t="str">
            <v>RUN-IT</v>
          </cell>
          <cell r="E66" t="str">
            <v>TECHNOLOGY</v>
          </cell>
          <cell r="J66" t="str">
            <v>USD</v>
          </cell>
          <cell r="Q66">
            <v>0</v>
          </cell>
          <cell r="S66">
            <v>0</v>
          </cell>
          <cell r="T66" t="str">
            <v>Onshore</v>
          </cell>
          <cell r="U66" t="str">
            <v>Internal</v>
          </cell>
        </row>
        <row r="67">
          <cell r="C67" t="str">
            <v>RUN</v>
          </cell>
          <cell r="D67" t="str">
            <v>RUN-IT</v>
          </cell>
          <cell r="E67" t="str">
            <v>TECHNOLOGY</v>
          </cell>
          <cell r="J67" t="str">
            <v>USD</v>
          </cell>
          <cell r="Q67">
            <v>0</v>
          </cell>
          <cell r="S67">
            <v>0</v>
          </cell>
          <cell r="T67" t="str">
            <v>Onshore</v>
          </cell>
          <cell r="U67" t="str">
            <v>Internal</v>
          </cell>
        </row>
        <row r="68">
          <cell r="C68" t="str">
            <v>RUN</v>
          </cell>
          <cell r="D68" t="str">
            <v>RUN-IT</v>
          </cell>
          <cell r="E68" t="str">
            <v>TECHNOLOGY</v>
          </cell>
          <cell r="J68" t="str">
            <v>USD</v>
          </cell>
          <cell r="Q68">
            <v>0</v>
          </cell>
          <cell r="S68">
            <v>0</v>
          </cell>
          <cell r="T68" t="str">
            <v>Onshore</v>
          </cell>
          <cell r="U68" t="str">
            <v>Internal</v>
          </cell>
        </row>
        <row r="69">
          <cell r="C69" t="str">
            <v>RUN</v>
          </cell>
          <cell r="D69" t="str">
            <v>RUN-IT</v>
          </cell>
          <cell r="E69" t="str">
            <v>TECHNOLOGY</v>
          </cell>
          <cell r="J69" t="str">
            <v>USD</v>
          </cell>
          <cell r="Q69">
            <v>0</v>
          </cell>
          <cell r="S69">
            <v>0</v>
          </cell>
          <cell r="T69" t="str">
            <v>Onshore</v>
          </cell>
          <cell r="U69" t="str">
            <v>Internal</v>
          </cell>
        </row>
        <row r="70">
          <cell r="C70">
            <v>0</v>
          </cell>
          <cell r="D70">
            <v>0</v>
          </cell>
          <cell r="E70">
            <v>0</v>
          </cell>
          <cell r="J70">
            <v>0</v>
          </cell>
          <cell r="Q70">
            <v>0</v>
          </cell>
          <cell r="S70">
            <v>0</v>
          </cell>
          <cell r="T70">
            <v>0</v>
          </cell>
          <cell r="U70">
            <v>0</v>
          </cell>
        </row>
        <row r="71">
          <cell r="C71" t="str">
            <v>RUN</v>
          </cell>
          <cell r="D71" t="str">
            <v>RUN-IT</v>
          </cell>
          <cell r="E71" t="str">
            <v>TECHNOLOGY</v>
          </cell>
          <cell r="J71" t="str">
            <v>USD</v>
          </cell>
          <cell r="Q71">
            <v>0</v>
          </cell>
          <cell r="S71">
            <v>0</v>
          </cell>
          <cell r="T71" t="str">
            <v>Onshore</v>
          </cell>
          <cell r="U71" t="str">
            <v>Internal</v>
          </cell>
        </row>
        <row r="72">
          <cell r="C72" t="str">
            <v>RUN</v>
          </cell>
          <cell r="D72" t="str">
            <v>RUN-IT</v>
          </cell>
          <cell r="E72" t="str">
            <v>TECHNOLOGY</v>
          </cell>
          <cell r="J72" t="str">
            <v>USD</v>
          </cell>
          <cell r="Q72">
            <v>0</v>
          </cell>
          <cell r="S72">
            <v>0</v>
          </cell>
          <cell r="T72" t="str">
            <v>Onshore</v>
          </cell>
          <cell r="U72" t="str">
            <v>Internal</v>
          </cell>
        </row>
        <row r="73">
          <cell r="C73" t="str">
            <v>RUN</v>
          </cell>
          <cell r="D73" t="str">
            <v>RUN-IT</v>
          </cell>
          <cell r="E73" t="str">
            <v>TECHNOLOGY</v>
          </cell>
          <cell r="J73" t="str">
            <v>USD</v>
          </cell>
          <cell r="Q73">
            <v>0</v>
          </cell>
          <cell r="S73">
            <v>0</v>
          </cell>
          <cell r="T73" t="str">
            <v>Onshore</v>
          </cell>
          <cell r="U73" t="str">
            <v>Internal</v>
          </cell>
        </row>
        <row r="74">
          <cell r="C74" t="str">
            <v>RUN</v>
          </cell>
          <cell r="D74" t="str">
            <v>RUN-IT</v>
          </cell>
          <cell r="E74" t="str">
            <v>TECHNOLOGY</v>
          </cell>
          <cell r="J74" t="str">
            <v>USD</v>
          </cell>
          <cell r="Q74">
            <v>0</v>
          </cell>
          <cell r="S74">
            <v>0</v>
          </cell>
          <cell r="T74" t="str">
            <v>Onshore</v>
          </cell>
          <cell r="U74" t="str">
            <v>Internal</v>
          </cell>
        </row>
        <row r="75">
          <cell r="C75">
            <v>0</v>
          </cell>
          <cell r="D75">
            <v>0</v>
          </cell>
          <cell r="E75">
            <v>0</v>
          </cell>
          <cell r="J75">
            <v>0</v>
          </cell>
          <cell r="Q75">
            <v>0</v>
          </cell>
          <cell r="S75">
            <v>0</v>
          </cell>
          <cell r="T75">
            <v>0</v>
          </cell>
          <cell r="U75">
            <v>0</v>
          </cell>
        </row>
        <row r="76">
          <cell r="C76" t="str">
            <v>RUN</v>
          </cell>
          <cell r="D76" t="str">
            <v>PROCUREMENT</v>
          </cell>
          <cell r="E76" t="str">
            <v>SUBCONTRACTOR</v>
          </cell>
          <cell r="J76" t="str">
            <v>USD</v>
          </cell>
          <cell r="Q76">
            <v>0</v>
          </cell>
          <cell r="S76">
            <v>0</v>
          </cell>
          <cell r="T76" t="str">
            <v>Onshore</v>
          </cell>
          <cell r="U76" t="str">
            <v>External</v>
          </cell>
        </row>
        <row r="77">
          <cell r="C77">
            <v>0</v>
          </cell>
          <cell r="D77">
            <v>0</v>
          </cell>
          <cell r="E77">
            <v>0</v>
          </cell>
          <cell r="J77">
            <v>0</v>
          </cell>
          <cell r="Q77">
            <v>0</v>
          </cell>
          <cell r="S77">
            <v>0</v>
          </cell>
          <cell r="T77">
            <v>0</v>
          </cell>
          <cell r="U77">
            <v>0</v>
          </cell>
        </row>
        <row r="78">
          <cell r="C78">
            <v>0</v>
          </cell>
          <cell r="D78">
            <v>0</v>
          </cell>
          <cell r="E78">
            <v>0</v>
          </cell>
          <cell r="J78">
            <v>0</v>
          </cell>
          <cell r="Q78">
            <v>0</v>
          </cell>
          <cell r="S78">
            <v>0</v>
          </cell>
          <cell r="T78">
            <v>0</v>
          </cell>
          <cell r="U78">
            <v>0</v>
          </cell>
        </row>
        <row r="79">
          <cell r="C79">
            <v>0</v>
          </cell>
          <cell r="D79">
            <v>0</v>
          </cell>
          <cell r="E79">
            <v>0</v>
          </cell>
          <cell r="J79">
            <v>0</v>
          </cell>
          <cell r="Q79">
            <v>0</v>
          </cell>
          <cell r="S79">
            <v>0</v>
          </cell>
          <cell r="T79">
            <v>0</v>
          </cell>
          <cell r="U79">
            <v>0</v>
          </cell>
        </row>
        <row r="80">
          <cell r="C80">
            <v>0</v>
          </cell>
          <cell r="D80">
            <v>0</v>
          </cell>
          <cell r="E80">
            <v>0</v>
          </cell>
          <cell r="J80">
            <v>0</v>
          </cell>
          <cell r="Q80">
            <v>0</v>
          </cell>
          <cell r="S80">
            <v>0</v>
          </cell>
          <cell r="T80">
            <v>0</v>
          </cell>
          <cell r="U80">
            <v>0</v>
          </cell>
        </row>
        <row r="81">
          <cell r="C81">
            <v>0</v>
          </cell>
          <cell r="D81">
            <v>0</v>
          </cell>
          <cell r="E81">
            <v>0</v>
          </cell>
          <cell r="J81">
            <v>0</v>
          </cell>
          <cell r="Q81">
            <v>0</v>
          </cell>
          <cell r="S81">
            <v>0</v>
          </cell>
          <cell r="T81">
            <v>0</v>
          </cell>
          <cell r="U81">
            <v>0</v>
          </cell>
        </row>
        <row r="82">
          <cell r="C82">
            <v>0</v>
          </cell>
          <cell r="D82">
            <v>0</v>
          </cell>
          <cell r="E82">
            <v>0</v>
          </cell>
          <cell r="J82">
            <v>0</v>
          </cell>
          <cell r="Q82">
            <v>0</v>
          </cell>
          <cell r="S82">
            <v>0</v>
          </cell>
          <cell r="T82">
            <v>0</v>
          </cell>
          <cell r="U82">
            <v>0</v>
          </cell>
        </row>
        <row r="83">
          <cell r="C83">
            <v>0</v>
          </cell>
          <cell r="D83">
            <v>0</v>
          </cell>
          <cell r="E83">
            <v>0</v>
          </cell>
          <cell r="J83">
            <v>0</v>
          </cell>
          <cell r="Q83">
            <v>0</v>
          </cell>
          <cell r="S83">
            <v>0</v>
          </cell>
          <cell r="T83">
            <v>0</v>
          </cell>
          <cell r="U83">
            <v>0</v>
          </cell>
        </row>
        <row r="84">
          <cell r="C84">
            <v>0</v>
          </cell>
          <cell r="D84">
            <v>0</v>
          </cell>
          <cell r="E84">
            <v>0</v>
          </cell>
          <cell r="J84">
            <v>0</v>
          </cell>
          <cell r="Q84">
            <v>0</v>
          </cell>
          <cell r="S84">
            <v>0</v>
          </cell>
          <cell r="T84">
            <v>0</v>
          </cell>
          <cell r="U84">
            <v>0</v>
          </cell>
        </row>
        <row r="85">
          <cell r="C85">
            <v>0</v>
          </cell>
          <cell r="D85">
            <v>0</v>
          </cell>
          <cell r="E85">
            <v>0</v>
          </cell>
          <cell r="J85">
            <v>0</v>
          </cell>
          <cell r="Q85">
            <v>0</v>
          </cell>
          <cell r="S85">
            <v>0</v>
          </cell>
          <cell r="T85">
            <v>0</v>
          </cell>
          <cell r="U85">
            <v>0</v>
          </cell>
        </row>
        <row r="86">
          <cell r="C86">
            <v>0</v>
          </cell>
          <cell r="D86">
            <v>0</v>
          </cell>
          <cell r="E86">
            <v>0</v>
          </cell>
          <cell r="J86">
            <v>0</v>
          </cell>
          <cell r="Q86">
            <v>0</v>
          </cell>
          <cell r="S86">
            <v>0</v>
          </cell>
          <cell r="T86">
            <v>0</v>
          </cell>
          <cell r="U86">
            <v>0</v>
          </cell>
        </row>
        <row r="87">
          <cell r="C87">
            <v>0</v>
          </cell>
          <cell r="D87">
            <v>0</v>
          </cell>
          <cell r="E87">
            <v>0</v>
          </cell>
          <cell r="J87">
            <v>0</v>
          </cell>
          <cell r="Q87">
            <v>0</v>
          </cell>
          <cell r="S87">
            <v>0</v>
          </cell>
          <cell r="T87">
            <v>0</v>
          </cell>
          <cell r="U87">
            <v>0</v>
          </cell>
        </row>
        <row r="88">
          <cell r="C88">
            <v>0</v>
          </cell>
          <cell r="D88">
            <v>0</v>
          </cell>
          <cell r="E88">
            <v>0</v>
          </cell>
          <cell r="J88">
            <v>0</v>
          </cell>
          <cell r="Q88">
            <v>0</v>
          </cell>
          <cell r="S88">
            <v>0</v>
          </cell>
          <cell r="T88">
            <v>0</v>
          </cell>
          <cell r="U88">
            <v>0</v>
          </cell>
        </row>
        <row r="89">
          <cell r="C89">
            <v>0</v>
          </cell>
          <cell r="D89">
            <v>0</v>
          </cell>
          <cell r="E89">
            <v>0</v>
          </cell>
          <cell r="J89">
            <v>0</v>
          </cell>
          <cell r="Q89">
            <v>0</v>
          </cell>
          <cell r="S89">
            <v>0</v>
          </cell>
          <cell r="T89">
            <v>0</v>
          </cell>
          <cell r="U89">
            <v>0</v>
          </cell>
        </row>
        <row r="90">
          <cell r="C90">
            <v>0</v>
          </cell>
          <cell r="D90">
            <v>0</v>
          </cell>
          <cell r="E90">
            <v>0</v>
          </cell>
          <cell r="J90">
            <v>0</v>
          </cell>
          <cell r="Q90">
            <v>0</v>
          </cell>
          <cell r="S90">
            <v>0</v>
          </cell>
          <cell r="T90">
            <v>0</v>
          </cell>
          <cell r="U90">
            <v>0</v>
          </cell>
        </row>
        <row r="91">
          <cell r="C91">
            <v>0</v>
          </cell>
          <cell r="D91">
            <v>0</v>
          </cell>
          <cell r="E91">
            <v>0</v>
          </cell>
          <cell r="J91">
            <v>0</v>
          </cell>
          <cell r="Q91">
            <v>0</v>
          </cell>
          <cell r="S91">
            <v>0</v>
          </cell>
          <cell r="T91">
            <v>0</v>
          </cell>
          <cell r="U91">
            <v>0</v>
          </cell>
        </row>
        <row r="92">
          <cell r="C92">
            <v>0</v>
          </cell>
          <cell r="D92">
            <v>0</v>
          </cell>
          <cell r="E92">
            <v>0</v>
          </cell>
          <cell r="J92">
            <v>0</v>
          </cell>
          <cell r="Q92">
            <v>0</v>
          </cell>
          <cell r="S92">
            <v>0</v>
          </cell>
          <cell r="T92">
            <v>0</v>
          </cell>
          <cell r="U92">
            <v>0</v>
          </cell>
        </row>
        <row r="93">
          <cell r="C93">
            <v>0</v>
          </cell>
          <cell r="D93">
            <v>0</v>
          </cell>
          <cell r="E93">
            <v>0</v>
          </cell>
          <cell r="J93">
            <v>0</v>
          </cell>
          <cell r="Q93">
            <v>0</v>
          </cell>
          <cell r="S93">
            <v>0</v>
          </cell>
          <cell r="T93">
            <v>0</v>
          </cell>
          <cell r="U93">
            <v>0</v>
          </cell>
        </row>
        <row r="94">
          <cell r="C94">
            <v>0</v>
          </cell>
          <cell r="D94">
            <v>0</v>
          </cell>
          <cell r="E94">
            <v>0</v>
          </cell>
          <cell r="J94">
            <v>0</v>
          </cell>
          <cell r="Q94">
            <v>0</v>
          </cell>
          <cell r="S94">
            <v>0</v>
          </cell>
          <cell r="T94">
            <v>0</v>
          </cell>
          <cell r="U94">
            <v>0</v>
          </cell>
        </row>
        <row r="95">
          <cell r="C95">
            <v>0</v>
          </cell>
          <cell r="D95">
            <v>0</v>
          </cell>
          <cell r="E95">
            <v>0</v>
          </cell>
          <cell r="J95">
            <v>0</v>
          </cell>
          <cell r="Q95">
            <v>0</v>
          </cell>
          <cell r="S95">
            <v>0</v>
          </cell>
          <cell r="T95">
            <v>0</v>
          </cell>
          <cell r="U95">
            <v>0</v>
          </cell>
        </row>
        <row r="96">
          <cell r="C96">
            <v>0</v>
          </cell>
          <cell r="D96">
            <v>0</v>
          </cell>
          <cell r="E96">
            <v>0</v>
          </cell>
          <cell r="J96">
            <v>0</v>
          </cell>
          <cell r="Q96">
            <v>0</v>
          </cell>
          <cell r="S96">
            <v>0</v>
          </cell>
          <cell r="T96">
            <v>0</v>
          </cell>
          <cell r="U96">
            <v>0</v>
          </cell>
        </row>
        <row r="97">
          <cell r="C97">
            <v>0</v>
          </cell>
          <cell r="D97">
            <v>0</v>
          </cell>
          <cell r="E97">
            <v>0</v>
          </cell>
          <cell r="J97">
            <v>0</v>
          </cell>
          <cell r="Q97">
            <v>0</v>
          </cell>
          <cell r="S97">
            <v>0</v>
          </cell>
          <cell r="T97">
            <v>0</v>
          </cell>
          <cell r="U97">
            <v>0</v>
          </cell>
        </row>
        <row r="98">
          <cell r="C98">
            <v>0</v>
          </cell>
          <cell r="D98">
            <v>0</v>
          </cell>
          <cell r="E98">
            <v>0</v>
          </cell>
          <cell r="J98">
            <v>0</v>
          </cell>
          <cell r="Q98">
            <v>0</v>
          </cell>
          <cell r="S98">
            <v>0</v>
          </cell>
          <cell r="T98">
            <v>0</v>
          </cell>
          <cell r="U98">
            <v>0</v>
          </cell>
        </row>
        <row r="99">
          <cell r="C99">
            <v>0</v>
          </cell>
          <cell r="D99">
            <v>0</v>
          </cell>
          <cell r="E99">
            <v>0</v>
          </cell>
          <cell r="J99">
            <v>0</v>
          </cell>
          <cell r="Q99">
            <v>0</v>
          </cell>
          <cell r="S99">
            <v>0</v>
          </cell>
          <cell r="T99">
            <v>0</v>
          </cell>
          <cell r="U99">
            <v>0</v>
          </cell>
        </row>
        <row r="100">
          <cell r="C100">
            <v>0</v>
          </cell>
          <cell r="D100">
            <v>0</v>
          </cell>
          <cell r="E100">
            <v>0</v>
          </cell>
          <cell r="J100">
            <v>0</v>
          </cell>
          <cell r="Q100">
            <v>0</v>
          </cell>
          <cell r="S100">
            <v>0</v>
          </cell>
          <cell r="T100">
            <v>0</v>
          </cell>
          <cell r="U100">
            <v>0</v>
          </cell>
        </row>
        <row r="101">
          <cell r="C101">
            <v>0</v>
          </cell>
          <cell r="D101">
            <v>0</v>
          </cell>
          <cell r="E101">
            <v>0</v>
          </cell>
          <cell r="J101">
            <v>0</v>
          </cell>
          <cell r="Q101">
            <v>0</v>
          </cell>
          <cell r="S101">
            <v>0</v>
          </cell>
          <cell r="T101">
            <v>0</v>
          </cell>
          <cell r="U101">
            <v>0</v>
          </cell>
        </row>
        <row r="102">
          <cell r="C102">
            <v>0</v>
          </cell>
          <cell r="D102">
            <v>0</v>
          </cell>
          <cell r="E102">
            <v>0</v>
          </cell>
          <cell r="J102">
            <v>0</v>
          </cell>
          <cell r="Q102">
            <v>0</v>
          </cell>
          <cell r="S102">
            <v>0</v>
          </cell>
          <cell r="T102">
            <v>0</v>
          </cell>
          <cell r="U102">
            <v>0</v>
          </cell>
        </row>
      </sheetData>
      <sheetData sheetId="36"/>
      <sheetData sheetId="37"/>
      <sheetData sheetId="38">
        <row r="3">
          <cell r="D3">
            <v>0</v>
          </cell>
        </row>
      </sheetData>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Operating Scenarios"/>
      <sheetName val="COS"/>
      <sheetName val="ADR"/>
      <sheetName val="Cost "/>
      <sheetName val="Automatic Updates"/>
      <sheetName val="Financials"/>
      <sheetName val="Financials (2)"/>
      <sheetName val="Financials (3)"/>
      <sheetName val="Financials (4)"/>
      <sheetName val="Revenue Inputs"/>
      <sheetName val="PIVOT TABLES"/>
      <sheetName val="Input"/>
      <sheetName val="Mfee Support (appr #3)"/>
      <sheetName val="2004 Actual MFees"/>
      <sheetName val="AUM w_out write off"/>
      <sheetName val="Mfee Rates"/>
      <sheetName val="Mfee Support (appr #1)not 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Staff_rates"/>
      <sheetName val="BPO FTE run costs"/>
      <sheetName val="Transition FTE"/>
      <sheetName val="Transition staff costs"/>
      <sheetName val="Prog mandays"/>
      <sheetName val="Costs per Prog staff"/>
      <sheetName val="Prog staff costs"/>
      <sheetName val="Other costs"/>
      <sheetName val="Other costs (in USD)"/>
      <sheetName val="Transform"/>
      <sheetName val="Capex"/>
      <sheetName val="Total costs"/>
      <sheetName val="Pricing"/>
      <sheetName val="Deal summary"/>
      <sheetName val="Deal summary (fixed @DRB)"/>
      <sheetName val="Deal summary (Scenarios @DRB)"/>
      <sheetName val="Vol measure"/>
      <sheetName val="Economic parameters"/>
      <sheetName val="Business parameters"/>
      <sheetName val="Lists"/>
      <sheetName val="___Data"/>
      <sheetName val="{Base Data}"/>
      <sheetName val="Setup costs"/>
      <sheetName val="Unit Management"/>
      <sheetName val="test"/>
    </sheetNames>
    <sheetDataSet>
      <sheetData sheetId="0" refreshError="1">
        <row r="1">
          <cell r="C1" t="str">
            <v>BPO deal model - GENERIC VERSION</v>
          </cell>
        </row>
      </sheetData>
      <sheetData sheetId="1">
        <row r="1">
          <cell r="A1" t="str">
            <v>Checklist &amp; assumptions</v>
          </cell>
        </row>
      </sheetData>
      <sheetData sheetId="2" refreshError="1"/>
      <sheetData sheetId="3">
        <row r="7">
          <cell r="B7" t="str">
            <v>K Senior Manager</v>
          </cell>
          <cell r="C7">
            <v>433372.51007475646</v>
          </cell>
          <cell r="D7" t="str">
            <v>Z</v>
          </cell>
          <cell r="E7" t="str">
            <v>KRIND</v>
          </cell>
          <cell r="F7" t="str">
            <v>Z-US$</v>
          </cell>
          <cell r="H7">
            <v>139650.95440326267</v>
          </cell>
          <cell r="I7">
            <v>139650.95440326267</v>
          </cell>
          <cell r="J7">
            <v>139650.95440326267</v>
          </cell>
          <cell r="K7">
            <v>139650.95440326267</v>
          </cell>
          <cell r="L7">
            <v>139650.95440326267</v>
          </cell>
          <cell r="M7">
            <v>139650.95440326267</v>
          </cell>
          <cell r="N7">
            <v>139650.95440326267</v>
          </cell>
          <cell r="O7">
            <v>139650.95440326267</v>
          </cell>
          <cell r="P7">
            <v>139650.95440326267</v>
          </cell>
          <cell r="Q7">
            <v>139650.95440326267</v>
          </cell>
          <cell r="R7">
            <v>139650.95440326267</v>
          </cell>
        </row>
        <row r="8">
          <cell r="B8" t="str">
            <v>K Manager</v>
          </cell>
          <cell r="C8">
            <v>261302.5062007565</v>
          </cell>
          <cell r="D8" t="str">
            <v>Z</v>
          </cell>
          <cell r="E8" t="str">
            <v>KRIND</v>
          </cell>
          <cell r="F8" t="str">
            <v>Z-US$</v>
          </cell>
          <cell r="H8">
            <v>84202.720593896025</v>
          </cell>
          <cell r="I8">
            <v>84202.720593896025</v>
          </cell>
          <cell r="J8">
            <v>84202.720593896025</v>
          </cell>
          <cell r="K8">
            <v>84202.720593896025</v>
          </cell>
          <cell r="L8">
            <v>84202.720593896025</v>
          </cell>
          <cell r="M8">
            <v>84202.720593896025</v>
          </cell>
          <cell r="N8">
            <v>84202.720593896025</v>
          </cell>
          <cell r="O8">
            <v>84202.720593896025</v>
          </cell>
          <cell r="P8">
            <v>84202.720593896025</v>
          </cell>
          <cell r="Q8">
            <v>84202.720593896025</v>
          </cell>
          <cell r="R8">
            <v>84202.720593896025</v>
          </cell>
        </row>
        <row r="9">
          <cell r="B9" t="str">
            <v>K Assistant manager</v>
          </cell>
          <cell r="C9">
            <v>150556.31004675649</v>
          </cell>
          <cell r="D9" t="str">
            <v>Z</v>
          </cell>
          <cell r="E9" t="str">
            <v>KRIND</v>
          </cell>
          <cell r="F9" t="str">
            <v>Z-US$</v>
          </cell>
          <cell r="H9">
            <v>48515.611628979917</v>
          </cell>
          <cell r="I9">
            <v>48515.611628979917</v>
          </cell>
          <cell r="J9">
            <v>48515.611628979917</v>
          </cell>
          <cell r="K9">
            <v>48515.611628979917</v>
          </cell>
          <cell r="L9">
            <v>48515.611628979917</v>
          </cell>
          <cell r="M9">
            <v>48515.611628979917</v>
          </cell>
          <cell r="N9">
            <v>48515.611628979917</v>
          </cell>
          <cell r="O9">
            <v>48515.611628979917</v>
          </cell>
          <cell r="P9">
            <v>48515.611628979917</v>
          </cell>
          <cell r="Q9">
            <v>48515.611628979917</v>
          </cell>
          <cell r="R9">
            <v>48515.611628979917</v>
          </cell>
        </row>
        <row r="10">
          <cell r="B10" t="str">
            <v>K Process leader</v>
          </cell>
          <cell r="C10">
            <v>112601.76627315649</v>
          </cell>
          <cell r="D10" t="str">
            <v>Z</v>
          </cell>
          <cell r="E10" t="str">
            <v>NONE</v>
          </cell>
          <cell r="F10" t="str">
            <v>Z-US$</v>
          </cell>
          <cell r="H10">
            <v>36285.052147924376</v>
          </cell>
          <cell r="I10">
            <v>36285.052147924376</v>
          </cell>
          <cell r="J10">
            <v>36285.052147924376</v>
          </cell>
          <cell r="K10">
            <v>36285.052147924376</v>
          </cell>
          <cell r="L10">
            <v>36285.052147924376</v>
          </cell>
          <cell r="M10">
            <v>36285.052147924376</v>
          </cell>
          <cell r="N10">
            <v>36285.052147924376</v>
          </cell>
          <cell r="O10">
            <v>36285.052147924376</v>
          </cell>
          <cell r="P10">
            <v>36285.052147924376</v>
          </cell>
          <cell r="Q10">
            <v>36285.052147924376</v>
          </cell>
          <cell r="R10">
            <v>36285.052147924376</v>
          </cell>
        </row>
        <row r="11">
          <cell r="B11" t="str">
            <v>K Process operative - gr</v>
          </cell>
          <cell r="C11">
            <v>76958.566192836501</v>
          </cell>
          <cell r="D11" t="str">
            <v>Z</v>
          </cell>
          <cell r="E11" t="str">
            <v>NONE</v>
          </cell>
          <cell r="F11" t="str">
            <v>Z-US$</v>
          </cell>
          <cell r="H11">
            <v>24799.305374681877</v>
          </cell>
          <cell r="I11">
            <v>24799.305374681877</v>
          </cell>
          <cell r="J11">
            <v>24799.305374681877</v>
          </cell>
          <cell r="K11">
            <v>24799.305374681877</v>
          </cell>
          <cell r="L11">
            <v>24799.305374681877</v>
          </cell>
          <cell r="M11">
            <v>24799.305374681877</v>
          </cell>
          <cell r="N11">
            <v>24799.305374681877</v>
          </cell>
          <cell r="O11">
            <v>24799.305374681877</v>
          </cell>
          <cell r="P11">
            <v>24799.305374681877</v>
          </cell>
          <cell r="Q11">
            <v>24799.305374681877</v>
          </cell>
          <cell r="R11">
            <v>24799.305374681877</v>
          </cell>
        </row>
        <row r="12">
          <cell r="B12" t="str">
            <v>K Process assistant - gr</v>
          </cell>
          <cell r="C12">
            <v>68490.25853187652</v>
          </cell>
          <cell r="D12" t="str">
            <v>Z</v>
          </cell>
          <cell r="E12" t="str">
            <v>NONE</v>
          </cell>
          <cell r="F12" t="str">
            <v>Z-US$</v>
          </cell>
          <cell r="H12">
            <v>22070.458436906512</v>
          </cell>
          <cell r="I12">
            <v>22070.458436906512</v>
          </cell>
          <cell r="J12">
            <v>22070.458436906512</v>
          </cell>
          <cell r="K12">
            <v>22070.458436906512</v>
          </cell>
          <cell r="L12">
            <v>22070.458436906512</v>
          </cell>
          <cell r="M12">
            <v>22070.458436906512</v>
          </cell>
          <cell r="N12">
            <v>22070.458436906512</v>
          </cell>
          <cell r="O12">
            <v>22070.458436906512</v>
          </cell>
          <cell r="P12">
            <v>22070.458436906512</v>
          </cell>
          <cell r="Q12">
            <v>22070.458436906512</v>
          </cell>
          <cell r="R12">
            <v>22070.458436906512</v>
          </cell>
        </row>
        <row r="13">
          <cell r="B13" t="str">
            <v>K Process operative - non-gr</v>
          </cell>
          <cell r="C13">
            <v>74981.3885947565</v>
          </cell>
          <cell r="D13" t="str">
            <v>Z</v>
          </cell>
          <cell r="E13" t="str">
            <v>NONE</v>
          </cell>
          <cell r="F13" t="str">
            <v>Z-US$</v>
          </cell>
          <cell r="H13">
            <v>24162.175117968101</v>
          </cell>
          <cell r="I13">
            <v>24162.175117968101</v>
          </cell>
          <cell r="J13">
            <v>24162.175117968101</v>
          </cell>
          <cell r="K13">
            <v>24162.175117968101</v>
          </cell>
          <cell r="L13">
            <v>24162.175117968101</v>
          </cell>
          <cell r="M13">
            <v>24162.175117968101</v>
          </cell>
          <cell r="N13">
            <v>24162.175117968101</v>
          </cell>
          <cell r="O13">
            <v>24162.175117968101</v>
          </cell>
          <cell r="P13">
            <v>24162.175117968101</v>
          </cell>
          <cell r="Q13">
            <v>24162.175117968101</v>
          </cell>
          <cell r="R13">
            <v>24162.175117968101</v>
          </cell>
        </row>
        <row r="14">
          <cell r="B14" t="str">
            <v>K Process assistant - non-gr</v>
          </cell>
          <cell r="C14">
            <v>60797.351154756499</v>
          </cell>
          <cell r="D14" t="str">
            <v>Z</v>
          </cell>
          <cell r="E14" t="str">
            <v>NONE</v>
          </cell>
          <cell r="F14" t="str">
            <v>Z-US$</v>
          </cell>
          <cell r="H14">
            <v>19591.478270016389</v>
          </cell>
          <cell r="I14">
            <v>19591.478270016389</v>
          </cell>
          <cell r="J14">
            <v>19591.478270016389</v>
          </cell>
          <cell r="K14">
            <v>19591.478270016389</v>
          </cell>
          <cell r="L14">
            <v>19591.478270016389</v>
          </cell>
          <cell r="M14">
            <v>19591.478270016389</v>
          </cell>
          <cell r="N14">
            <v>19591.478270016389</v>
          </cell>
          <cell r="O14">
            <v>19591.478270016389</v>
          </cell>
          <cell r="P14">
            <v>19591.478270016389</v>
          </cell>
          <cell r="Q14">
            <v>19591.478270016389</v>
          </cell>
          <cell r="R14">
            <v>19591.478270016389</v>
          </cell>
        </row>
        <row r="15">
          <cell r="B15" t="str">
            <v>K Blended FTE Rate</v>
          </cell>
          <cell r="C15">
            <v>81671.813637249419</v>
          </cell>
          <cell r="D15" t="str">
            <v>Z</v>
          </cell>
          <cell r="E15" t="str">
            <v>NONE</v>
          </cell>
          <cell r="F15" t="str">
            <v>Z-US$</v>
          </cell>
          <cell r="H15">
            <v>26318.113071638618</v>
          </cell>
          <cell r="I15">
            <v>26318.113071638618</v>
          </cell>
          <cell r="J15">
            <v>26318.113071638618</v>
          </cell>
          <cell r="K15">
            <v>26318.113071638618</v>
          </cell>
          <cell r="L15">
            <v>26318.113071638618</v>
          </cell>
          <cell r="M15">
            <v>26318.113071638618</v>
          </cell>
          <cell r="N15">
            <v>26318.113071638618</v>
          </cell>
          <cell r="O15">
            <v>26318.113071638618</v>
          </cell>
          <cell r="P15">
            <v>26318.113071638618</v>
          </cell>
          <cell r="Q15">
            <v>26318.113071638618</v>
          </cell>
          <cell r="R15">
            <v>26318.113071638618</v>
          </cell>
        </row>
        <row r="16">
          <cell r="B16" t="str">
            <v>O Blended FTE Rate</v>
          </cell>
          <cell r="C16">
            <v>0</v>
          </cell>
          <cell r="D16" t="str">
            <v>Z</v>
          </cell>
          <cell r="E16" t="str">
            <v>NONE</v>
          </cell>
          <cell r="F16" t="str">
            <v>Z-US$</v>
          </cell>
          <cell r="H16">
            <v>0</v>
          </cell>
          <cell r="I16">
            <v>0</v>
          </cell>
          <cell r="J16">
            <v>0</v>
          </cell>
          <cell r="K16">
            <v>0</v>
          </cell>
          <cell r="L16">
            <v>0</v>
          </cell>
          <cell r="M16">
            <v>0</v>
          </cell>
          <cell r="N16">
            <v>0</v>
          </cell>
          <cell r="O16">
            <v>0</v>
          </cell>
          <cell r="P16">
            <v>0</v>
          </cell>
          <cell r="Q16">
            <v>0</v>
          </cell>
          <cell r="R16">
            <v>0</v>
          </cell>
        </row>
        <row r="17">
          <cell r="B17" t="str">
            <v>KT Blended FTE Rate</v>
          </cell>
          <cell r="C17">
            <v>81671.813637249419</v>
          </cell>
          <cell r="D17" t="str">
            <v>Z</v>
          </cell>
          <cell r="E17" t="str">
            <v>NONE</v>
          </cell>
          <cell r="F17" t="str">
            <v>Z-US$</v>
          </cell>
          <cell r="H17">
            <v>26318.113071638618</v>
          </cell>
          <cell r="I17">
            <v>26318.113071638618</v>
          </cell>
          <cell r="J17">
            <v>26318.113071638618</v>
          </cell>
          <cell r="K17">
            <v>26318.113071638618</v>
          </cell>
          <cell r="L17">
            <v>26318.113071638618</v>
          </cell>
          <cell r="M17">
            <v>26318.113071638618</v>
          </cell>
          <cell r="N17">
            <v>26318.113071638618</v>
          </cell>
          <cell r="O17">
            <v>26318.113071638618</v>
          </cell>
          <cell r="P17">
            <v>26318.113071638618</v>
          </cell>
          <cell r="Q17">
            <v>26318.113071638618</v>
          </cell>
          <cell r="R17">
            <v>26318.113071638618</v>
          </cell>
        </row>
        <row r="18">
          <cell r="B18" t="str">
            <v>Voice Blended FTE Rate</v>
          </cell>
          <cell r="C18">
            <v>87776.244449916499</v>
          </cell>
          <cell r="D18" t="str">
            <v>Z</v>
          </cell>
          <cell r="E18" t="str">
            <v>NONE</v>
          </cell>
          <cell r="F18" t="str">
            <v>Z-US$</v>
          </cell>
          <cell r="H18">
            <v>28285.218896903327</v>
          </cell>
          <cell r="I18">
            <v>28285.218896903327</v>
          </cell>
          <cell r="J18">
            <v>28285.218896903327</v>
          </cell>
          <cell r="K18">
            <v>28285.218896903327</v>
          </cell>
          <cell r="L18">
            <v>28285.218896903327</v>
          </cell>
          <cell r="M18">
            <v>28285.218896903327</v>
          </cell>
          <cell r="N18">
            <v>28285.218896903327</v>
          </cell>
          <cell r="O18">
            <v>28285.218896903327</v>
          </cell>
          <cell r="P18">
            <v>28285.218896903327</v>
          </cell>
          <cell r="Q18">
            <v>28285.218896903327</v>
          </cell>
          <cell r="R18">
            <v>28285.218896903327</v>
          </cell>
        </row>
        <row r="19">
          <cell r="B19" t="str">
            <v>Basic Blended FTE Rate</v>
          </cell>
          <cell r="C19">
            <v>77675.061253572494</v>
          </cell>
          <cell r="D19" t="str">
            <v>Z</v>
          </cell>
          <cell r="E19" t="str">
            <v>NONE</v>
          </cell>
          <cell r="F19" t="str">
            <v>Z-US$</v>
          </cell>
          <cell r="H19">
            <v>25030.190390992084</v>
          </cell>
          <cell r="I19">
            <v>25030.190390992084</v>
          </cell>
          <cell r="J19">
            <v>25030.190390992084</v>
          </cell>
          <cell r="K19">
            <v>25030.190390992084</v>
          </cell>
          <cell r="L19">
            <v>25030.190390992084</v>
          </cell>
          <cell r="M19">
            <v>25030.190390992084</v>
          </cell>
          <cell r="N19">
            <v>25030.190390992084</v>
          </cell>
          <cell r="O19">
            <v>25030.190390992084</v>
          </cell>
          <cell r="P19">
            <v>25030.190390992084</v>
          </cell>
          <cell r="Q19">
            <v>25030.190390992084</v>
          </cell>
          <cell r="R19">
            <v>25030.190390992084</v>
          </cell>
        </row>
        <row r="20">
          <cell r="B20" t="str">
            <v>Advanced Blended FTE Rate</v>
          </cell>
          <cell r="C20">
            <v>88301.570626236498</v>
          </cell>
          <cell r="D20" t="str">
            <v>Z</v>
          </cell>
          <cell r="E20" t="str">
            <v>NONE</v>
          </cell>
          <cell r="F20" t="str">
            <v>Z-US$</v>
          </cell>
          <cell r="H20">
            <v>28454.501212210889</v>
          </cell>
          <cell r="I20">
            <v>28454.501212210889</v>
          </cell>
          <cell r="J20">
            <v>28454.501212210889</v>
          </cell>
          <cell r="K20">
            <v>28454.501212210889</v>
          </cell>
          <cell r="L20">
            <v>28454.501212210889</v>
          </cell>
          <cell r="M20">
            <v>28454.501212210889</v>
          </cell>
          <cell r="N20">
            <v>28454.501212210889</v>
          </cell>
          <cell r="O20">
            <v>28454.501212210889</v>
          </cell>
          <cell r="P20">
            <v>28454.501212210889</v>
          </cell>
          <cell r="Q20">
            <v>28454.501212210889</v>
          </cell>
          <cell r="R20">
            <v>28454.501212210889</v>
          </cell>
        </row>
        <row r="21">
          <cell r="B21" t="str">
            <v>Not used</v>
          </cell>
          <cell r="D21" t="str">
            <v>TBA1</v>
          </cell>
          <cell r="E21" t="str">
            <v>NONE</v>
          </cell>
          <cell r="F21" t="str">
            <v>TBA1-US$</v>
          </cell>
          <cell r="H21">
            <v>0</v>
          </cell>
          <cell r="I21">
            <v>0</v>
          </cell>
          <cell r="J21">
            <v>0</v>
          </cell>
          <cell r="K21">
            <v>0</v>
          </cell>
          <cell r="L21">
            <v>0</v>
          </cell>
          <cell r="M21">
            <v>0</v>
          </cell>
          <cell r="N21">
            <v>0</v>
          </cell>
          <cell r="O21">
            <v>0</v>
          </cell>
          <cell r="P21">
            <v>0</v>
          </cell>
          <cell r="Q21">
            <v>0</v>
          </cell>
          <cell r="R21">
            <v>0</v>
          </cell>
        </row>
        <row r="22">
          <cell r="B22" t="str">
            <v>Not used</v>
          </cell>
          <cell r="D22" t="str">
            <v>TBA1</v>
          </cell>
          <cell r="E22" t="str">
            <v>NONE</v>
          </cell>
          <cell r="F22" t="str">
            <v>TBA1-US$</v>
          </cell>
          <cell r="H22">
            <v>0</v>
          </cell>
          <cell r="I22">
            <v>0</v>
          </cell>
          <cell r="J22">
            <v>0</v>
          </cell>
          <cell r="K22">
            <v>0</v>
          </cell>
          <cell r="L22">
            <v>0</v>
          </cell>
          <cell r="M22">
            <v>0</v>
          </cell>
          <cell r="N22">
            <v>0</v>
          </cell>
          <cell r="O22">
            <v>0</v>
          </cell>
          <cell r="P22">
            <v>0</v>
          </cell>
          <cell r="Q22">
            <v>0</v>
          </cell>
          <cell r="R22">
            <v>0</v>
          </cell>
        </row>
        <row r="23">
          <cell r="B23" t="str">
            <v>Not used</v>
          </cell>
          <cell r="D23" t="str">
            <v>TBA1</v>
          </cell>
          <cell r="E23" t="str">
            <v>NONE</v>
          </cell>
          <cell r="F23" t="str">
            <v>TBA1-US$</v>
          </cell>
          <cell r="H23">
            <v>0</v>
          </cell>
          <cell r="I23">
            <v>0</v>
          </cell>
          <cell r="J23">
            <v>0</v>
          </cell>
          <cell r="K23">
            <v>0</v>
          </cell>
          <cell r="L23">
            <v>0</v>
          </cell>
          <cell r="M23">
            <v>0</v>
          </cell>
          <cell r="N23">
            <v>0</v>
          </cell>
          <cell r="O23">
            <v>0</v>
          </cell>
          <cell r="P23">
            <v>0</v>
          </cell>
          <cell r="Q23">
            <v>0</v>
          </cell>
          <cell r="R23">
            <v>0</v>
          </cell>
        </row>
        <row r="24">
          <cell r="B24" t="str">
            <v>Not used</v>
          </cell>
          <cell r="D24" t="str">
            <v>TBA1</v>
          </cell>
          <cell r="E24" t="str">
            <v>NONE</v>
          </cell>
          <cell r="F24" t="str">
            <v>TBA1-US$</v>
          </cell>
          <cell r="H24">
            <v>0</v>
          </cell>
          <cell r="I24">
            <v>0</v>
          </cell>
          <cell r="J24">
            <v>0</v>
          </cell>
          <cell r="K24">
            <v>0</v>
          </cell>
          <cell r="L24">
            <v>0</v>
          </cell>
          <cell r="M24">
            <v>0</v>
          </cell>
          <cell r="N24">
            <v>0</v>
          </cell>
          <cell r="O24">
            <v>0</v>
          </cell>
          <cell r="P24">
            <v>0</v>
          </cell>
          <cell r="Q24">
            <v>0</v>
          </cell>
          <cell r="R24">
            <v>0</v>
          </cell>
        </row>
        <row r="25">
          <cell r="B25" t="str">
            <v>Not used</v>
          </cell>
          <cell r="D25" t="str">
            <v>TBA1</v>
          </cell>
          <cell r="E25" t="str">
            <v>NONE</v>
          </cell>
          <cell r="F25" t="str">
            <v>TBA1-US$</v>
          </cell>
          <cell r="H25">
            <v>0</v>
          </cell>
          <cell r="I25">
            <v>0</v>
          </cell>
          <cell r="J25">
            <v>0</v>
          </cell>
          <cell r="K25">
            <v>0</v>
          </cell>
          <cell r="L25">
            <v>0</v>
          </cell>
          <cell r="M25">
            <v>0</v>
          </cell>
          <cell r="N25">
            <v>0</v>
          </cell>
          <cell r="O25">
            <v>0</v>
          </cell>
          <cell r="P25">
            <v>0</v>
          </cell>
          <cell r="Q25">
            <v>0</v>
          </cell>
          <cell r="R25">
            <v>0</v>
          </cell>
        </row>
        <row r="26">
          <cell r="B26" t="str">
            <v>Not used</v>
          </cell>
          <cell r="D26" t="str">
            <v>TBA1</v>
          </cell>
          <cell r="E26" t="str">
            <v>NONE</v>
          </cell>
          <cell r="F26" t="str">
            <v>TBA1-US$</v>
          </cell>
          <cell r="H26">
            <v>0</v>
          </cell>
          <cell r="I26">
            <v>0</v>
          </cell>
          <cell r="J26">
            <v>0</v>
          </cell>
          <cell r="K26">
            <v>0</v>
          </cell>
          <cell r="L26">
            <v>0</v>
          </cell>
          <cell r="M26">
            <v>0</v>
          </cell>
          <cell r="N26">
            <v>0</v>
          </cell>
          <cell r="O26">
            <v>0</v>
          </cell>
          <cell r="P26">
            <v>0</v>
          </cell>
          <cell r="Q26">
            <v>0</v>
          </cell>
          <cell r="R26">
            <v>0</v>
          </cell>
        </row>
        <row r="27">
          <cell r="B27" t="str">
            <v>Not used</v>
          </cell>
          <cell r="C27">
            <v>0</v>
          </cell>
          <cell r="D27" t="str">
            <v>TBA1</v>
          </cell>
          <cell r="E27" t="str">
            <v>NONE</v>
          </cell>
          <cell r="F27" t="str">
            <v>TBA1-US$</v>
          </cell>
          <cell r="H27">
            <v>0</v>
          </cell>
          <cell r="I27">
            <v>0</v>
          </cell>
          <cell r="J27">
            <v>0</v>
          </cell>
          <cell r="K27">
            <v>0</v>
          </cell>
          <cell r="L27">
            <v>0</v>
          </cell>
          <cell r="M27">
            <v>0</v>
          </cell>
          <cell r="N27">
            <v>0</v>
          </cell>
          <cell r="O27">
            <v>0</v>
          </cell>
          <cell r="P27">
            <v>0</v>
          </cell>
          <cell r="Q27">
            <v>0</v>
          </cell>
          <cell r="R27">
            <v>0</v>
          </cell>
        </row>
        <row r="28">
          <cell r="B28" t="str">
            <v>Not used</v>
          </cell>
          <cell r="C28">
            <v>0</v>
          </cell>
          <cell r="D28" t="str">
            <v>TBA1</v>
          </cell>
          <cell r="E28" t="str">
            <v>NONE</v>
          </cell>
          <cell r="F28" t="str">
            <v>TBA1-US$</v>
          </cell>
          <cell r="H28">
            <v>0</v>
          </cell>
          <cell r="I28">
            <v>0</v>
          </cell>
          <cell r="J28">
            <v>0</v>
          </cell>
          <cell r="K28">
            <v>0</v>
          </cell>
          <cell r="L28">
            <v>0</v>
          </cell>
          <cell r="M28">
            <v>0</v>
          </cell>
          <cell r="N28">
            <v>0</v>
          </cell>
          <cell r="O28">
            <v>0</v>
          </cell>
          <cell r="P28">
            <v>0</v>
          </cell>
          <cell r="Q28">
            <v>0</v>
          </cell>
          <cell r="R28">
            <v>0</v>
          </cell>
        </row>
        <row r="29">
          <cell r="B29" t="str">
            <v>Not used</v>
          </cell>
          <cell r="C29">
            <v>0</v>
          </cell>
          <cell r="D29" t="str">
            <v>TBA1</v>
          </cell>
          <cell r="E29" t="str">
            <v>NONE</v>
          </cell>
          <cell r="F29" t="str">
            <v>TBA1-US$</v>
          </cell>
          <cell r="H29">
            <v>0</v>
          </cell>
          <cell r="I29">
            <v>0</v>
          </cell>
          <cell r="J29">
            <v>0</v>
          </cell>
          <cell r="K29">
            <v>0</v>
          </cell>
          <cell r="L29">
            <v>0</v>
          </cell>
          <cell r="M29">
            <v>0</v>
          </cell>
          <cell r="N29">
            <v>0</v>
          </cell>
          <cell r="O29">
            <v>0</v>
          </cell>
          <cell r="P29">
            <v>0</v>
          </cell>
          <cell r="Q29">
            <v>0</v>
          </cell>
          <cell r="R29">
            <v>0</v>
          </cell>
        </row>
        <row r="30">
          <cell r="B30" t="str">
            <v>Not used</v>
          </cell>
          <cell r="C30">
            <v>0</v>
          </cell>
          <cell r="D30" t="str">
            <v>TBA1</v>
          </cell>
          <cell r="E30" t="str">
            <v>NONE</v>
          </cell>
          <cell r="F30" t="str">
            <v>TBA1-US$</v>
          </cell>
          <cell r="H30">
            <v>0</v>
          </cell>
          <cell r="I30">
            <v>0</v>
          </cell>
          <cell r="J30">
            <v>0</v>
          </cell>
          <cell r="K30">
            <v>0</v>
          </cell>
          <cell r="L30">
            <v>0</v>
          </cell>
          <cell r="M30">
            <v>0</v>
          </cell>
          <cell r="N30">
            <v>0</v>
          </cell>
          <cell r="O30">
            <v>0</v>
          </cell>
          <cell r="P30">
            <v>0</v>
          </cell>
          <cell r="Q30">
            <v>0</v>
          </cell>
          <cell r="R30">
            <v>0</v>
          </cell>
        </row>
        <row r="31">
          <cell r="B31" t="str">
            <v>Not used</v>
          </cell>
          <cell r="C31">
            <v>0</v>
          </cell>
          <cell r="D31" t="str">
            <v>TBA1</v>
          </cell>
          <cell r="E31" t="str">
            <v>NONE</v>
          </cell>
          <cell r="F31" t="str">
            <v>TBA1-US$</v>
          </cell>
          <cell r="H31">
            <v>0</v>
          </cell>
          <cell r="I31">
            <v>0</v>
          </cell>
          <cell r="J31">
            <v>0</v>
          </cell>
          <cell r="K31">
            <v>0</v>
          </cell>
          <cell r="L31">
            <v>0</v>
          </cell>
          <cell r="M31">
            <v>0</v>
          </cell>
          <cell r="N31">
            <v>0</v>
          </cell>
          <cell r="O31">
            <v>0</v>
          </cell>
          <cell r="P31">
            <v>0</v>
          </cell>
          <cell r="Q31">
            <v>0</v>
          </cell>
          <cell r="R31">
            <v>0</v>
          </cell>
        </row>
        <row r="32">
          <cell r="B32" t="str">
            <v>Not used</v>
          </cell>
          <cell r="C32">
            <v>0</v>
          </cell>
          <cell r="D32" t="str">
            <v>TBA1</v>
          </cell>
          <cell r="E32" t="str">
            <v>NONE</v>
          </cell>
          <cell r="F32" t="str">
            <v>TBA1-US$</v>
          </cell>
          <cell r="H32">
            <v>0</v>
          </cell>
          <cell r="I32">
            <v>0</v>
          </cell>
          <cell r="J32">
            <v>0</v>
          </cell>
          <cell r="K32">
            <v>0</v>
          </cell>
          <cell r="L32">
            <v>0</v>
          </cell>
          <cell r="M32">
            <v>0</v>
          </cell>
          <cell r="N32">
            <v>0</v>
          </cell>
          <cell r="O32">
            <v>0</v>
          </cell>
          <cell r="P32">
            <v>0</v>
          </cell>
          <cell r="Q32">
            <v>0</v>
          </cell>
          <cell r="R32">
            <v>0</v>
          </cell>
        </row>
        <row r="33">
          <cell r="B33" t="str">
            <v>Not used</v>
          </cell>
          <cell r="C33">
            <v>0</v>
          </cell>
          <cell r="D33" t="str">
            <v>TBA1</v>
          </cell>
          <cell r="E33" t="str">
            <v>NONE</v>
          </cell>
          <cell r="F33" t="str">
            <v>TBA1-US$</v>
          </cell>
          <cell r="H33">
            <v>0</v>
          </cell>
          <cell r="I33">
            <v>0</v>
          </cell>
          <cell r="J33">
            <v>0</v>
          </cell>
          <cell r="K33">
            <v>0</v>
          </cell>
          <cell r="L33">
            <v>0</v>
          </cell>
          <cell r="M33">
            <v>0</v>
          </cell>
          <cell r="N33">
            <v>0</v>
          </cell>
          <cell r="O33">
            <v>0</v>
          </cell>
          <cell r="P33">
            <v>0</v>
          </cell>
          <cell r="Q33">
            <v>0</v>
          </cell>
          <cell r="R33">
            <v>0</v>
          </cell>
        </row>
        <row r="34">
          <cell r="B34" t="str">
            <v>Not used</v>
          </cell>
          <cell r="C34">
            <v>0</v>
          </cell>
          <cell r="D34" t="str">
            <v>TBA1</v>
          </cell>
          <cell r="E34" t="str">
            <v>NONE</v>
          </cell>
          <cell r="F34" t="str">
            <v>TBA1-US$</v>
          </cell>
          <cell r="H34">
            <v>0</v>
          </cell>
          <cell r="I34">
            <v>0</v>
          </cell>
          <cell r="J34">
            <v>0</v>
          </cell>
          <cell r="K34">
            <v>0</v>
          </cell>
          <cell r="L34">
            <v>0</v>
          </cell>
          <cell r="M34">
            <v>0</v>
          </cell>
          <cell r="N34">
            <v>0</v>
          </cell>
          <cell r="O34">
            <v>0</v>
          </cell>
          <cell r="P34">
            <v>0</v>
          </cell>
          <cell r="Q34">
            <v>0</v>
          </cell>
          <cell r="R34">
            <v>0</v>
          </cell>
        </row>
        <row r="35">
          <cell r="B35" t="str">
            <v>Not used</v>
          </cell>
          <cell r="C35">
            <v>0</v>
          </cell>
          <cell r="D35" t="str">
            <v>TBA1</v>
          </cell>
          <cell r="E35" t="str">
            <v>NONE</v>
          </cell>
          <cell r="F35" t="str">
            <v>TBA1-US$</v>
          </cell>
          <cell r="H35">
            <v>0</v>
          </cell>
          <cell r="I35">
            <v>0</v>
          </cell>
          <cell r="J35">
            <v>0</v>
          </cell>
          <cell r="K35">
            <v>0</v>
          </cell>
          <cell r="L35">
            <v>0</v>
          </cell>
          <cell r="M35">
            <v>0</v>
          </cell>
          <cell r="N35">
            <v>0</v>
          </cell>
          <cell r="O35">
            <v>0</v>
          </cell>
          <cell r="P35">
            <v>0</v>
          </cell>
          <cell r="Q35">
            <v>0</v>
          </cell>
          <cell r="R35">
            <v>0</v>
          </cell>
        </row>
      </sheetData>
      <sheetData sheetId="4" refreshError="1"/>
      <sheetData sheetId="5" refreshError="1"/>
      <sheetData sheetId="6" refreshError="1"/>
      <sheetData sheetId="7" refreshError="1"/>
      <sheetData sheetId="8" refreshError="1"/>
      <sheetData sheetId="9" refreshError="1">
        <row r="7">
          <cell r="B7" t="str">
            <v>Programme Manager</v>
          </cell>
          <cell r="C7">
            <v>961</v>
          </cell>
          <cell r="D7" t="str">
            <v>€</v>
          </cell>
          <cell r="E7" t="str">
            <v>NONE</v>
          </cell>
          <cell r="F7" t="str">
            <v>€-US$</v>
          </cell>
          <cell r="H7">
            <v>1256.4235086000001</v>
          </cell>
          <cell r="I7">
            <v>1256.4235086000001</v>
          </cell>
          <cell r="J7">
            <v>1256.4235086000001</v>
          </cell>
          <cell r="K7">
            <v>1256.4235086000001</v>
          </cell>
          <cell r="L7">
            <v>1256.4235086000001</v>
          </cell>
          <cell r="M7">
            <v>1256.4235086000001</v>
          </cell>
          <cell r="N7">
            <v>1256.4235086000001</v>
          </cell>
          <cell r="O7">
            <v>1256.4235086000001</v>
          </cell>
          <cell r="P7">
            <v>1256.4235086000001</v>
          </cell>
          <cell r="Q7">
            <v>1256.4235086000001</v>
          </cell>
          <cell r="R7">
            <v>1256.4235086000001</v>
          </cell>
        </row>
        <row r="8">
          <cell r="B8" t="str">
            <v>PMO 1: PL</v>
          </cell>
          <cell r="C8">
            <v>511.82621033252951</v>
          </cell>
          <cell r="D8" t="str">
            <v>Z</v>
          </cell>
          <cell r="E8" t="str">
            <v>NONE</v>
          </cell>
          <cell r="F8" t="str">
            <v>Z-US$</v>
          </cell>
          <cell r="H8">
            <v>164.93205521783807</v>
          </cell>
          <cell r="I8">
            <v>164.93205521783807</v>
          </cell>
          <cell r="J8">
            <v>164.93205521783807</v>
          </cell>
          <cell r="K8">
            <v>164.93205521783807</v>
          </cell>
          <cell r="L8">
            <v>164.93205521783807</v>
          </cell>
          <cell r="M8">
            <v>164.93205521783807</v>
          </cell>
          <cell r="N8">
            <v>164.93205521783807</v>
          </cell>
          <cell r="O8">
            <v>164.93205521783807</v>
          </cell>
          <cell r="P8">
            <v>164.93205521783807</v>
          </cell>
          <cell r="Q8">
            <v>164.93205521783807</v>
          </cell>
          <cell r="R8">
            <v>164.93205521783807</v>
          </cell>
        </row>
        <row r="9">
          <cell r="B9" t="str">
            <v>PMO 2: PO</v>
          </cell>
          <cell r="C9">
            <v>349.81166451289317</v>
          </cell>
          <cell r="D9" t="str">
            <v>Z</v>
          </cell>
          <cell r="E9" t="str">
            <v>NONE</v>
          </cell>
          <cell r="F9" t="str">
            <v>Z-US$</v>
          </cell>
          <cell r="H9">
            <v>112.72411533946307</v>
          </cell>
          <cell r="I9">
            <v>112.72411533946307</v>
          </cell>
          <cell r="J9">
            <v>112.72411533946307</v>
          </cell>
          <cell r="K9">
            <v>112.72411533946307</v>
          </cell>
          <cell r="L9">
            <v>112.72411533946307</v>
          </cell>
          <cell r="M9">
            <v>112.72411533946307</v>
          </cell>
          <cell r="N9">
            <v>112.72411533946307</v>
          </cell>
          <cell r="O9">
            <v>112.72411533946307</v>
          </cell>
          <cell r="P9">
            <v>112.72411533946307</v>
          </cell>
          <cell r="Q9">
            <v>112.72411533946307</v>
          </cell>
          <cell r="R9">
            <v>112.72411533946307</v>
          </cell>
        </row>
        <row r="10">
          <cell r="B10" t="str">
            <v>HR: Recruiting  Mgr</v>
          </cell>
          <cell r="C10">
            <v>1187.7386645488932</v>
          </cell>
          <cell r="D10" t="str">
            <v>Z</v>
          </cell>
          <cell r="E10" t="str">
            <v>NONE</v>
          </cell>
          <cell r="F10" t="str">
            <v>Z-US$</v>
          </cell>
          <cell r="H10">
            <v>382.73963906316379</v>
          </cell>
          <cell r="I10">
            <v>382.73963906316379</v>
          </cell>
          <cell r="J10">
            <v>382.73963906316379</v>
          </cell>
          <cell r="K10">
            <v>382.73963906316379</v>
          </cell>
          <cell r="L10">
            <v>382.73963906316379</v>
          </cell>
          <cell r="M10">
            <v>382.73963906316379</v>
          </cell>
          <cell r="N10">
            <v>382.73963906316379</v>
          </cell>
          <cell r="O10">
            <v>382.73963906316379</v>
          </cell>
          <cell r="P10">
            <v>382.73963906316379</v>
          </cell>
          <cell r="Q10">
            <v>382.73963906316379</v>
          </cell>
          <cell r="R10">
            <v>382.73963906316379</v>
          </cell>
        </row>
        <row r="11">
          <cell r="B11" t="str">
            <v>HR: Recruiting  PL</v>
          </cell>
          <cell r="C11">
            <v>511.82621033252951</v>
          </cell>
          <cell r="D11" t="str">
            <v>Z</v>
          </cell>
          <cell r="E11" t="str">
            <v>NONE</v>
          </cell>
          <cell r="F11" t="str">
            <v>Z-US$</v>
          </cell>
          <cell r="H11">
            <v>164.93205521783807</v>
          </cell>
          <cell r="I11">
            <v>164.93205521783807</v>
          </cell>
          <cell r="J11">
            <v>164.93205521783807</v>
          </cell>
          <cell r="K11">
            <v>164.93205521783807</v>
          </cell>
          <cell r="L11">
            <v>164.93205521783807</v>
          </cell>
          <cell r="M11">
            <v>164.93205521783807</v>
          </cell>
          <cell r="N11">
            <v>164.93205521783807</v>
          </cell>
          <cell r="O11">
            <v>164.93205521783807</v>
          </cell>
          <cell r="P11">
            <v>164.93205521783807</v>
          </cell>
          <cell r="Q11">
            <v>164.93205521783807</v>
          </cell>
          <cell r="R11">
            <v>164.93205521783807</v>
          </cell>
        </row>
        <row r="12">
          <cell r="B12" t="str">
            <v>Office: Premises Development</v>
          </cell>
          <cell r="C12">
            <v>511.82621033252951</v>
          </cell>
          <cell r="D12" t="str">
            <v>Z</v>
          </cell>
          <cell r="E12" t="str">
            <v>NONE</v>
          </cell>
          <cell r="F12" t="str">
            <v>Z-US$</v>
          </cell>
          <cell r="H12">
            <v>164.93205521783807</v>
          </cell>
          <cell r="I12">
            <v>164.93205521783807</v>
          </cell>
          <cell r="J12">
            <v>164.93205521783807</v>
          </cell>
          <cell r="K12">
            <v>164.93205521783807</v>
          </cell>
          <cell r="L12">
            <v>164.93205521783807</v>
          </cell>
          <cell r="M12">
            <v>164.93205521783807</v>
          </cell>
          <cell r="N12">
            <v>164.93205521783807</v>
          </cell>
          <cell r="O12">
            <v>164.93205521783807</v>
          </cell>
          <cell r="P12">
            <v>164.93205521783807</v>
          </cell>
          <cell r="Q12">
            <v>164.93205521783807</v>
          </cell>
          <cell r="R12">
            <v>164.93205521783807</v>
          </cell>
        </row>
        <row r="13">
          <cell r="B13" t="str">
            <v>Knowledge Manager 1: PO</v>
          </cell>
          <cell r="C13">
            <v>349.81166451289317</v>
          </cell>
          <cell r="D13" t="str">
            <v>Z</v>
          </cell>
          <cell r="E13" t="str">
            <v>NONE</v>
          </cell>
          <cell r="F13" t="str">
            <v>Z-US$</v>
          </cell>
          <cell r="H13">
            <v>112.72411533946307</v>
          </cell>
          <cell r="I13">
            <v>112.72411533946307</v>
          </cell>
          <cell r="J13">
            <v>112.72411533946307</v>
          </cell>
          <cell r="K13">
            <v>112.72411533946307</v>
          </cell>
          <cell r="L13">
            <v>112.72411533946307</v>
          </cell>
          <cell r="M13">
            <v>112.72411533946307</v>
          </cell>
          <cell r="N13">
            <v>112.72411533946307</v>
          </cell>
          <cell r="O13">
            <v>112.72411533946307</v>
          </cell>
          <cell r="P13">
            <v>112.72411533946307</v>
          </cell>
          <cell r="Q13">
            <v>112.72411533946307</v>
          </cell>
          <cell r="R13">
            <v>112.72411533946307</v>
          </cell>
        </row>
        <row r="14">
          <cell r="B14" t="str">
            <v>Knowledge Manager 2: PO</v>
          </cell>
          <cell r="C14">
            <v>349.81166451289317</v>
          </cell>
          <cell r="D14" t="str">
            <v>Z</v>
          </cell>
          <cell r="E14" t="str">
            <v>NONE</v>
          </cell>
          <cell r="F14" t="str">
            <v>Z-US$</v>
          </cell>
          <cell r="H14">
            <v>112.72411533946307</v>
          </cell>
          <cell r="I14">
            <v>112.72411533946307</v>
          </cell>
          <cell r="J14">
            <v>112.72411533946307</v>
          </cell>
          <cell r="K14">
            <v>112.72411533946307</v>
          </cell>
          <cell r="L14">
            <v>112.72411533946307</v>
          </cell>
          <cell r="M14">
            <v>112.72411533946307</v>
          </cell>
          <cell r="N14">
            <v>112.72411533946307</v>
          </cell>
          <cell r="O14">
            <v>112.72411533946307</v>
          </cell>
          <cell r="P14">
            <v>112.72411533946307</v>
          </cell>
          <cell r="Q14">
            <v>112.72411533946307</v>
          </cell>
          <cell r="R14">
            <v>112.72411533946307</v>
          </cell>
        </row>
        <row r="15">
          <cell r="B15" t="str">
            <v>IT: IT Architect</v>
          </cell>
          <cell r="C15">
            <v>961</v>
          </cell>
          <cell r="D15" t="str">
            <v>€</v>
          </cell>
          <cell r="E15" t="str">
            <v>NONE</v>
          </cell>
          <cell r="F15" t="str">
            <v>€-US$</v>
          </cell>
          <cell r="H15">
            <v>1256.4235086000001</v>
          </cell>
          <cell r="I15">
            <v>1256.4235086000001</v>
          </cell>
          <cell r="J15">
            <v>1256.4235086000001</v>
          </cell>
          <cell r="K15">
            <v>1256.4235086000001</v>
          </cell>
          <cell r="L15">
            <v>1256.4235086000001</v>
          </cell>
          <cell r="M15">
            <v>1256.4235086000001</v>
          </cell>
          <cell r="N15">
            <v>1256.4235086000001</v>
          </cell>
          <cell r="O15">
            <v>1256.4235086000001</v>
          </cell>
          <cell r="P15">
            <v>1256.4235086000001</v>
          </cell>
          <cell r="Q15">
            <v>1256.4235086000001</v>
          </cell>
          <cell r="R15">
            <v>1256.4235086000001</v>
          </cell>
        </row>
        <row r="16">
          <cell r="B16" t="str">
            <v>IT: Local IT Support Krakow</v>
          </cell>
          <cell r="C16">
            <v>684.34686384889312</v>
          </cell>
          <cell r="D16" t="str">
            <v>Z</v>
          </cell>
          <cell r="E16" t="str">
            <v>NONE</v>
          </cell>
          <cell r="F16" t="str">
            <v>Z-US$</v>
          </cell>
          <cell r="H16">
            <v>220.52550740445415</v>
          </cell>
          <cell r="I16">
            <v>220.52550740445415</v>
          </cell>
          <cell r="J16">
            <v>220.52550740445415</v>
          </cell>
          <cell r="K16">
            <v>220.52550740445415</v>
          </cell>
          <cell r="L16">
            <v>220.52550740445415</v>
          </cell>
          <cell r="M16">
            <v>220.52550740445415</v>
          </cell>
          <cell r="N16">
            <v>220.52550740445415</v>
          </cell>
          <cell r="O16">
            <v>220.52550740445415</v>
          </cell>
          <cell r="P16">
            <v>220.52550740445415</v>
          </cell>
          <cell r="Q16">
            <v>220.52550740445415</v>
          </cell>
          <cell r="R16">
            <v>220.52550740445415</v>
          </cell>
        </row>
        <row r="17">
          <cell r="B17" t="str">
            <v>Projects Manager</v>
          </cell>
          <cell r="C17">
            <v>614</v>
          </cell>
          <cell r="D17" t="str">
            <v>€</v>
          </cell>
          <cell r="E17" t="str">
            <v>NONE</v>
          </cell>
          <cell r="F17" t="str">
            <v>€-US$</v>
          </cell>
          <cell r="H17">
            <v>802.75133640000013</v>
          </cell>
          <cell r="I17">
            <v>802.75133640000013</v>
          </cell>
          <cell r="J17">
            <v>802.75133640000013</v>
          </cell>
          <cell r="K17">
            <v>802.75133640000013</v>
          </cell>
          <cell r="L17">
            <v>802.75133640000013</v>
          </cell>
          <cell r="M17">
            <v>802.75133640000013</v>
          </cell>
          <cell r="N17">
            <v>802.75133640000013</v>
          </cell>
          <cell r="O17">
            <v>802.75133640000013</v>
          </cell>
          <cell r="P17">
            <v>802.75133640000013</v>
          </cell>
          <cell r="Q17">
            <v>802.75133640000013</v>
          </cell>
          <cell r="R17">
            <v>802.75133640000013</v>
          </cell>
        </row>
        <row r="18">
          <cell r="B18" t="str">
            <v>Transition Leaders UK-ignore</v>
          </cell>
          <cell r="C18">
            <v>961</v>
          </cell>
          <cell r="D18" t="str">
            <v>€</v>
          </cell>
          <cell r="E18" t="str">
            <v>NONE</v>
          </cell>
          <cell r="F18" t="str">
            <v>€-US$</v>
          </cell>
          <cell r="H18">
            <v>1256.4235086000001</v>
          </cell>
          <cell r="I18">
            <v>1256.4235086000001</v>
          </cell>
          <cell r="J18">
            <v>1256.4235086000001</v>
          </cell>
          <cell r="K18">
            <v>1256.4235086000001</v>
          </cell>
          <cell r="L18">
            <v>1256.4235086000001</v>
          </cell>
          <cell r="M18">
            <v>1256.4235086000001</v>
          </cell>
          <cell r="N18">
            <v>1256.4235086000001</v>
          </cell>
          <cell r="O18">
            <v>1256.4235086000001</v>
          </cell>
          <cell r="P18">
            <v>1256.4235086000001</v>
          </cell>
          <cell r="Q18">
            <v>1256.4235086000001</v>
          </cell>
          <cell r="R18">
            <v>1256.4235086000001</v>
          </cell>
        </row>
        <row r="19">
          <cell r="B19" t="str">
            <v>Transition Leaders US-ignore</v>
          </cell>
          <cell r="C19">
            <v>1530</v>
          </cell>
          <cell r="D19" t="str">
            <v>€</v>
          </cell>
          <cell r="E19" t="str">
            <v>NONE</v>
          </cell>
          <cell r="F19" t="str">
            <v>€-US$</v>
          </cell>
          <cell r="H19">
            <v>2000.3412780000001</v>
          </cell>
          <cell r="I19">
            <v>2000.3412780000001</v>
          </cell>
          <cell r="J19">
            <v>2000.3412780000001</v>
          </cell>
          <cell r="K19">
            <v>2000.3412780000001</v>
          </cell>
          <cell r="L19">
            <v>2000.3412780000001</v>
          </cell>
          <cell r="M19">
            <v>2000.3412780000001</v>
          </cell>
          <cell r="N19">
            <v>2000.3412780000001</v>
          </cell>
          <cell r="O19">
            <v>2000.3412780000001</v>
          </cell>
          <cell r="P19">
            <v>2000.3412780000001</v>
          </cell>
          <cell r="Q19">
            <v>2000.3412780000001</v>
          </cell>
          <cell r="R19">
            <v>2000.3412780000001</v>
          </cell>
        </row>
        <row r="20">
          <cell r="B20" t="str">
            <v>Transition Leaders CH-ignore</v>
          </cell>
          <cell r="C20">
            <v>961</v>
          </cell>
          <cell r="D20" t="str">
            <v>€</v>
          </cell>
          <cell r="E20" t="str">
            <v>NONE</v>
          </cell>
          <cell r="F20" t="str">
            <v>€-US$</v>
          </cell>
          <cell r="H20">
            <v>1256.4235086000001</v>
          </cell>
          <cell r="I20">
            <v>1256.4235086000001</v>
          </cell>
          <cell r="J20">
            <v>1256.4235086000001</v>
          </cell>
          <cell r="K20">
            <v>1256.4235086000001</v>
          </cell>
          <cell r="L20">
            <v>1256.4235086000001</v>
          </cell>
          <cell r="M20">
            <v>1256.4235086000001</v>
          </cell>
          <cell r="N20">
            <v>1256.4235086000001</v>
          </cell>
          <cell r="O20">
            <v>1256.4235086000001</v>
          </cell>
          <cell r="P20">
            <v>1256.4235086000001</v>
          </cell>
          <cell r="Q20">
            <v>1256.4235086000001</v>
          </cell>
          <cell r="R20">
            <v>1256.4235086000001</v>
          </cell>
        </row>
        <row r="21">
          <cell r="B21" t="str">
            <v>Transition Leaders Other-ignore</v>
          </cell>
          <cell r="C21">
            <v>800</v>
          </cell>
          <cell r="D21" t="str">
            <v>€</v>
          </cell>
          <cell r="E21" t="str">
            <v>NONE</v>
          </cell>
          <cell r="F21" t="str">
            <v>€-US$</v>
          </cell>
          <cell r="H21">
            <v>1045.9300800000001</v>
          </cell>
          <cell r="I21">
            <v>1045.9300800000001</v>
          </cell>
          <cell r="J21">
            <v>1045.9300800000001</v>
          </cell>
          <cell r="K21">
            <v>1045.9300800000001</v>
          </cell>
          <cell r="L21">
            <v>1045.9300800000001</v>
          </cell>
          <cell r="M21">
            <v>1045.9300800000001</v>
          </cell>
          <cell r="N21">
            <v>1045.9300800000001</v>
          </cell>
          <cell r="O21">
            <v>1045.9300800000001</v>
          </cell>
          <cell r="P21">
            <v>1045.9300800000001</v>
          </cell>
          <cell r="Q21">
            <v>1045.9300800000001</v>
          </cell>
          <cell r="R21">
            <v>1045.9300800000001</v>
          </cell>
        </row>
        <row r="22">
          <cell r="B22" t="str">
            <v>Transition Leaders UK</v>
          </cell>
          <cell r="C22">
            <v>1969.8750457943474</v>
          </cell>
          <cell r="D22" t="str">
            <v>Z</v>
          </cell>
          <cell r="E22" t="str">
            <v>NONE</v>
          </cell>
          <cell r="F22" t="str">
            <v>Z-US$</v>
          </cell>
          <cell r="H22">
            <v>634.77706546937577</v>
          </cell>
          <cell r="I22">
            <v>634.77706546937577</v>
          </cell>
          <cell r="J22">
            <v>634.77706546937577</v>
          </cell>
          <cell r="K22">
            <v>634.77706546937577</v>
          </cell>
          <cell r="L22">
            <v>634.77706546937577</v>
          </cell>
          <cell r="M22">
            <v>634.77706546937577</v>
          </cell>
          <cell r="N22">
            <v>634.77706546937577</v>
          </cell>
          <cell r="O22">
            <v>634.77706546937577</v>
          </cell>
          <cell r="P22">
            <v>634.77706546937577</v>
          </cell>
          <cell r="Q22">
            <v>634.77706546937577</v>
          </cell>
          <cell r="R22">
            <v>634.77706546937577</v>
          </cell>
        </row>
        <row r="23">
          <cell r="B23" t="str">
            <v>Transition Leaders US</v>
          </cell>
          <cell r="C23">
            <v>1187.7386645488932</v>
          </cell>
          <cell r="D23" t="str">
            <v>Z</v>
          </cell>
          <cell r="E23" t="str">
            <v>NONE</v>
          </cell>
          <cell r="F23" t="str">
            <v>Z-US$</v>
          </cell>
          <cell r="H23">
            <v>382.73963906316379</v>
          </cell>
          <cell r="I23">
            <v>382.73963906316379</v>
          </cell>
          <cell r="J23">
            <v>382.73963906316379</v>
          </cell>
          <cell r="K23">
            <v>382.73963906316379</v>
          </cell>
          <cell r="L23">
            <v>382.73963906316379</v>
          </cell>
          <cell r="M23">
            <v>382.73963906316379</v>
          </cell>
          <cell r="N23">
            <v>382.73963906316379</v>
          </cell>
          <cell r="O23">
            <v>382.73963906316379</v>
          </cell>
          <cell r="P23">
            <v>382.73963906316379</v>
          </cell>
          <cell r="Q23">
            <v>382.73963906316379</v>
          </cell>
          <cell r="R23">
            <v>382.73963906316379</v>
          </cell>
        </row>
        <row r="24">
          <cell r="B24" t="str">
            <v>Transition Leaders CH</v>
          </cell>
          <cell r="C24">
            <v>684.34686384889312</v>
          </cell>
          <cell r="D24" t="str">
            <v>Z</v>
          </cell>
          <cell r="E24" t="str">
            <v>NONE</v>
          </cell>
          <cell r="F24" t="str">
            <v>Z-US$</v>
          </cell>
          <cell r="H24">
            <v>220.52550740445415</v>
          </cell>
          <cell r="I24">
            <v>220.52550740445415</v>
          </cell>
          <cell r="J24">
            <v>220.52550740445415</v>
          </cell>
          <cell r="K24">
            <v>220.52550740445415</v>
          </cell>
          <cell r="L24">
            <v>220.52550740445415</v>
          </cell>
          <cell r="M24">
            <v>220.52550740445415</v>
          </cell>
          <cell r="N24">
            <v>220.52550740445415</v>
          </cell>
          <cell r="O24">
            <v>220.52550740445415</v>
          </cell>
          <cell r="P24">
            <v>220.52550740445415</v>
          </cell>
          <cell r="Q24">
            <v>220.52550740445415</v>
          </cell>
          <cell r="R24">
            <v>220.52550740445415</v>
          </cell>
        </row>
        <row r="25">
          <cell r="B25" t="str">
            <v>Transition Leaders Other</v>
          </cell>
          <cell r="C25">
            <v>684.34686384889312</v>
          </cell>
          <cell r="D25" t="str">
            <v>Z</v>
          </cell>
          <cell r="E25" t="str">
            <v>NONE</v>
          </cell>
          <cell r="F25" t="str">
            <v>Z-US$</v>
          </cell>
          <cell r="H25">
            <v>220.52550740445415</v>
          </cell>
          <cell r="I25">
            <v>220.52550740445415</v>
          </cell>
          <cell r="J25">
            <v>220.52550740445415</v>
          </cell>
          <cell r="K25">
            <v>220.52550740445415</v>
          </cell>
          <cell r="L25">
            <v>220.52550740445415</v>
          </cell>
          <cell r="M25">
            <v>220.52550740445415</v>
          </cell>
          <cell r="N25">
            <v>220.52550740445415</v>
          </cell>
          <cell r="O25">
            <v>220.52550740445415</v>
          </cell>
          <cell r="P25">
            <v>220.52550740445415</v>
          </cell>
          <cell r="Q25">
            <v>220.52550740445415</v>
          </cell>
          <cell r="R25">
            <v>220.52550740445415</v>
          </cell>
        </row>
        <row r="26">
          <cell r="B26" t="str">
            <v>Blended: Transf. Team</v>
          </cell>
          <cell r="C26">
            <v>390</v>
          </cell>
          <cell r="D26" t="str">
            <v>€</v>
          </cell>
          <cell r="E26" t="str">
            <v>NONE</v>
          </cell>
          <cell r="F26" t="str">
            <v>€-US$</v>
          </cell>
          <cell r="H26">
            <v>509.89091400000007</v>
          </cell>
          <cell r="I26">
            <v>509.89091400000007</v>
          </cell>
          <cell r="J26">
            <v>509.89091400000007</v>
          </cell>
          <cell r="K26">
            <v>509.89091400000007</v>
          </cell>
          <cell r="L26">
            <v>509.89091400000007</v>
          </cell>
          <cell r="M26">
            <v>509.89091400000007</v>
          </cell>
          <cell r="N26">
            <v>509.89091400000007</v>
          </cell>
          <cell r="O26">
            <v>509.89091400000007</v>
          </cell>
          <cell r="P26">
            <v>509.89091400000007</v>
          </cell>
          <cell r="Q26">
            <v>509.89091400000007</v>
          </cell>
          <cell r="R26">
            <v>509.89091400000007</v>
          </cell>
        </row>
        <row r="27">
          <cell r="B27" t="str">
            <v>not used</v>
          </cell>
          <cell r="C27">
            <v>0</v>
          </cell>
          <cell r="D27" t="str">
            <v>€</v>
          </cell>
          <cell r="E27" t="str">
            <v>NONE</v>
          </cell>
          <cell r="F27" t="str">
            <v>€-US$</v>
          </cell>
          <cell r="H27">
            <v>0</v>
          </cell>
          <cell r="I27">
            <v>0</v>
          </cell>
          <cell r="J27">
            <v>0</v>
          </cell>
          <cell r="K27">
            <v>0</v>
          </cell>
          <cell r="L27">
            <v>0</v>
          </cell>
          <cell r="M27">
            <v>0</v>
          </cell>
          <cell r="N27">
            <v>0</v>
          </cell>
          <cell r="O27">
            <v>0</v>
          </cell>
          <cell r="P27">
            <v>0</v>
          </cell>
          <cell r="Q27">
            <v>0</v>
          </cell>
          <cell r="R27">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A6" t="str">
            <v>None</v>
          </cell>
          <cell r="H6">
            <v>0</v>
          </cell>
          <cell r="I6">
            <v>0</v>
          </cell>
          <cell r="J6">
            <v>0</v>
          </cell>
          <cell r="K6">
            <v>0</v>
          </cell>
          <cell r="L6">
            <v>0</v>
          </cell>
          <cell r="M6">
            <v>0</v>
          </cell>
          <cell r="N6">
            <v>0</v>
          </cell>
          <cell r="O6">
            <v>0</v>
          </cell>
          <cell r="P6">
            <v>0</v>
          </cell>
          <cell r="Q6">
            <v>0</v>
          </cell>
          <cell r="R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row>
        <row r="7">
          <cell r="A7" t="str">
            <v>Run period</v>
          </cell>
          <cell r="H7">
            <v>0</v>
          </cell>
          <cell r="I7">
            <v>1</v>
          </cell>
          <cell r="J7">
            <v>1</v>
          </cell>
          <cell r="K7">
            <v>1</v>
          </cell>
          <cell r="L7">
            <v>1</v>
          </cell>
          <cell r="M7">
            <v>1</v>
          </cell>
          <cell r="N7">
            <v>1</v>
          </cell>
          <cell r="O7">
            <v>1</v>
          </cell>
          <cell r="P7">
            <v>1</v>
          </cell>
          <cell r="Q7">
            <v>1</v>
          </cell>
          <cell r="R7">
            <v>1</v>
          </cell>
          <cell r="AC7">
            <v>0</v>
          </cell>
          <cell r="AD7">
            <v>0</v>
          </cell>
          <cell r="AE7">
            <v>0</v>
          </cell>
          <cell r="AF7">
            <v>8.3333333333333329E-2</v>
          </cell>
          <cell r="AG7">
            <v>8.3333333333333329E-2</v>
          </cell>
          <cell r="AH7">
            <v>8.3333333333333329E-2</v>
          </cell>
          <cell r="AI7">
            <v>8.3333333333333329E-2</v>
          </cell>
          <cell r="AJ7">
            <v>8.3333333333333329E-2</v>
          </cell>
          <cell r="AK7">
            <v>8.3333333333333329E-2</v>
          </cell>
          <cell r="AL7">
            <v>8.3333333333333329E-2</v>
          </cell>
          <cell r="AM7">
            <v>8.3333333333333329E-2</v>
          </cell>
          <cell r="AN7">
            <v>8.3333333333333329E-2</v>
          </cell>
          <cell r="AO7">
            <v>8.3333333333333329E-2</v>
          </cell>
          <cell r="AP7">
            <v>8.3333333333333329E-2</v>
          </cell>
          <cell r="AQ7">
            <v>8.3333333333333329E-2</v>
          </cell>
        </row>
        <row r="8">
          <cell r="A8" t="str">
            <v>Contract period</v>
          </cell>
          <cell r="H8">
            <v>0.25</v>
          </cell>
          <cell r="I8">
            <v>1</v>
          </cell>
          <cell r="J8">
            <v>1</v>
          </cell>
          <cell r="K8">
            <v>1</v>
          </cell>
          <cell r="L8">
            <v>1</v>
          </cell>
          <cell r="M8">
            <v>1</v>
          </cell>
          <cell r="N8">
            <v>1</v>
          </cell>
          <cell r="O8">
            <v>1</v>
          </cell>
          <cell r="P8">
            <v>1</v>
          </cell>
          <cell r="Q8">
            <v>1</v>
          </cell>
          <cell r="R8">
            <v>1</v>
          </cell>
          <cell r="AC8">
            <v>8.3333333333333329E-2</v>
          </cell>
          <cell r="AD8">
            <v>8.3333333333333329E-2</v>
          </cell>
          <cell r="AE8">
            <v>8.3333333333333329E-2</v>
          </cell>
          <cell r="AF8">
            <v>8.3333333333333329E-2</v>
          </cell>
          <cell r="AG8">
            <v>8.3333333333333329E-2</v>
          </cell>
          <cell r="AH8">
            <v>8.3333333333333329E-2</v>
          </cell>
          <cell r="AI8">
            <v>8.3333333333333329E-2</v>
          </cell>
          <cell r="AJ8">
            <v>8.3333333333333329E-2</v>
          </cell>
          <cell r="AK8">
            <v>8.3333333333333329E-2</v>
          </cell>
          <cell r="AL8">
            <v>8.3333333333333329E-2</v>
          </cell>
          <cell r="AM8">
            <v>8.3333333333333329E-2</v>
          </cell>
          <cell r="AN8">
            <v>8.3333333333333329E-2</v>
          </cell>
          <cell r="AO8">
            <v>8.3333333333333329E-2</v>
          </cell>
          <cell r="AP8">
            <v>8.3333333333333329E-2</v>
          </cell>
          <cell r="AQ8">
            <v>8.3333333333333329E-2</v>
          </cell>
        </row>
        <row r="9">
          <cell r="A9" t="str">
            <v>Annual</v>
          </cell>
          <cell r="H9">
            <v>0.25</v>
          </cell>
          <cell r="I9">
            <v>1</v>
          </cell>
          <cell r="J9">
            <v>1</v>
          </cell>
          <cell r="K9">
            <v>1</v>
          </cell>
          <cell r="L9">
            <v>1</v>
          </cell>
          <cell r="M9">
            <v>1</v>
          </cell>
          <cell r="N9">
            <v>0</v>
          </cell>
          <cell r="O9">
            <v>0</v>
          </cell>
          <cell r="P9">
            <v>0</v>
          </cell>
          <cell r="Q9">
            <v>0</v>
          </cell>
          <cell r="R9">
            <v>0</v>
          </cell>
          <cell r="AC9">
            <v>8.3333333333333329E-2</v>
          </cell>
          <cell r="AD9">
            <v>8.3333333333333329E-2</v>
          </cell>
          <cell r="AE9">
            <v>8.3333333333333329E-2</v>
          </cell>
          <cell r="AF9">
            <v>8.3333333333333329E-2</v>
          </cell>
          <cell r="AG9">
            <v>8.3333333333333329E-2</v>
          </cell>
          <cell r="AH9">
            <v>8.3333333333333329E-2</v>
          </cell>
          <cell r="AI9">
            <v>8.3333333333333329E-2</v>
          </cell>
          <cell r="AJ9">
            <v>8.3333333333333329E-2</v>
          </cell>
          <cell r="AK9">
            <v>8.3333333333333329E-2</v>
          </cell>
          <cell r="AL9">
            <v>8.3333333333333329E-2</v>
          </cell>
          <cell r="AM9">
            <v>8.3333333333333329E-2</v>
          </cell>
          <cell r="AN9">
            <v>8.3333333333333329E-2</v>
          </cell>
          <cell r="AO9">
            <v>8.3333333333333329E-2</v>
          </cell>
          <cell r="AP9">
            <v>8.3333333333333329E-2</v>
          </cell>
          <cell r="AQ9">
            <v>8.3333333333333329E-2</v>
          </cell>
        </row>
        <row r="10">
          <cell r="A10" t="str">
            <v>Monthly</v>
          </cell>
          <cell r="H10">
            <v>0</v>
          </cell>
          <cell r="I10">
            <v>0</v>
          </cell>
          <cell r="J10">
            <v>12</v>
          </cell>
          <cell r="K10">
            <v>12</v>
          </cell>
          <cell r="L10">
            <v>12</v>
          </cell>
          <cell r="M10">
            <v>12</v>
          </cell>
          <cell r="N10">
            <v>12</v>
          </cell>
          <cell r="O10">
            <v>12</v>
          </cell>
          <cell r="P10">
            <v>12</v>
          </cell>
          <cell r="Q10">
            <v>12</v>
          </cell>
          <cell r="R10">
            <v>12</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row>
        <row r="11">
          <cell r="A11" t="str">
            <v>Quarterly</v>
          </cell>
          <cell r="H11">
            <v>1</v>
          </cell>
          <cell r="I11">
            <v>4</v>
          </cell>
          <cell r="J11">
            <v>4</v>
          </cell>
          <cell r="K11">
            <v>4</v>
          </cell>
          <cell r="L11">
            <v>4</v>
          </cell>
          <cell r="M11">
            <v>4</v>
          </cell>
          <cell r="AC11">
            <v>1</v>
          </cell>
          <cell r="AD11">
            <v>0</v>
          </cell>
          <cell r="AE11">
            <v>0</v>
          </cell>
          <cell r="AF11">
            <v>1</v>
          </cell>
          <cell r="AG11">
            <v>0</v>
          </cell>
          <cell r="AH11">
            <v>0</v>
          </cell>
          <cell r="AI11">
            <v>1</v>
          </cell>
          <cell r="AJ11">
            <v>0</v>
          </cell>
          <cell r="AK11">
            <v>0</v>
          </cell>
          <cell r="AL11">
            <v>1</v>
          </cell>
          <cell r="AM11">
            <v>0</v>
          </cell>
          <cell r="AN11">
            <v>0</v>
          </cell>
          <cell r="AO11">
            <v>1</v>
          </cell>
          <cell r="AP11">
            <v>0</v>
          </cell>
          <cell r="AQ11">
            <v>0</v>
          </cell>
        </row>
        <row r="12">
          <cell r="A12" t="str">
            <v>One-off</v>
          </cell>
          <cell r="H12">
            <v>1</v>
          </cell>
          <cell r="I12">
            <v>0</v>
          </cell>
          <cell r="J12">
            <v>0</v>
          </cell>
          <cell r="K12">
            <v>0</v>
          </cell>
          <cell r="L12">
            <v>0</v>
          </cell>
          <cell r="M12">
            <v>0</v>
          </cell>
          <cell r="N12">
            <v>0</v>
          </cell>
          <cell r="O12">
            <v>0</v>
          </cell>
          <cell r="P12">
            <v>0</v>
          </cell>
          <cell r="Q12">
            <v>0</v>
          </cell>
          <cell r="R12">
            <v>0</v>
          </cell>
          <cell r="T12">
            <v>1</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row>
        <row r="13">
          <cell r="A13" t="str">
            <v>per Run FTE per mth</v>
          </cell>
          <cell r="H13">
            <v>0</v>
          </cell>
          <cell r="I13">
            <v>125.38202599702383</v>
          </cell>
          <cell r="J13">
            <v>506.94410813988094</v>
          </cell>
          <cell r="K13">
            <v>609.93732999999986</v>
          </cell>
          <cell r="L13">
            <v>565.01327874999981</v>
          </cell>
          <cell r="M13">
            <v>538.31796849999978</v>
          </cell>
          <cell r="N13">
            <v>0</v>
          </cell>
          <cell r="O13">
            <v>0</v>
          </cell>
          <cell r="P13">
            <v>0</v>
          </cell>
          <cell r="Q13">
            <v>0</v>
          </cell>
          <cell r="R13">
            <v>0</v>
          </cell>
          <cell r="AC13">
            <v>0</v>
          </cell>
          <cell r="AD13">
            <v>0</v>
          </cell>
          <cell r="AE13">
            <v>0</v>
          </cell>
          <cell r="AF13">
            <v>18.787608333333338</v>
          </cell>
          <cell r="AG13">
            <v>18.787608333333338</v>
          </cell>
          <cell r="AH13">
            <v>18.787608333333338</v>
          </cell>
          <cell r="AI13">
            <v>67.382700000000014</v>
          </cell>
          <cell r="AJ13">
            <v>67.3827</v>
          </cell>
          <cell r="AK13">
            <v>67.3827</v>
          </cell>
          <cell r="AL13">
            <v>144.82687958333335</v>
          </cell>
          <cell r="AM13">
            <v>144.82687958333335</v>
          </cell>
          <cell r="AN13">
            <v>144.82687958333335</v>
          </cell>
          <cell r="AO13">
            <v>270.59381190476188</v>
          </cell>
          <cell r="AP13">
            <v>270.59381190476188</v>
          </cell>
          <cell r="AQ13">
            <v>270.40512440476192</v>
          </cell>
        </row>
        <row r="14">
          <cell r="A14" t="str">
            <v>per T - Man days</v>
          </cell>
          <cell r="H14">
            <v>0</v>
          </cell>
          <cell r="I14">
            <v>0</v>
          </cell>
          <cell r="J14">
            <v>0</v>
          </cell>
          <cell r="K14">
            <v>0</v>
          </cell>
          <cell r="L14">
            <v>0</v>
          </cell>
          <cell r="M14">
            <v>0</v>
          </cell>
          <cell r="N14">
            <v>0</v>
          </cell>
          <cell r="O14">
            <v>0</v>
          </cell>
          <cell r="P14">
            <v>0</v>
          </cell>
          <cell r="Q14">
            <v>0</v>
          </cell>
          <cell r="R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row>
        <row r="15">
          <cell r="A15" t="str">
            <v>per P - Man days</v>
          </cell>
          <cell r="H15">
            <v>0</v>
          </cell>
          <cell r="I15">
            <v>0</v>
          </cell>
          <cell r="J15">
            <v>0</v>
          </cell>
          <cell r="K15">
            <v>0</v>
          </cell>
          <cell r="L15">
            <v>0</v>
          </cell>
          <cell r="M15">
            <v>0</v>
          </cell>
          <cell r="N15">
            <v>0</v>
          </cell>
          <cell r="O15">
            <v>0</v>
          </cell>
          <cell r="P15">
            <v>0</v>
          </cell>
          <cell r="Q15">
            <v>0</v>
          </cell>
          <cell r="R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row>
        <row r="16">
          <cell r="A16" t="str">
            <v>FTE recruited</v>
          </cell>
          <cell r="H16">
            <v>19.331333333333333</v>
          </cell>
          <cell r="I16">
            <v>414.34396666666669</v>
          </cell>
          <cell r="J16">
            <v>343.19649999999996</v>
          </cell>
          <cell r="K16">
            <v>0</v>
          </cell>
          <cell r="L16">
            <v>0</v>
          </cell>
          <cell r="M16">
            <v>0</v>
          </cell>
          <cell r="N16">
            <v>0</v>
          </cell>
          <cell r="O16">
            <v>0</v>
          </cell>
          <cell r="P16">
            <v>0</v>
          </cell>
          <cell r="Q16">
            <v>0</v>
          </cell>
          <cell r="R16">
            <v>0</v>
          </cell>
          <cell r="AC16">
            <v>3.8662666666666672</v>
          </cell>
          <cell r="AD16">
            <v>7.7325333333333344</v>
          </cell>
          <cell r="AE16">
            <v>7.7325333333333344</v>
          </cell>
          <cell r="AF16">
            <v>10.467333333333336</v>
          </cell>
          <cell r="AG16">
            <v>20.934666666666672</v>
          </cell>
          <cell r="AH16">
            <v>20.934666666666672</v>
          </cell>
          <cell r="AI16">
            <v>16.804043809523808</v>
          </cell>
          <cell r="AJ16">
            <v>33.608087619047616</v>
          </cell>
          <cell r="AK16">
            <v>33.608087619047616</v>
          </cell>
          <cell r="AL16">
            <v>27.195632380952379</v>
          </cell>
          <cell r="AM16">
            <v>54.391264761904758</v>
          </cell>
          <cell r="AN16">
            <v>54.391264761904758</v>
          </cell>
          <cell r="AO16">
            <v>14.200891904761907</v>
          </cell>
          <cell r="AP16">
            <v>14.200891904761907</v>
          </cell>
          <cell r="AQ16">
            <v>113.60713523809525</v>
          </cell>
        </row>
        <row r="17">
          <cell r="A17" t="str">
            <v>FTE Language recruitment</v>
          </cell>
          <cell r="H17">
            <v>1.2937314457314457</v>
          </cell>
          <cell r="I17">
            <v>27.729583354783358</v>
          </cell>
          <cell r="J17">
            <v>22.968105534105536</v>
          </cell>
          <cell r="K17">
            <v>0</v>
          </cell>
          <cell r="L17">
            <v>0</v>
          </cell>
          <cell r="M17">
            <v>0</v>
          </cell>
          <cell r="N17">
            <v>0</v>
          </cell>
          <cell r="O17">
            <v>0</v>
          </cell>
          <cell r="P17">
            <v>0</v>
          </cell>
          <cell r="Q17">
            <v>0</v>
          </cell>
          <cell r="R17">
            <v>0</v>
          </cell>
          <cell r="S17">
            <v>6.6924066924066924E-2</v>
          </cell>
          <cell r="AC17">
            <v>0.25874628914628917</v>
          </cell>
          <cell r="AD17">
            <v>0.51749257829257833</v>
          </cell>
          <cell r="AE17">
            <v>0.51749257829257833</v>
          </cell>
          <cell r="AF17">
            <v>0.7005165165165167</v>
          </cell>
          <cell r="AG17">
            <v>1.4010330330330334</v>
          </cell>
          <cell r="AH17">
            <v>1.4010330330330334</v>
          </cell>
          <cell r="AI17">
            <v>1.1245949525035239</v>
          </cell>
          <cell r="AJ17">
            <v>2.2491899050070479</v>
          </cell>
          <cell r="AK17">
            <v>2.2491899050070479</v>
          </cell>
          <cell r="AL17">
            <v>1.8200423215051784</v>
          </cell>
          <cell r="AM17">
            <v>3.6400846430103568</v>
          </cell>
          <cell r="AN17">
            <v>3.6400846430103568</v>
          </cell>
          <cell r="AO17">
            <v>0.95038144021572601</v>
          </cell>
          <cell r="AP17">
            <v>0.95038144021572601</v>
          </cell>
          <cell r="AQ17">
            <v>7.6030515217258081</v>
          </cell>
        </row>
        <row r="18">
          <cell r="A18" t="str">
            <v>Space to be recovered</v>
          </cell>
          <cell r="H18">
            <v>0.75</v>
          </cell>
          <cell r="I18">
            <v>0.7910299566716269</v>
          </cell>
          <cell r="J18">
            <v>0.15509315310019847</v>
          </cell>
          <cell r="K18">
            <v>0</v>
          </cell>
          <cell r="L18">
            <v>0</v>
          </cell>
          <cell r="M18">
            <v>0</v>
          </cell>
          <cell r="N18">
            <v>0</v>
          </cell>
          <cell r="O18">
            <v>0</v>
          </cell>
          <cell r="P18">
            <v>0</v>
          </cell>
          <cell r="Q18">
            <v>0</v>
          </cell>
          <cell r="R18">
            <v>0</v>
          </cell>
          <cell r="S18">
            <v>600</v>
          </cell>
          <cell r="AC18">
            <v>1</v>
          </cell>
          <cell r="AD18">
            <v>1</v>
          </cell>
          <cell r="AE18">
            <v>1</v>
          </cell>
          <cell r="AF18">
            <v>0.96868731944444453</v>
          </cell>
          <cell r="AG18">
            <v>0.96868731944444453</v>
          </cell>
          <cell r="AH18">
            <v>0.96868731944444453</v>
          </cell>
          <cell r="AI18">
            <v>0.88769549999999997</v>
          </cell>
          <cell r="AJ18">
            <v>0.88769549999999997</v>
          </cell>
          <cell r="AK18">
            <v>0.88769549999999997</v>
          </cell>
          <cell r="AL18">
            <v>0.75862186736111104</v>
          </cell>
          <cell r="AM18">
            <v>0.75862186736111104</v>
          </cell>
          <cell r="AN18">
            <v>0.75862186736111104</v>
          </cell>
          <cell r="AO18">
            <v>0.54901031349206353</v>
          </cell>
          <cell r="AP18">
            <v>0.54901031349206353</v>
          </cell>
          <cell r="AQ18">
            <v>0.54932479265873013</v>
          </cell>
        </row>
        <row r="19">
          <cell r="A19" t="str">
            <v>Connectivity</v>
          </cell>
          <cell r="H19">
            <v>10736.8421052632</v>
          </cell>
          <cell r="I19">
            <v>106574.72209747024</v>
          </cell>
          <cell r="J19">
            <v>318204.91710934078</v>
          </cell>
          <cell r="K19">
            <v>320275.97250965243</v>
          </cell>
          <cell r="L19">
            <v>356023.81116602302</v>
          </cell>
          <cell r="M19">
            <v>407043.20830517355</v>
          </cell>
          <cell r="N19">
            <v>0</v>
          </cell>
          <cell r="O19">
            <v>0</v>
          </cell>
          <cell r="P19">
            <v>0</v>
          </cell>
          <cell r="Q19">
            <v>0</v>
          </cell>
          <cell r="R19">
            <v>0</v>
          </cell>
          <cell r="AC19">
            <v>3578.9473684210666</v>
          </cell>
          <cell r="AD19">
            <v>3578.9473684210666</v>
          </cell>
          <cell r="AE19">
            <v>3578.9473684210666</v>
          </cell>
          <cell r="AF19">
            <v>1330.7889236111114</v>
          </cell>
          <cell r="AG19">
            <v>1330.7889236111114</v>
          </cell>
          <cell r="AH19">
            <v>1330.7889236111114</v>
          </cell>
          <cell r="AI19">
            <v>4772.9412500000008</v>
          </cell>
          <cell r="AJ19">
            <v>4772.9412499999999</v>
          </cell>
          <cell r="AK19">
            <v>4772.9412499999999</v>
          </cell>
          <cell r="AL19">
            <v>10258.570637152778</v>
          </cell>
          <cell r="AM19">
            <v>10258.570637152778</v>
          </cell>
          <cell r="AN19">
            <v>10258.570637152778</v>
          </cell>
          <cell r="AO19">
            <v>19167.061676587298</v>
          </cell>
          <cell r="AP19">
            <v>19167.061676587298</v>
          </cell>
          <cell r="AQ19">
            <v>19153.696312003969</v>
          </cell>
        </row>
        <row r="20">
          <cell r="A20" t="str">
            <v>Connectivity per Run FTE</v>
          </cell>
          <cell r="H20">
            <v>14166.666666666666</v>
          </cell>
          <cell r="I20">
            <v>170000</v>
          </cell>
          <cell r="J20">
            <v>340000</v>
          </cell>
          <cell r="K20">
            <v>340000</v>
          </cell>
          <cell r="L20">
            <v>340000</v>
          </cell>
          <cell r="M20">
            <v>340000</v>
          </cell>
          <cell r="N20">
            <v>0</v>
          </cell>
          <cell r="O20">
            <v>0</v>
          </cell>
          <cell r="P20">
            <v>0</v>
          </cell>
          <cell r="Q20">
            <v>0</v>
          </cell>
          <cell r="R20">
            <v>0</v>
          </cell>
          <cell r="AC20">
            <v>0</v>
          </cell>
          <cell r="AD20">
            <v>0</v>
          </cell>
          <cell r="AE20">
            <v>14166.666666666666</v>
          </cell>
          <cell r="AF20">
            <v>14166.666666666666</v>
          </cell>
          <cell r="AG20">
            <v>14166.666666666666</v>
          </cell>
          <cell r="AH20">
            <v>14166.666666666666</v>
          </cell>
          <cell r="AI20">
            <v>14166.666666666666</v>
          </cell>
          <cell r="AJ20">
            <v>14166.666666666666</v>
          </cell>
          <cell r="AK20">
            <v>14166.666666666666</v>
          </cell>
          <cell r="AL20">
            <v>14166.666666666666</v>
          </cell>
          <cell r="AM20">
            <v>14166.666666666666</v>
          </cell>
          <cell r="AN20">
            <v>14166.666666666666</v>
          </cell>
          <cell r="AO20">
            <v>14166.666666666666</v>
          </cell>
          <cell r="AP20">
            <v>14166.666666666666</v>
          </cell>
          <cell r="AQ20">
            <v>14166.666666666666</v>
          </cell>
        </row>
        <row r="21">
          <cell r="A21" t="str">
            <v># PM Flights</v>
          </cell>
          <cell r="H21">
            <v>48</v>
          </cell>
          <cell r="I21">
            <v>228</v>
          </cell>
          <cell r="J21">
            <v>6</v>
          </cell>
          <cell r="K21">
            <v>0</v>
          </cell>
          <cell r="L21">
            <v>0</v>
          </cell>
          <cell r="M21">
            <v>0</v>
          </cell>
          <cell r="N21">
            <v>0</v>
          </cell>
          <cell r="O21">
            <v>0</v>
          </cell>
          <cell r="P21">
            <v>0</v>
          </cell>
          <cell r="Q21">
            <v>0</v>
          </cell>
          <cell r="R21">
            <v>0</v>
          </cell>
          <cell r="AC21">
            <v>16</v>
          </cell>
          <cell r="AD21">
            <v>16</v>
          </cell>
          <cell r="AE21">
            <v>16</v>
          </cell>
          <cell r="AF21">
            <v>16</v>
          </cell>
          <cell r="AG21">
            <v>16</v>
          </cell>
          <cell r="AH21">
            <v>16</v>
          </cell>
          <cell r="AI21">
            <v>20</v>
          </cell>
          <cell r="AJ21">
            <v>20</v>
          </cell>
          <cell r="AK21">
            <v>20</v>
          </cell>
          <cell r="AL21">
            <v>20</v>
          </cell>
          <cell r="AM21">
            <v>20</v>
          </cell>
          <cell r="AN21">
            <v>20</v>
          </cell>
          <cell r="AO21">
            <v>20</v>
          </cell>
          <cell r="AP21">
            <v>20</v>
          </cell>
          <cell r="AQ21">
            <v>20</v>
          </cell>
        </row>
        <row r="22">
          <cell r="A22" t="str">
            <v># PM Onsite days</v>
          </cell>
          <cell r="H22">
            <v>228</v>
          </cell>
          <cell r="I22">
            <v>1092</v>
          </cell>
          <cell r="J22">
            <v>20</v>
          </cell>
          <cell r="K22">
            <v>0</v>
          </cell>
          <cell r="L22">
            <v>0</v>
          </cell>
          <cell r="M22">
            <v>0</v>
          </cell>
          <cell r="N22">
            <v>0</v>
          </cell>
          <cell r="O22">
            <v>0</v>
          </cell>
          <cell r="P22">
            <v>0</v>
          </cell>
          <cell r="Q22">
            <v>0</v>
          </cell>
          <cell r="R22">
            <v>0</v>
          </cell>
          <cell r="AC22">
            <v>76</v>
          </cell>
          <cell r="AD22">
            <v>76</v>
          </cell>
          <cell r="AE22">
            <v>76</v>
          </cell>
          <cell r="AF22">
            <v>76</v>
          </cell>
          <cell r="AG22">
            <v>76</v>
          </cell>
          <cell r="AH22">
            <v>76</v>
          </cell>
          <cell r="AI22">
            <v>96</v>
          </cell>
          <cell r="AJ22">
            <v>96</v>
          </cell>
          <cell r="AK22">
            <v>96</v>
          </cell>
          <cell r="AL22">
            <v>96</v>
          </cell>
          <cell r="AM22">
            <v>96</v>
          </cell>
          <cell r="AN22">
            <v>96</v>
          </cell>
          <cell r="AO22">
            <v>96</v>
          </cell>
          <cell r="AP22">
            <v>96</v>
          </cell>
          <cell r="AQ22">
            <v>96</v>
          </cell>
        </row>
        <row r="23">
          <cell r="A23" t="str">
            <v># Transition Flights</v>
          </cell>
          <cell r="H23">
            <v>23</v>
          </cell>
          <cell r="I23">
            <v>361</v>
          </cell>
          <cell r="J23">
            <v>116</v>
          </cell>
          <cell r="K23">
            <v>0</v>
          </cell>
          <cell r="L23">
            <v>0</v>
          </cell>
          <cell r="M23">
            <v>0</v>
          </cell>
          <cell r="N23">
            <v>0</v>
          </cell>
          <cell r="O23">
            <v>0</v>
          </cell>
          <cell r="P23">
            <v>0</v>
          </cell>
          <cell r="Q23">
            <v>0</v>
          </cell>
          <cell r="R23">
            <v>0</v>
          </cell>
          <cell r="AC23">
            <v>8</v>
          </cell>
          <cell r="AD23">
            <v>15</v>
          </cell>
          <cell r="AE23">
            <v>0</v>
          </cell>
          <cell r="AF23">
            <v>20</v>
          </cell>
          <cell r="AG23">
            <v>39</v>
          </cell>
          <cell r="AH23">
            <v>0</v>
          </cell>
          <cell r="AI23">
            <v>31</v>
          </cell>
          <cell r="AJ23">
            <v>62</v>
          </cell>
          <cell r="AK23">
            <v>0</v>
          </cell>
          <cell r="AL23">
            <v>51</v>
          </cell>
          <cell r="AM23">
            <v>100</v>
          </cell>
          <cell r="AN23">
            <v>0</v>
          </cell>
          <cell r="AO23">
            <v>25</v>
          </cell>
          <cell r="AP23">
            <v>33</v>
          </cell>
          <cell r="AQ23">
            <v>0</v>
          </cell>
        </row>
        <row r="24">
          <cell r="A24" t="str">
            <v># Transition onsites</v>
          </cell>
          <cell r="H24">
            <v>111.9741456666667</v>
          </cell>
          <cell r="I24">
            <v>1788.7936184666669</v>
          </cell>
          <cell r="J24">
            <v>562</v>
          </cell>
          <cell r="K24">
            <v>0</v>
          </cell>
          <cell r="L24">
            <v>0</v>
          </cell>
          <cell r="M24">
            <v>0</v>
          </cell>
          <cell r="N24">
            <v>0</v>
          </cell>
          <cell r="O24">
            <v>0</v>
          </cell>
          <cell r="P24">
            <v>0</v>
          </cell>
          <cell r="Q24">
            <v>0</v>
          </cell>
          <cell r="R24">
            <v>0</v>
          </cell>
          <cell r="AC24">
            <v>37.575216666666677</v>
          </cell>
          <cell r="AD24">
            <v>74.398929000000024</v>
          </cell>
          <cell r="AE24">
            <v>0</v>
          </cell>
          <cell r="AF24">
            <v>97.190183333333366</v>
          </cell>
          <cell r="AG24">
            <v>192.43656300000004</v>
          </cell>
          <cell r="AH24">
            <v>0</v>
          </cell>
          <cell r="AI24">
            <v>154.88835916666665</v>
          </cell>
          <cell r="AJ24">
            <v>306.67895114999999</v>
          </cell>
          <cell r="AK24">
            <v>0</v>
          </cell>
          <cell r="AL24">
            <v>251.53386464285717</v>
          </cell>
          <cell r="AM24">
            <v>498.03705199285724</v>
          </cell>
          <cell r="AN24">
            <v>0</v>
          </cell>
          <cell r="AO24">
            <v>124.15027809523814</v>
          </cell>
          <cell r="AP24">
            <v>163.87836708571433</v>
          </cell>
          <cell r="AQ24">
            <v>0</v>
          </cell>
        </row>
        <row r="25">
          <cell r="A25" t="str">
            <v>AR TECH - maint</v>
          </cell>
          <cell r="B25" t="str">
            <v>Capgemini share</v>
          </cell>
          <cell r="H25">
            <v>0</v>
          </cell>
          <cell r="I25">
            <v>42500</v>
          </cell>
          <cell r="J25">
            <v>42500</v>
          </cell>
          <cell r="K25">
            <v>42500</v>
          </cell>
          <cell r="L25">
            <v>42500</v>
          </cell>
          <cell r="M25">
            <v>42500</v>
          </cell>
          <cell r="N25">
            <v>0</v>
          </cell>
          <cell r="O25">
            <v>0</v>
          </cell>
          <cell r="P25">
            <v>0</v>
          </cell>
          <cell r="Q25">
            <v>0</v>
          </cell>
          <cell r="R25">
            <v>0</v>
          </cell>
          <cell r="S25">
            <v>42500</v>
          </cell>
          <cell r="AC25">
            <v>0</v>
          </cell>
          <cell r="AD25">
            <v>0</v>
          </cell>
          <cell r="AE25">
            <v>0</v>
          </cell>
          <cell r="AF25">
            <v>0</v>
          </cell>
          <cell r="AG25">
            <v>0</v>
          </cell>
          <cell r="AH25">
            <v>0</v>
          </cell>
          <cell r="AI25">
            <v>42500</v>
          </cell>
          <cell r="AJ25">
            <v>0</v>
          </cell>
          <cell r="AK25">
            <v>0</v>
          </cell>
          <cell r="AL25">
            <v>0</v>
          </cell>
          <cell r="AM25">
            <v>0</v>
          </cell>
          <cell r="AN25">
            <v>0</v>
          </cell>
          <cell r="AO25">
            <v>0</v>
          </cell>
          <cell r="AP25">
            <v>0</v>
          </cell>
          <cell r="AQ25">
            <v>0</v>
          </cell>
        </row>
        <row r="26">
          <cell r="A26" t="str">
            <v>MI Tech - maint</v>
          </cell>
          <cell r="H26">
            <v>0</v>
          </cell>
          <cell r="I26">
            <v>0</v>
          </cell>
          <cell r="J26">
            <v>42500</v>
          </cell>
          <cell r="K26">
            <v>42500</v>
          </cell>
          <cell r="L26">
            <v>42500</v>
          </cell>
          <cell r="M26">
            <v>42500</v>
          </cell>
          <cell r="N26">
            <v>0</v>
          </cell>
          <cell r="O26">
            <v>0</v>
          </cell>
          <cell r="P26">
            <v>0</v>
          </cell>
          <cell r="Q26">
            <v>0</v>
          </cell>
          <cell r="R26">
            <v>0</v>
          </cell>
          <cell r="S26">
            <v>42500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row>
        <row r="27">
          <cell r="A27" t="str">
            <v>other Techn - maint</v>
          </cell>
          <cell r="H27">
            <v>0</v>
          </cell>
          <cell r="I27">
            <v>8500</v>
          </cell>
          <cell r="J27">
            <v>17000</v>
          </cell>
          <cell r="K27">
            <v>17000</v>
          </cell>
          <cell r="L27">
            <v>17000</v>
          </cell>
          <cell r="M27">
            <v>17000</v>
          </cell>
          <cell r="N27">
            <v>0</v>
          </cell>
          <cell r="O27">
            <v>0</v>
          </cell>
          <cell r="P27">
            <v>0</v>
          </cell>
          <cell r="Q27">
            <v>0</v>
          </cell>
          <cell r="R27">
            <v>0</v>
          </cell>
          <cell r="S27">
            <v>17000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8500</v>
          </cell>
        </row>
        <row r="28">
          <cell r="A28" t="str">
            <v>AR TECH - one off</v>
          </cell>
          <cell r="H28">
            <v>0</v>
          </cell>
          <cell r="I28">
            <v>1</v>
          </cell>
          <cell r="J28">
            <v>0</v>
          </cell>
          <cell r="K28">
            <v>0</v>
          </cell>
          <cell r="L28">
            <v>0</v>
          </cell>
          <cell r="M28">
            <v>0</v>
          </cell>
          <cell r="N28">
            <v>0</v>
          </cell>
          <cell r="O28">
            <v>0</v>
          </cell>
          <cell r="P28">
            <v>0</v>
          </cell>
          <cell r="Q28">
            <v>0</v>
          </cell>
          <cell r="R28">
            <v>0</v>
          </cell>
          <cell r="AC28">
            <v>0</v>
          </cell>
          <cell r="AD28">
            <v>0</v>
          </cell>
          <cell r="AE28">
            <v>0</v>
          </cell>
          <cell r="AF28">
            <v>0</v>
          </cell>
          <cell r="AG28">
            <v>0</v>
          </cell>
          <cell r="AH28">
            <v>0</v>
          </cell>
          <cell r="AI28">
            <v>1</v>
          </cell>
          <cell r="AJ28">
            <v>0</v>
          </cell>
          <cell r="AK28">
            <v>0</v>
          </cell>
          <cell r="AL28">
            <v>0</v>
          </cell>
          <cell r="AM28">
            <v>0</v>
          </cell>
          <cell r="AN28">
            <v>0</v>
          </cell>
          <cell r="AO28">
            <v>0</v>
          </cell>
          <cell r="AP28">
            <v>0</v>
          </cell>
          <cell r="AQ28">
            <v>0</v>
          </cell>
        </row>
        <row r="29">
          <cell r="A29" t="str">
            <v>MI Tech - one off</v>
          </cell>
          <cell r="H29">
            <v>0</v>
          </cell>
          <cell r="I29">
            <v>0</v>
          </cell>
          <cell r="J29">
            <v>1</v>
          </cell>
          <cell r="K29">
            <v>0</v>
          </cell>
          <cell r="L29">
            <v>0</v>
          </cell>
          <cell r="M29">
            <v>0</v>
          </cell>
          <cell r="N29">
            <v>0</v>
          </cell>
          <cell r="O29">
            <v>0</v>
          </cell>
          <cell r="P29">
            <v>0</v>
          </cell>
          <cell r="Q29">
            <v>0</v>
          </cell>
          <cell r="R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row>
        <row r="30">
          <cell r="A30" t="str">
            <v>other Techn - one off</v>
          </cell>
          <cell r="H30">
            <v>0</v>
          </cell>
          <cell r="I30">
            <v>0.5</v>
          </cell>
          <cell r="J30">
            <v>0.5</v>
          </cell>
          <cell r="K30">
            <v>0</v>
          </cell>
          <cell r="L30">
            <v>0</v>
          </cell>
          <cell r="M30">
            <v>0</v>
          </cell>
          <cell r="N30">
            <v>0</v>
          </cell>
          <cell r="O30">
            <v>0</v>
          </cell>
          <cell r="P30">
            <v>0</v>
          </cell>
          <cell r="Q30">
            <v>0</v>
          </cell>
          <cell r="R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0.5</v>
          </cell>
        </row>
        <row r="31">
          <cell r="A31" t="str">
            <v>IT Ongoing Maint</v>
          </cell>
          <cell r="H31">
            <v>0</v>
          </cell>
          <cell r="I31">
            <v>51000</v>
          </cell>
          <cell r="J31">
            <v>102000</v>
          </cell>
          <cell r="K31">
            <v>102000</v>
          </cell>
          <cell r="L31">
            <v>102000</v>
          </cell>
          <cell r="M31">
            <v>102000</v>
          </cell>
          <cell r="N31">
            <v>0</v>
          </cell>
          <cell r="O31">
            <v>0</v>
          </cell>
          <cell r="P31">
            <v>0</v>
          </cell>
          <cell r="Q31">
            <v>0</v>
          </cell>
          <cell r="R31">
            <v>0</v>
          </cell>
          <cell r="S31">
            <v>102000</v>
          </cell>
          <cell r="AC31">
            <v>0</v>
          </cell>
          <cell r="AD31">
            <v>0</v>
          </cell>
          <cell r="AE31">
            <v>0</v>
          </cell>
          <cell r="AF31">
            <v>0</v>
          </cell>
          <cell r="AG31">
            <v>0</v>
          </cell>
          <cell r="AH31">
            <v>0</v>
          </cell>
          <cell r="AI31">
            <v>42500</v>
          </cell>
          <cell r="AJ31">
            <v>0</v>
          </cell>
          <cell r="AK31">
            <v>0</v>
          </cell>
          <cell r="AL31">
            <v>0</v>
          </cell>
          <cell r="AM31">
            <v>0</v>
          </cell>
          <cell r="AN31">
            <v>0</v>
          </cell>
          <cell r="AO31">
            <v>0</v>
          </cell>
          <cell r="AP31">
            <v>0</v>
          </cell>
          <cell r="AQ31">
            <v>8500</v>
          </cell>
        </row>
        <row r="32">
          <cell r="A32" t="str">
            <v>Vol measure 17</v>
          </cell>
          <cell r="H32">
            <v>0</v>
          </cell>
          <cell r="I32">
            <v>0</v>
          </cell>
          <cell r="J32">
            <v>0</v>
          </cell>
          <cell r="K32">
            <v>0</v>
          </cell>
          <cell r="L32">
            <v>0</v>
          </cell>
          <cell r="M32">
            <v>0</v>
          </cell>
          <cell r="N32">
            <v>0</v>
          </cell>
          <cell r="O32">
            <v>0</v>
          </cell>
          <cell r="P32">
            <v>0</v>
          </cell>
          <cell r="Q32">
            <v>0</v>
          </cell>
          <cell r="R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row>
        <row r="33">
          <cell r="A33" t="str">
            <v>Vol measure 18</v>
          </cell>
          <cell r="H33">
            <v>0</v>
          </cell>
          <cell r="I33">
            <v>0</v>
          </cell>
          <cell r="J33">
            <v>0</v>
          </cell>
          <cell r="K33">
            <v>0</v>
          </cell>
          <cell r="L33">
            <v>0</v>
          </cell>
          <cell r="M33">
            <v>0</v>
          </cell>
          <cell r="N33">
            <v>0</v>
          </cell>
          <cell r="O33">
            <v>0</v>
          </cell>
          <cell r="P33">
            <v>0</v>
          </cell>
          <cell r="Q33">
            <v>0</v>
          </cell>
          <cell r="R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row>
        <row r="34">
          <cell r="A34" t="str">
            <v>Vol measure 19</v>
          </cell>
          <cell r="H34">
            <v>0</v>
          </cell>
          <cell r="I34">
            <v>0</v>
          </cell>
          <cell r="J34">
            <v>0</v>
          </cell>
          <cell r="K34">
            <v>0</v>
          </cell>
          <cell r="L34">
            <v>0</v>
          </cell>
          <cell r="M34">
            <v>0</v>
          </cell>
          <cell r="N34">
            <v>0</v>
          </cell>
          <cell r="O34">
            <v>0</v>
          </cell>
          <cell r="P34">
            <v>0</v>
          </cell>
          <cell r="Q34">
            <v>0</v>
          </cell>
          <cell r="R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row>
        <row r="35">
          <cell r="A35" t="str">
            <v>Vol measure 20</v>
          </cell>
          <cell r="H35">
            <v>0</v>
          </cell>
          <cell r="I35">
            <v>0</v>
          </cell>
          <cell r="J35">
            <v>0</v>
          </cell>
          <cell r="K35">
            <v>0</v>
          </cell>
          <cell r="L35">
            <v>0</v>
          </cell>
          <cell r="M35">
            <v>0</v>
          </cell>
          <cell r="N35">
            <v>0</v>
          </cell>
          <cell r="O35">
            <v>0</v>
          </cell>
          <cell r="P35">
            <v>0</v>
          </cell>
          <cell r="Q35">
            <v>0</v>
          </cell>
          <cell r="R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row>
      </sheetData>
      <sheetData sheetId="21">
        <row r="11">
          <cell r="C11" t="str">
            <v>Z-US$</v>
          </cell>
          <cell r="H11">
            <v>3.1032549109784782</v>
          </cell>
          <cell r="I11">
            <v>3.1032549109784782</v>
          </cell>
          <cell r="J11">
            <v>3.1032549109784782</v>
          </cell>
          <cell r="K11">
            <v>3.1032549109784782</v>
          </cell>
          <cell r="L11">
            <v>3.1032549109784782</v>
          </cell>
          <cell r="M11">
            <v>3.1032549109784782</v>
          </cell>
          <cell r="N11">
            <v>3.1032549109784782</v>
          </cell>
          <cell r="O11">
            <v>3.1032549109784782</v>
          </cell>
          <cell r="P11">
            <v>3.1032549109784782</v>
          </cell>
          <cell r="Q11">
            <v>3.1032549109784782</v>
          </cell>
          <cell r="R11">
            <v>3.1032549109784782</v>
          </cell>
        </row>
        <row r="12">
          <cell r="C12" t="str">
            <v>CNY-US$</v>
          </cell>
          <cell r="H12">
            <v>8.2765972591220507</v>
          </cell>
          <cell r="I12">
            <v>8.2765972591220507</v>
          </cell>
          <cell r="J12">
            <v>8.2765972591220507</v>
          </cell>
          <cell r="K12">
            <v>8.2765972591220507</v>
          </cell>
          <cell r="L12">
            <v>8.2765972591220507</v>
          </cell>
          <cell r="M12">
            <v>8.2765972591220507</v>
          </cell>
          <cell r="N12">
            <v>8.2765972591220507</v>
          </cell>
          <cell r="O12">
            <v>8.2765972591220507</v>
          </cell>
          <cell r="P12">
            <v>8.2765972591220507</v>
          </cell>
          <cell r="Q12">
            <v>8.2765972591220507</v>
          </cell>
          <cell r="R12">
            <v>8.2765972591220507</v>
          </cell>
        </row>
        <row r="13">
          <cell r="C13" t="str">
            <v>US$-US$</v>
          </cell>
          <cell r="H13">
            <v>1</v>
          </cell>
          <cell r="I13">
            <v>1</v>
          </cell>
          <cell r="J13">
            <v>1</v>
          </cell>
          <cell r="K13">
            <v>1</v>
          </cell>
          <cell r="L13">
            <v>1</v>
          </cell>
          <cell r="M13">
            <v>1</v>
          </cell>
          <cell r="N13">
            <v>1</v>
          </cell>
          <cell r="O13">
            <v>1</v>
          </cell>
          <cell r="P13">
            <v>1</v>
          </cell>
          <cell r="Q13">
            <v>1</v>
          </cell>
          <cell r="R13">
            <v>1</v>
          </cell>
        </row>
        <row r="14">
          <cell r="C14" t="str">
            <v>£-US$</v>
          </cell>
          <cell r="H14">
            <v>0.5285525403688609</v>
          </cell>
          <cell r="I14">
            <v>0.5285525403688609</v>
          </cell>
          <cell r="J14">
            <v>0.5285525403688609</v>
          </cell>
          <cell r="K14">
            <v>0.5285525403688609</v>
          </cell>
          <cell r="L14">
            <v>0.5285525403688609</v>
          </cell>
          <cell r="M14">
            <v>0.5285525403688609</v>
          </cell>
          <cell r="N14">
            <v>0.5285525403688609</v>
          </cell>
          <cell r="O14">
            <v>0.5285525403688609</v>
          </cell>
          <cell r="P14">
            <v>0.5285525403688609</v>
          </cell>
          <cell r="Q14">
            <v>0.5285525403688609</v>
          </cell>
          <cell r="R14">
            <v>0.5285525403688609</v>
          </cell>
        </row>
        <row r="15">
          <cell r="C15" t="str">
            <v>TBA1-US$</v>
          </cell>
          <cell r="H15">
            <v>1</v>
          </cell>
          <cell r="I15">
            <v>1</v>
          </cell>
          <cell r="J15">
            <v>1</v>
          </cell>
          <cell r="K15">
            <v>1</v>
          </cell>
          <cell r="L15">
            <v>1</v>
          </cell>
          <cell r="M15">
            <v>1</v>
          </cell>
          <cell r="N15">
            <v>1</v>
          </cell>
          <cell r="O15">
            <v>1</v>
          </cell>
          <cell r="P15">
            <v>1</v>
          </cell>
          <cell r="Q15">
            <v>1</v>
          </cell>
          <cell r="R15">
            <v>1</v>
          </cell>
        </row>
        <row r="16">
          <cell r="C16" t="str">
            <v>TBA2-US$</v>
          </cell>
          <cell r="H16">
            <v>1</v>
          </cell>
          <cell r="I16">
            <v>1</v>
          </cell>
          <cell r="J16">
            <v>1</v>
          </cell>
          <cell r="K16">
            <v>1</v>
          </cell>
          <cell r="L16">
            <v>1</v>
          </cell>
          <cell r="M16">
            <v>1</v>
          </cell>
          <cell r="N16">
            <v>1</v>
          </cell>
          <cell r="O16">
            <v>1</v>
          </cell>
          <cell r="P16">
            <v>1</v>
          </cell>
          <cell r="Q16">
            <v>1</v>
          </cell>
          <cell r="R16">
            <v>1</v>
          </cell>
        </row>
        <row r="17">
          <cell r="C17" t="str">
            <v>€-US$</v>
          </cell>
          <cell r="H17">
            <v>0.76486948343621586</v>
          </cell>
          <cell r="I17">
            <v>0.76486948343621586</v>
          </cell>
          <cell r="J17">
            <v>0.76486948343621586</v>
          </cell>
          <cell r="K17">
            <v>0.76486948343621586</v>
          </cell>
          <cell r="L17">
            <v>0.76486948343621586</v>
          </cell>
          <cell r="M17">
            <v>0.76486948343621586</v>
          </cell>
          <cell r="N17">
            <v>0.76486948343621586</v>
          </cell>
          <cell r="O17">
            <v>0.76486948343621586</v>
          </cell>
          <cell r="P17">
            <v>0.76486948343621586</v>
          </cell>
          <cell r="Q17">
            <v>0.76486948343621586</v>
          </cell>
          <cell r="R17">
            <v>0.76486948343621586</v>
          </cell>
        </row>
        <row r="20">
          <cell r="D20" t="str">
            <v>Annual eq</v>
          </cell>
          <cell r="I20">
            <v>0</v>
          </cell>
          <cell r="J20">
            <v>0</v>
          </cell>
          <cell r="K20">
            <v>0</v>
          </cell>
          <cell r="L20">
            <v>0</v>
          </cell>
          <cell r="M20">
            <v>0</v>
          </cell>
          <cell r="N20">
            <v>0</v>
          </cell>
          <cell r="O20">
            <v>0</v>
          </cell>
          <cell r="P20">
            <v>0</v>
          </cell>
          <cell r="Q20">
            <v>0</v>
          </cell>
          <cell r="R20">
            <v>0</v>
          </cell>
        </row>
        <row r="21">
          <cell r="D21" t="str">
            <v>Start</v>
          </cell>
          <cell r="H21">
            <v>1</v>
          </cell>
          <cell r="I21">
            <v>1</v>
          </cell>
          <cell r="J21">
            <v>1</v>
          </cell>
          <cell r="K21">
            <v>1</v>
          </cell>
          <cell r="L21">
            <v>1</v>
          </cell>
          <cell r="M21">
            <v>1</v>
          </cell>
          <cell r="N21">
            <v>1</v>
          </cell>
          <cell r="O21">
            <v>1</v>
          </cell>
          <cell r="P21">
            <v>1</v>
          </cell>
          <cell r="Q21">
            <v>1</v>
          </cell>
          <cell r="R21">
            <v>1</v>
          </cell>
        </row>
        <row r="22">
          <cell r="D22" t="str">
            <v>End</v>
          </cell>
          <cell r="H22">
            <v>1</v>
          </cell>
          <cell r="I22">
            <v>1</v>
          </cell>
          <cell r="J22">
            <v>1</v>
          </cell>
          <cell r="K22">
            <v>1</v>
          </cell>
          <cell r="L22">
            <v>1</v>
          </cell>
          <cell r="M22">
            <v>1</v>
          </cell>
          <cell r="N22">
            <v>1</v>
          </cell>
          <cell r="O22">
            <v>1</v>
          </cell>
          <cell r="P22">
            <v>1</v>
          </cell>
          <cell r="Q22">
            <v>1</v>
          </cell>
          <cell r="R22">
            <v>1</v>
          </cell>
        </row>
        <row r="23">
          <cell r="C23" t="str">
            <v>KRIND</v>
          </cell>
          <cell r="D23" t="str">
            <v>Period</v>
          </cell>
          <cell r="H23">
            <v>1</v>
          </cell>
          <cell r="I23">
            <v>1</v>
          </cell>
          <cell r="J23">
            <v>1</v>
          </cell>
          <cell r="K23">
            <v>1</v>
          </cell>
          <cell r="L23">
            <v>1</v>
          </cell>
          <cell r="M23">
            <v>1</v>
          </cell>
          <cell r="N23">
            <v>1</v>
          </cell>
          <cell r="O23">
            <v>1</v>
          </cell>
          <cell r="P23">
            <v>1</v>
          </cell>
          <cell r="Q23">
            <v>1</v>
          </cell>
          <cell r="R23">
            <v>1</v>
          </cell>
        </row>
        <row r="25">
          <cell r="D25" t="str">
            <v>Annual eq</v>
          </cell>
          <cell r="I25">
            <v>0</v>
          </cell>
          <cell r="J25">
            <v>0</v>
          </cell>
          <cell r="K25">
            <v>0</v>
          </cell>
          <cell r="L25">
            <v>0</v>
          </cell>
          <cell r="M25">
            <v>0</v>
          </cell>
          <cell r="N25">
            <v>0</v>
          </cell>
          <cell r="O25">
            <v>0</v>
          </cell>
          <cell r="P25">
            <v>0</v>
          </cell>
          <cell r="Q25">
            <v>0</v>
          </cell>
          <cell r="R25">
            <v>0</v>
          </cell>
        </row>
        <row r="26">
          <cell r="D26" t="str">
            <v>Start</v>
          </cell>
          <cell r="H26">
            <v>1</v>
          </cell>
          <cell r="I26">
            <v>1</v>
          </cell>
          <cell r="J26">
            <v>1</v>
          </cell>
          <cell r="K26">
            <v>1</v>
          </cell>
          <cell r="L26">
            <v>1</v>
          </cell>
          <cell r="M26">
            <v>1</v>
          </cell>
          <cell r="N26">
            <v>1</v>
          </cell>
          <cell r="O26">
            <v>1</v>
          </cell>
          <cell r="P26">
            <v>1</v>
          </cell>
          <cell r="Q26">
            <v>1</v>
          </cell>
          <cell r="R26">
            <v>1</v>
          </cell>
        </row>
        <row r="27">
          <cell r="D27" t="str">
            <v>End</v>
          </cell>
          <cell r="H27">
            <v>1</v>
          </cell>
          <cell r="I27">
            <v>1</v>
          </cell>
          <cell r="J27">
            <v>1</v>
          </cell>
          <cell r="K27">
            <v>1</v>
          </cell>
          <cell r="L27">
            <v>1</v>
          </cell>
          <cell r="M27">
            <v>1</v>
          </cell>
          <cell r="N27">
            <v>1</v>
          </cell>
          <cell r="O27">
            <v>1</v>
          </cell>
          <cell r="P27">
            <v>1</v>
          </cell>
          <cell r="Q27">
            <v>1</v>
          </cell>
          <cell r="R27">
            <v>1</v>
          </cell>
        </row>
        <row r="28">
          <cell r="C28" t="str">
            <v>GUIND</v>
          </cell>
          <cell r="D28" t="str">
            <v>Period</v>
          </cell>
          <cell r="H28">
            <v>1</v>
          </cell>
          <cell r="I28">
            <v>1</v>
          </cell>
          <cell r="J28">
            <v>1</v>
          </cell>
          <cell r="K28">
            <v>1</v>
          </cell>
          <cell r="L28">
            <v>1</v>
          </cell>
          <cell r="M28">
            <v>1</v>
          </cell>
          <cell r="N28">
            <v>1</v>
          </cell>
          <cell r="O28">
            <v>1</v>
          </cell>
          <cell r="P28">
            <v>1</v>
          </cell>
          <cell r="Q28">
            <v>1</v>
          </cell>
          <cell r="R28">
            <v>1</v>
          </cell>
        </row>
        <row r="30">
          <cell r="D30" t="str">
            <v>Annual eq</v>
          </cell>
          <cell r="I30">
            <v>0</v>
          </cell>
          <cell r="J30">
            <v>0</v>
          </cell>
          <cell r="K30">
            <v>0</v>
          </cell>
          <cell r="L30">
            <v>0</v>
          </cell>
          <cell r="M30">
            <v>0</v>
          </cell>
          <cell r="N30">
            <v>0</v>
          </cell>
          <cell r="O30">
            <v>0</v>
          </cell>
          <cell r="P30">
            <v>0</v>
          </cell>
          <cell r="Q30">
            <v>0</v>
          </cell>
          <cell r="R30">
            <v>0</v>
          </cell>
        </row>
        <row r="31">
          <cell r="D31" t="str">
            <v>Start</v>
          </cell>
          <cell r="H31">
            <v>1</v>
          </cell>
          <cell r="I31">
            <v>1</v>
          </cell>
          <cell r="J31">
            <v>1</v>
          </cell>
          <cell r="K31">
            <v>1</v>
          </cell>
          <cell r="L31">
            <v>1</v>
          </cell>
          <cell r="M31">
            <v>1</v>
          </cell>
          <cell r="N31">
            <v>1</v>
          </cell>
          <cell r="O31">
            <v>1</v>
          </cell>
          <cell r="P31">
            <v>1</v>
          </cell>
          <cell r="Q31">
            <v>1</v>
          </cell>
          <cell r="R31">
            <v>1</v>
          </cell>
        </row>
        <row r="32">
          <cell r="D32" t="str">
            <v>End</v>
          </cell>
          <cell r="H32">
            <v>1</v>
          </cell>
          <cell r="I32">
            <v>1</v>
          </cell>
          <cell r="J32">
            <v>1</v>
          </cell>
          <cell r="K32">
            <v>1</v>
          </cell>
          <cell r="L32">
            <v>1</v>
          </cell>
          <cell r="M32">
            <v>1</v>
          </cell>
          <cell r="N32">
            <v>1</v>
          </cell>
          <cell r="O32">
            <v>1</v>
          </cell>
          <cell r="P32">
            <v>1</v>
          </cell>
          <cell r="Q32">
            <v>1</v>
          </cell>
          <cell r="R32">
            <v>1</v>
          </cell>
        </row>
        <row r="33">
          <cell r="C33" t="str">
            <v>OTHIND</v>
          </cell>
          <cell r="D33" t="str">
            <v>Period</v>
          </cell>
          <cell r="H33">
            <v>1</v>
          </cell>
          <cell r="I33">
            <v>1</v>
          </cell>
          <cell r="J33">
            <v>1</v>
          </cell>
          <cell r="K33">
            <v>1</v>
          </cell>
          <cell r="L33">
            <v>1</v>
          </cell>
          <cell r="M33">
            <v>1</v>
          </cell>
          <cell r="N33">
            <v>1</v>
          </cell>
          <cell r="O33">
            <v>1</v>
          </cell>
          <cell r="P33">
            <v>1</v>
          </cell>
          <cell r="Q33">
            <v>1</v>
          </cell>
          <cell r="R33">
            <v>1</v>
          </cell>
        </row>
        <row r="35">
          <cell r="D35" t="str">
            <v>Annual eq</v>
          </cell>
          <cell r="I35">
            <v>0</v>
          </cell>
          <cell r="J35">
            <v>0</v>
          </cell>
          <cell r="K35">
            <v>0</v>
          </cell>
          <cell r="L35">
            <v>0</v>
          </cell>
          <cell r="M35">
            <v>0</v>
          </cell>
          <cell r="N35">
            <v>0</v>
          </cell>
          <cell r="O35">
            <v>0</v>
          </cell>
          <cell r="P35">
            <v>0</v>
          </cell>
          <cell r="Q35">
            <v>0</v>
          </cell>
          <cell r="R35">
            <v>0</v>
          </cell>
        </row>
        <row r="36">
          <cell r="D36" t="str">
            <v>Start</v>
          </cell>
          <cell r="H36">
            <v>1</v>
          </cell>
          <cell r="I36">
            <v>1</v>
          </cell>
          <cell r="J36">
            <v>1</v>
          </cell>
          <cell r="K36">
            <v>1</v>
          </cell>
          <cell r="L36">
            <v>1</v>
          </cell>
          <cell r="M36">
            <v>1</v>
          </cell>
          <cell r="N36">
            <v>1</v>
          </cell>
          <cell r="O36">
            <v>1</v>
          </cell>
          <cell r="P36">
            <v>1</v>
          </cell>
          <cell r="Q36">
            <v>1</v>
          </cell>
          <cell r="R36">
            <v>1</v>
          </cell>
        </row>
        <row r="37">
          <cell r="D37" t="str">
            <v>End</v>
          </cell>
          <cell r="H37">
            <v>1</v>
          </cell>
          <cell r="I37">
            <v>1</v>
          </cell>
          <cell r="J37">
            <v>1</v>
          </cell>
          <cell r="K37">
            <v>1</v>
          </cell>
          <cell r="L37">
            <v>1</v>
          </cell>
          <cell r="M37">
            <v>1</v>
          </cell>
          <cell r="N37">
            <v>1</v>
          </cell>
          <cell r="O37">
            <v>1</v>
          </cell>
          <cell r="P37">
            <v>1</v>
          </cell>
          <cell r="Q37">
            <v>1</v>
          </cell>
          <cell r="R37">
            <v>1</v>
          </cell>
        </row>
        <row r="38">
          <cell r="C38" t="str">
            <v>REVIND</v>
          </cell>
          <cell r="D38" t="str">
            <v>Period</v>
          </cell>
          <cell r="H38">
            <v>1</v>
          </cell>
          <cell r="I38">
            <v>1</v>
          </cell>
          <cell r="J38">
            <v>1</v>
          </cell>
          <cell r="K38">
            <v>1</v>
          </cell>
          <cell r="L38">
            <v>1</v>
          </cell>
          <cell r="M38">
            <v>1</v>
          </cell>
          <cell r="N38">
            <v>1</v>
          </cell>
          <cell r="O38">
            <v>1</v>
          </cell>
          <cell r="P38">
            <v>1</v>
          </cell>
          <cell r="Q38">
            <v>1</v>
          </cell>
          <cell r="R38">
            <v>1</v>
          </cell>
        </row>
        <row r="40">
          <cell r="D40" t="str">
            <v>Annual eq</v>
          </cell>
          <cell r="I40">
            <v>0</v>
          </cell>
          <cell r="J40">
            <v>0</v>
          </cell>
          <cell r="K40">
            <v>0</v>
          </cell>
          <cell r="L40">
            <v>0</v>
          </cell>
          <cell r="M40">
            <v>0</v>
          </cell>
          <cell r="N40">
            <v>0</v>
          </cell>
          <cell r="O40">
            <v>0</v>
          </cell>
          <cell r="P40">
            <v>0</v>
          </cell>
          <cell r="Q40">
            <v>0</v>
          </cell>
          <cell r="R40">
            <v>0</v>
          </cell>
        </row>
        <row r="41">
          <cell r="D41" t="str">
            <v>Start</v>
          </cell>
          <cell r="H41">
            <v>1</v>
          </cell>
          <cell r="I41">
            <v>1</v>
          </cell>
          <cell r="J41">
            <v>1</v>
          </cell>
          <cell r="K41">
            <v>1</v>
          </cell>
          <cell r="L41">
            <v>1</v>
          </cell>
          <cell r="M41">
            <v>1</v>
          </cell>
          <cell r="N41">
            <v>1</v>
          </cell>
          <cell r="O41">
            <v>1</v>
          </cell>
          <cell r="P41">
            <v>1</v>
          </cell>
          <cell r="Q41">
            <v>1</v>
          </cell>
          <cell r="R41">
            <v>1</v>
          </cell>
        </row>
        <row r="42">
          <cell r="D42" t="str">
            <v>End</v>
          </cell>
          <cell r="H42">
            <v>1</v>
          </cell>
          <cell r="I42">
            <v>1</v>
          </cell>
          <cell r="J42">
            <v>1</v>
          </cell>
          <cell r="K42">
            <v>1</v>
          </cell>
          <cell r="L42">
            <v>1</v>
          </cell>
          <cell r="M42">
            <v>1</v>
          </cell>
          <cell r="N42">
            <v>1</v>
          </cell>
          <cell r="O42">
            <v>1</v>
          </cell>
          <cell r="P42">
            <v>1</v>
          </cell>
          <cell r="Q42">
            <v>1</v>
          </cell>
          <cell r="R42">
            <v>1</v>
          </cell>
        </row>
        <row r="43">
          <cell r="C43" t="str">
            <v>NONE</v>
          </cell>
          <cell r="D43" t="str">
            <v>Period</v>
          </cell>
          <cell r="H43">
            <v>1</v>
          </cell>
          <cell r="I43">
            <v>1</v>
          </cell>
          <cell r="J43">
            <v>1</v>
          </cell>
          <cell r="K43">
            <v>1</v>
          </cell>
          <cell r="L43">
            <v>1</v>
          </cell>
          <cell r="M43">
            <v>1</v>
          </cell>
          <cell r="N43">
            <v>1</v>
          </cell>
          <cell r="O43">
            <v>1</v>
          </cell>
          <cell r="P43">
            <v>1</v>
          </cell>
          <cell r="Q43">
            <v>1</v>
          </cell>
          <cell r="R43">
            <v>1</v>
          </cell>
        </row>
      </sheetData>
      <sheetData sheetId="22" refreshError="1">
        <row r="67">
          <cell r="G67" t="str">
            <v>PROD1</v>
          </cell>
          <cell r="H67">
            <v>1</v>
          </cell>
          <cell r="I67">
            <v>1</v>
          </cell>
          <cell r="J67">
            <v>1</v>
          </cell>
          <cell r="K67">
            <v>1</v>
          </cell>
          <cell r="L67">
            <v>1</v>
          </cell>
          <cell r="M67">
            <v>1</v>
          </cell>
          <cell r="N67">
            <v>1</v>
          </cell>
          <cell r="O67">
            <v>1</v>
          </cell>
          <cell r="P67">
            <v>1</v>
          </cell>
          <cell r="Q67">
            <v>1</v>
          </cell>
          <cell r="R67">
            <v>1</v>
          </cell>
          <cell r="S67" t="str">
            <v>PROD1</v>
          </cell>
          <cell r="T67">
            <v>1</v>
          </cell>
          <cell r="U67">
            <v>1</v>
          </cell>
          <cell r="V67">
            <v>1</v>
          </cell>
          <cell r="W67">
            <v>1</v>
          </cell>
          <cell r="X67">
            <v>1</v>
          </cell>
          <cell r="Y67">
            <v>1</v>
          </cell>
          <cell r="Z67">
            <v>1</v>
          </cell>
          <cell r="AA67">
            <v>1</v>
          </cell>
          <cell r="AB67">
            <v>1</v>
          </cell>
          <cell r="AC67">
            <v>1</v>
          </cell>
          <cell r="AD67">
            <v>1</v>
          </cell>
          <cell r="AE67">
            <v>1</v>
          </cell>
          <cell r="AF67">
            <v>1</v>
          </cell>
          <cell r="AG67">
            <v>1</v>
          </cell>
          <cell r="AH67">
            <v>1</v>
          </cell>
          <cell r="AI67">
            <v>1</v>
          </cell>
          <cell r="AJ67">
            <v>1</v>
          </cell>
          <cell r="AK67">
            <v>1</v>
          </cell>
          <cell r="AL67">
            <v>1</v>
          </cell>
          <cell r="AM67">
            <v>1</v>
          </cell>
          <cell r="AN67">
            <v>1</v>
          </cell>
          <cell r="AO67">
            <v>1</v>
          </cell>
          <cell r="AP67">
            <v>1</v>
          </cell>
          <cell r="AQ67">
            <v>1</v>
          </cell>
        </row>
        <row r="68">
          <cell r="G68" t="str">
            <v>PROD2</v>
          </cell>
          <cell r="H68">
            <v>1</v>
          </cell>
          <cell r="I68">
            <v>1</v>
          </cell>
          <cell r="J68">
            <v>1</v>
          </cell>
          <cell r="K68">
            <v>1</v>
          </cell>
          <cell r="L68">
            <v>1</v>
          </cell>
          <cell r="M68">
            <v>1</v>
          </cell>
          <cell r="N68">
            <v>1</v>
          </cell>
          <cell r="O68">
            <v>1</v>
          </cell>
          <cell r="P68">
            <v>1</v>
          </cell>
          <cell r="Q68">
            <v>1</v>
          </cell>
          <cell r="R68">
            <v>1</v>
          </cell>
          <cell r="S68" t="str">
            <v>PROD2</v>
          </cell>
          <cell r="T68">
            <v>1</v>
          </cell>
          <cell r="U68">
            <v>1</v>
          </cell>
          <cell r="V68">
            <v>1</v>
          </cell>
          <cell r="W68">
            <v>1</v>
          </cell>
          <cell r="X68">
            <v>1</v>
          </cell>
          <cell r="Y68">
            <v>1</v>
          </cell>
          <cell r="Z68">
            <v>1</v>
          </cell>
          <cell r="AA68">
            <v>1</v>
          </cell>
          <cell r="AB68">
            <v>1</v>
          </cell>
          <cell r="AC68">
            <v>1</v>
          </cell>
          <cell r="AD68">
            <v>1</v>
          </cell>
          <cell r="AE68">
            <v>1</v>
          </cell>
          <cell r="AF68">
            <v>1</v>
          </cell>
          <cell r="AG68">
            <v>1</v>
          </cell>
          <cell r="AH68">
            <v>1</v>
          </cell>
          <cell r="AI68">
            <v>1</v>
          </cell>
          <cell r="AJ68">
            <v>1</v>
          </cell>
          <cell r="AK68">
            <v>1</v>
          </cell>
          <cell r="AL68">
            <v>1</v>
          </cell>
          <cell r="AM68">
            <v>1</v>
          </cell>
          <cell r="AN68">
            <v>1</v>
          </cell>
          <cell r="AO68">
            <v>1</v>
          </cell>
          <cell r="AP68">
            <v>1</v>
          </cell>
          <cell r="AQ68">
            <v>1</v>
          </cell>
        </row>
        <row r="69">
          <cell r="G69" t="str">
            <v>PROD3</v>
          </cell>
          <cell r="H69">
            <v>1</v>
          </cell>
          <cell r="I69">
            <v>1</v>
          </cell>
          <cell r="J69">
            <v>1</v>
          </cell>
          <cell r="K69">
            <v>1</v>
          </cell>
          <cell r="L69">
            <v>1</v>
          </cell>
          <cell r="M69">
            <v>1</v>
          </cell>
          <cell r="N69">
            <v>1</v>
          </cell>
          <cell r="O69">
            <v>1</v>
          </cell>
          <cell r="P69">
            <v>1</v>
          </cell>
          <cell r="Q69">
            <v>1</v>
          </cell>
          <cell r="R69">
            <v>1</v>
          </cell>
          <cell r="S69" t="str">
            <v>PROD3</v>
          </cell>
          <cell r="T69">
            <v>1</v>
          </cell>
          <cell r="U69">
            <v>1</v>
          </cell>
          <cell r="V69">
            <v>1</v>
          </cell>
          <cell r="W69">
            <v>1</v>
          </cell>
          <cell r="X69">
            <v>1</v>
          </cell>
          <cell r="Y69">
            <v>1</v>
          </cell>
          <cell r="Z69">
            <v>1</v>
          </cell>
          <cell r="AA69">
            <v>1</v>
          </cell>
          <cell r="AB69">
            <v>1</v>
          </cell>
          <cell r="AC69">
            <v>1</v>
          </cell>
          <cell r="AD69">
            <v>1</v>
          </cell>
          <cell r="AE69">
            <v>1</v>
          </cell>
          <cell r="AF69">
            <v>1</v>
          </cell>
          <cell r="AG69">
            <v>1</v>
          </cell>
          <cell r="AH69">
            <v>1</v>
          </cell>
          <cell r="AI69">
            <v>1</v>
          </cell>
          <cell r="AJ69">
            <v>1</v>
          </cell>
          <cell r="AK69">
            <v>1</v>
          </cell>
          <cell r="AL69">
            <v>1</v>
          </cell>
          <cell r="AM69">
            <v>1</v>
          </cell>
          <cell r="AN69">
            <v>1</v>
          </cell>
          <cell r="AO69">
            <v>1</v>
          </cell>
          <cell r="AP69">
            <v>1</v>
          </cell>
          <cell r="AQ69">
            <v>1</v>
          </cell>
        </row>
        <row r="70">
          <cell r="G70" t="str">
            <v>PROD4</v>
          </cell>
          <cell r="H70">
            <v>1</v>
          </cell>
          <cell r="I70">
            <v>1</v>
          </cell>
          <cell r="J70">
            <v>1</v>
          </cell>
          <cell r="K70">
            <v>1</v>
          </cell>
          <cell r="L70">
            <v>1</v>
          </cell>
          <cell r="M70">
            <v>1</v>
          </cell>
          <cell r="N70">
            <v>1</v>
          </cell>
          <cell r="O70">
            <v>1</v>
          </cell>
          <cell r="P70">
            <v>1</v>
          </cell>
          <cell r="Q70">
            <v>1</v>
          </cell>
          <cell r="R70">
            <v>1</v>
          </cell>
          <cell r="S70" t="str">
            <v>PROD4</v>
          </cell>
          <cell r="T70">
            <v>1</v>
          </cell>
          <cell r="U70">
            <v>1</v>
          </cell>
          <cell r="V70">
            <v>1</v>
          </cell>
          <cell r="W70">
            <v>1</v>
          </cell>
          <cell r="X70">
            <v>1</v>
          </cell>
          <cell r="Y70">
            <v>1</v>
          </cell>
          <cell r="Z70">
            <v>1</v>
          </cell>
          <cell r="AA70">
            <v>1</v>
          </cell>
          <cell r="AB70">
            <v>1</v>
          </cell>
          <cell r="AC70">
            <v>1</v>
          </cell>
          <cell r="AD70">
            <v>1</v>
          </cell>
          <cell r="AE70">
            <v>1</v>
          </cell>
          <cell r="AF70">
            <v>1</v>
          </cell>
          <cell r="AG70">
            <v>1</v>
          </cell>
          <cell r="AH70">
            <v>1</v>
          </cell>
          <cell r="AI70">
            <v>1</v>
          </cell>
          <cell r="AJ70">
            <v>1</v>
          </cell>
          <cell r="AK70">
            <v>1</v>
          </cell>
          <cell r="AL70">
            <v>1</v>
          </cell>
          <cell r="AM70">
            <v>1</v>
          </cell>
          <cell r="AN70">
            <v>1</v>
          </cell>
          <cell r="AO70">
            <v>1</v>
          </cell>
          <cell r="AP70">
            <v>1</v>
          </cell>
          <cell r="AQ70">
            <v>1</v>
          </cell>
        </row>
        <row r="71">
          <cell r="G71" t="str">
            <v>PROD5</v>
          </cell>
          <cell r="H71">
            <v>1</v>
          </cell>
          <cell r="I71">
            <v>1</v>
          </cell>
          <cell r="J71">
            <v>1</v>
          </cell>
          <cell r="K71">
            <v>1</v>
          </cell>
          <cell r="L71">
            <v>1</v>
          </cell>
          <cell r="M71">
            <v>1</v>
          </cell>
          <cell r="N71">
            <v>1</v>
          </cell>
          <cell r="O71">
            <v>1</v>
          </cell>
          <cell r="P71">
            <v>1</v>
          </cell>
          <cell r="Q71">
            <v>1</v>
          </cell>
          <cell r="R71">
            <v>1</v>
          </cell>
          <cell r="S71" t="str">
            <v>PROD5</v>
          </cell>
          <cell r="T71">
            <v>1</v>
          </cell>
          <cell r="U71">
            <v>1</v>
          </cell>
          <cell r="V71">
            <v>1</v>
          </cell>
          <cell r="W71">
            <v>1</v>
          </cell>
          <cell r="X71">
            <v>1</v>
          </cell>
          <cell r="Y71">
            <v>1</v>
          </cell>
          <cell r="Z71">
            <v>1</v>
          </cell>
          <cell r="AA71">
            <v>1</v>
          </cell>
          <cell r="AB71">
            <v>1</v>
          </cell>
          <cell r="AC71">
            <v>1</v>
          </cell>
          <cell r="AD71">
            <v>1</v>
          </cell>
          <cell r="AE71">
            <v>1</v>
          </cell>
          <cell r="AF71">
            <v>1</v>
          </cell>
          <cell r="AG71">
            <v>1</v>
          </cell>
          <cell r="AH71">
            <v>1</v>
          </cell>
          <cell r="AI71">
            <v>1</v>
          </cell>
          <cell r="AJ71">
            <v>1</v>
          </cell>
          <cell r="AK71">
            <v>1</v>
          </cell>
          <cell r="AL71">
            <v>1</v>
          </cell>
          <cell r="AM71">
            <v>1</v>
          </cell>
          <cell r="AN71">
            <v>1</v>
          </cell>
          <cell r="AO71">
            <v>1</v>
          </cell>
          <cell r="AP71">
            <v>1</v>
          </cell>
          <cell r="AQ71">
            <v>1</v>
          </cell>
        </row>
        <row r="72">
          <cell r="G72" t="str">
            <v>NONE</v>
          </cell>
          <cell r="H72">
            <v>1</v>
          </cell>
          <cell r="I72">
            <v>1</v>
          </cell>
          <cell r="J72">
            <v>1</v>
          </cell>
          <cell r="K72">
            <v>1</v>
          </cell>
          <cell r="L72">
            <v>1</v>
          </cell>
          <cell r="M72">
            <v>1</v>
          </cell>
          <cell r="N72">
            <v>1</v>
          </cell>
          <cell r="O72">
            <v>1</v>
          </cell>
          <cell r="P72">
            <v>1</v>
          </cell>
          <cell r="Q72">
            <v>1</v>
          </cell>
          <cell r="R72">
            <v>1</v>
          </cell>
          <cell r="S72" t="str">
            <v>NONE</v>
          </cell>
          <cell r="T72">
            <v>1</v>
          </cell>
          <cell r="U72">
            <v>1</v>
          </cell>
          <cell r="V72">
            <v>1</v>
          </cell>
          <cell r="W72">
            <v>1</v>
          </cell>
          <cell r="X72">
            <v>1</v>
          </cell>
          <cell r="Y72">
            <v>1</v>
          </cell>
          <cell r="Z72">
            <v>1</v>
          </cell>
          <cell r="AA72">
            <v>1</v>
          </cell>
          <cell r="AB72">
            <v>1</v>
          </cell>
          <cell r="AC72">
            <v>1</v>
          </cell>
          <cell r="AD72">
            <v>1</v>
          </cell>
          <cell r="AE72">
            <v>1</v>
          </cell>
          <cell r="AF72">
            <v>1</v>
          </cell>
          <cell r="AG72">
            <v>1</v>
          </cell>
          <cell r="AH72">
            <v>1</v>
          </cell>
          <cell r="AI72">
            <v>1</v>
          </cell>
          <cell r="AJ72">
            <v>1</v>
          </cell>
          <cell r="AK72">
            <v>1</v>
          </cell>
          <cell r="AL72">
            <v>1</v>
          </cell>
          <cell r="AM72">
            <v>1</v>
          </cell>
          <cell r="AN72">
            <v>1</v>
          </cell>
          <cell r="AO72">
            <v>1</v>
          </cell>
          <cell r="AP72">
            <v>1</v>
          </cell>
          <cell r="AQ72">
            <v>1</v>
          </cell>
        </row>
        <row r="75">
          <cell r="G75" t="str">
            <v>PROD1</v>
          </cell>
          <cell r="H75">
            <v>1</v>
          </cell>
          <cell r="I75">
            <v>1</v>
          </cell>
          <cell r="J75">
            <v>1</v>
          </cell>
          <cell r="K75">
            <v>1</v>
          </cell>
          <cell r="L75">
            <v>1</v>
          </cell>
          <cell r="M75">
            <v>1</v>
          </cell>
          <cell r="N75">
            <v>1</v>
          </cell>
          <cell r="O75">
            <v>1</v>
          </cell>
          <cell r="P75">
            <v>1</v>
          </cell>
          <cell r="Q75">
            <v>1</v>
          </cell>
          <cell r="R75">
            <v>1</v>
          </cell>
          <cell r="S75" t="str">
            <v>PROD1</v>
          </cell>
          <cell r="T75">
            <v>1</v>
          </cell>
          <cell r="U75">
            <v>1</v>
          </cell>
          <cell r="V75">
            <v>1</v>
          </cell>
          <cell r="W75">
            <v>1</v>
          </cell>
          <cell r="X75">
            <v>1</v>
          </cell>
          <cell r="Y75">
            <v>1</v>
          </cell>
          <cell r="Z75">
            <v>1</v>
          </cell>
          <cell r="AA75">
            <v>1</v>
          </cell>
          <cell r="AB75">
            <v>1</v>
          </cell>
          <cell r="AC75">
            <v>1</v>
          </cell>
          <cell r="AD75">
            <v>1</v>
          </cell>
          <cell r="AE75">
            <v>1</v>
          </cell>
          <cell r="AF75">
            <v>1</v>
          </cell>
          <cell r="AG75">
            <v>1</v>
          </cell>
          <cell r="AH75">
            <v>1</v>
          </cell>
          <cell r="AI75">
            <v>1</v>
          </cell>
          <cell r="AJ75">
            <v>1</v>
          </cell>
          <cell r="AK75">
            <v>1</v>
          </cell>
          <cell r="AL75">
            <v>1</v>
          </cell>
          <cell r="AM75">
            <v>1</v>
          </cell>
          <cell r="AN75">
            <v>1</v>
          </cell>
          <cell r="AO75">
            <v>1</v>
          </cell>
          <cell r="AP75">
            <v>1</v>
          </cell>
          <cell r="AQ75">
            <v>1</v>
          </cell>
        </row>
        <row r="76">
          <cell r="G76" t="str">
            <v>PROD2</v>
          </cell>
          <cell r="H76">
            <v>1</v>
          </cell>
          <cell r="I76">
            <v>1</v>
          </cell>
          <cell r="J76">
            <v>1</v>
          </cell>
          <cell r="K76">
            <v>1</v>
          </cell>
          <cell r="L76">
            <v>1</v>
          </cell>
          <cell r="M76">
            <v>1</v>
          </cell>
          <cell r="N76">
            <v>1</v>
          </cell>
          <cell r="O76">
            <v>1</v>
          </cell>
          <cell r="P76">
            <v>1</v>
          </cell>
          <cell r="Q76">
            <v>1</v>
          </cell>
          <cell r="R76">
            <v>1</v>
          </cell>
          <cell r="S76" t="str">
            <v>PROD2</v>
          </cell>
          <cell r="T76">
            <v>1</v>
          </cell>
          <cell r="U76">
            <v>1</v>
          </cell>
          <cell r="V76">
            <v>1</v>
          </cell>
          <cell r="W76">
            <v>1</v>
          </cell>
          <cell r="X76">
            <v>1</v>
          </cell>
          <cell r="Y76">
            <v>1</v>
          </cell>
          <cell r="Z76">
            <v>1</v>
          </cell>
          <cell r="AA76">
            <v>1</v>
          </cell>
          <cell r="AB76">
            <v>1</v>
          </cell>
          <cell r="AC76">
            <v>1</v>
          </cell>
          <cell r="AD76">
            <v>1</v>
          </cell>
          <cell r="AE76">
            <v>1</v>
          </cell>
          <cell r="AF76">
            <v>1</v>
          </cell>
          <cell r="AG76">
            <v>1</v>
          </cell>
          <cell r="AH76">
            <v>1</v>
          </cell>
          <cell r="AI76">
            <v>1</v>
          </cell>
          <cell r="AJ76">
            <v>1</v>
          </cell>
          <cell r="AK76">
            <v>1</v>
          </cell>
          <cell r="AL76">
            <v>1</v>
          </cell>
          <cell r="AM76">
            <v>1</v>
          </cell>
          <cell r="AN76">
            <v>1</v>
          </cell>
          <cell r="AO76">
            <v>1</v>
          </cell>
          <cell r="AP76">
            <v>1</v>
          </cell>
          <cell r="AQ76">
            <v>1</v>
          </cell>
        </row>
        <row r="77">
          <cell r="G77" t="str">
            <v>PROD3</v>
          </cell>
          <cell r="H77">
            <v>1</v>
          </cell>
          <cell r="I77">
            <v>1</v>
          </cell>
          <cell r="J77">
            <v>1</v>
          </cell>
          <cell r="K77">
            <v>1</v>
          </cell>
          <cell r="L77">
            <v>1</v>
          </cell>
          <cell r="M77">
            <v>1</v>
          </cell>
          <cell r="N77">
            <v>1</v>
          </cell>
          <cell r="O77">
            <v>1</v>
          </cell>
          <cell r="P77">
            <v>1</v>
          </cell>
          <cell r="Q77">
            <v>1</v>
          </cell>
          <cell r="R77">
            <v>1</v>
          </cell>
          <cell r="S77" t="str">
            <v>PROD3</v>
          </cell>
          <cell r="T77">
            <v>1</v>
          </cell>
          <cell r="U77">
            <v>1</v>
          </cell>
          <cell r="V77">
            <v>1</v>
          </cell>
          <cell r="W77">
            <v>1</v>
          </cell>
          <cell r="X77">
            <v>1</v>
          </cell>
          <cell r="Y77">
            <v>1</v>
          </cell>
          <cell r="Z77">
            <v>1</v>
          </cell>
          <cell r="AA77">
            <v>1</v>
          </cell>
          <cell r="AB77">
            <v>1</v>
          </cell>
          <cell r="AC77">
            <v>1</v>
          </cell>
          <cell r="AD77">
            <v>1</v>
          </cell>
          <cell r="AE77">
            <v>1</v>
          </cell>
          <cell r="AF77">
            <v>1</v>
          </cell>
          <cell r="AG77">
            <v>1</v>
          </cell>
          <cell r="AH77">
            <v>1</v>
          </cell>
          <cell r="AI77">
            <v>1</v>
          </cell>
          <cell r="AJ77">
            <v>1</v>
          </cell>
          <cell r="AK77">
            <v>1</v>
          </cell>
          <cell r="AL77">
            <v>1</v>
          </cell>
          <cell r="AM77">
            <v>1</v>
          </cell>
          <cell r="AN77">
            <v>1</v>
          </cell>
          <cell r="AO77">
            <v>1</v>
          </cell>
          <cell r="AP77">
            <v>1</v>
          </cell>
          <cell r="AQ77">
            <v>1</v>
          </cell>
        </row>
        <row r="78">
          <cell r="G78" t="str">
            <v>PROD4</v>
          </cell>
          <cell r="H78">
            <v>1</v>
          </cell>
          <cell r="I78">
            <v>1</v>
          </cell>
          <cell r="J78">
            <v>1</v>
          </cell>
          <cell r="K78">
            <v>1</v>
          </cell>
          <cell r="L78">
            <v>1</v>
          </cell>
          <cell r="M78">
            <v>1</v>
          </cell>
          <cell r="N78">
            <v>1</v>
          </cell>
          <cell r="O78">
            <v>1</v>
          </cell>
          <cell r="P78">
            <v>1</v>
          </cell>
          <cell r="Q78">
            <v>1</v>
          </cell>
          <cell r="R78">
            <v>1</v>
          </cell>
          <cell r="S78" t="str">
            <v>PROD4</v>
          </cell>
          <cell r="T78">
            <v>1</v>
          </cell>
          <cell r="U78">
            <v>1</v>
          </cell>
          <cell r="V78">
            <v>1</v>
          </cell>
          <cell r="W78">
            <v>1</v>
          </cell>
          <cell r="X78">
            <v>1</v>
          </cell>
          <cell r="Y78">
            <v>1</v>
          </cell>
          <cell r="Z78">
            <v>1</v>
          </cell>
          <cell r="AA78">
            <v>1</v>
          </cell>
          <cell r="AB78">
            <v>1</v>
          </cell>
          <cell r="AC78">
            <v>1</v>
          </cell>
          <cell r="AD78">
            <v>1</v>
          </cell>
          <cell r="AE78">
            <v>1</v>
          </cell>
          <cell r="AF78">
            <v>1</v>
          </cell>
          <cell r="AG78">
            <v>1</v>
          </cell>
          <cell r="AH78">
            <v>1</v>
          </cell>
          <cell r="AI78">
            <v>1</v>
          </cell>
          <cell r="AJ78">
            <v>1</v>
          </cell>
          <cell r="AK78">
            <v>1</v>
          </cell>
          <cell r="AL78">
            <v>1</v>
          </cell>
          <cell r="AM78">
            <v>1</v>
          </cell>
          <cell r="AN78">
            <v>1</v>
          </cell>
          <cell r="AO78">
            <v>1</v>
          </cell>
          <cell r="AP78">
            <v>1</v>
          </cell>
          <cell r="AQ78">
            <v>1</v>
          </cell>
        </row>
        <row r="79">
          <cell r="G79" t="str">
            <v>PROD5</v>
          </cell>
          <cell r="H79">
            <v>1</v>
          </cell>
          <cell r="I79">
            <v>1</v>
          </cell>
          <cell r="J79">
            <v>1</v>
          </cell>
          <cell r="K79">
            <v>1</v>
          </cell>
          <cell r="L79">
            <v>1</v>
          </cell>
          <cell r="M79">
            <v>1</v>
          </cell>
          <cell r="N79">
            <v>1</v>
          </cell>
          <cell r="O79">
            <v>1</v>
          </cell>
          <cell r="P79">
            <v>1</v>
          </cell>
          <cell r="Q79">
            <v>1</v>
          </cell>
          <cell r="R79">
            <v>1</v>
          </cell>
          <cell r="S79" t="str">
            <v>PROD5</v>
          </cell>
          <cell r="T79">
            <v>1</v>
          </cell>
          <cell r="U79">
            <v>1</v>
          </cell>
          <cell r="V79">
            <v>1</v>
          </cell>
          <cell r="W79">
            <v>1</v>
          </cell>
          <cell r="X79">
            <v>1</v>
          </cell>
          <cell r="Y79">
            <v>1</v>
          </cell>
          <cell r="Z79">
            <v>1</v>
          </cell>
          <cell r="AA79">
            <v>1</v>
          </cell>
          <cell r="AB79">
            <v>1</v>
          </cell>
          <cell r="AC79">
            <v>1</v>
          </cell>
          <cell r="AD79">
            <v>1</v>
          </cell>
          <cell r="AE79">
            <v>1</v>
          </cell>
          <cell r="AF79">
            <v>1</v>
          </cell>
          <cell r="AG79">
            <v>1</v>
          </cell>
          <cell r="AH79">
            <v>1</v>
          </cell>
          <cell r="AI79">
            <v>1</v>
          </cell>
          <cell r="AJ79">
            <v>1</v>
          </cell>
          <cell r="AK79">
            <v>1</v>
          </cell>
          <cell r="AL79">
            <v>1</v>
          </cell>
          <cell r="AM79">
            <v>1</v>
          </cell>
          <cell r="AN79">
            <v>1</v>
          </cell>
          <cell r="AO79">
            <v>1</v>
          </cell>
          <cell r="AP79">
            <v>1</v>
          </cell>
          <cell r="AQ79">
            <v>1</v>
          </cell>
        </row>
        <row r="80">
          <cell r="G80" t="str">
            <v>NONE</v>
          </cell>
          <cell r="H80">
            <v>1</v>
          </cell>
          <cell r="I80">
            <v>1</v>
          </cell>
          <cell r="J80">
            <v>1</v>
          </cell>
          <cell r="K80">
            <v>1</v>
          </cell>
          <cell r="L80">
            <v>1</v>
          </cell>
          <cell r="M80">
            <v>1</v>
          </cell>
          <cell r="N80">
            <v>1</v>
          </cell>
          <cell r="O80">
            <v>1</v>
          </cell>
          <cell r="P80">
            <v>1</v>
          </cell>
          <cell r="Q80">
            <v>1</v>
          </cell>
          <cell r="R80">
            <v>1</v>
          </cell>
          <cell r="S80" t="str">
            <v>NONE</v>
          </cell>
          <cell r="T80">
            <v>1</v>
          </cell>
          <cell r="U80">
            <v>1</v>
          </cell>
          <cell r="V80">
            <v>1</v>
          </cell>
          <cell r="W80">
            <v>1</v>
          </cell>
          <cell r="X80">
            <v>1</v>
          </cell>
          <cell r="Y80">
            <v>1</v>
          </cell>
          <cell r="Z80">
            <v>1</v>
          </cell>
          <cell r="AA80">
            <v>1</v>
          </cell>
          <cell r="AB80">
            <v>1</v>
          </cell>
          <cell r="AC80">
            <v>1</v>
          </cell>
          <cell r="AD80">
            <v>1</v>
          </cell>
          <cell r="AE80">
            <v>1</v>
          </cell>
          <cell r="AF80">
            <v>1</v>
          </cell>
          <cell r="AG80">
            <v>1</v>
          </cell>
          <cell r="AH80">
            <v>1</v>
          </cell>
          <cell r="AI80">
            <v>1</v>
          </cell>
          <cell r="AJ80">
            <v>1</v>
          </cell>
          <cell r="AK80">
            <v>1</v>
          </cell>
          <cell r="AL80">
            <v>1</v>
          </cell>
          <cell r="AM80">
            <v>1</v>
          </cell>
          <cell r="AN80">
            <v>1</v>
          </cell>
          <cell r="AO80">
            <v>1</v>
          </cell>
          <cell r="AP80">
            <v>1</v>
          </cell>
          <cell r="AQ80">
            <v>1</v>
          </cell>
        </row>
      </sheetData>
      <sheetData sheetId="23" refreshError="1">
        <row r="6">
          <cell r="B6" t="str">
            <v>KR-R</v>
          </cell>
        </row>
        <row r="7">
          <cell r="B7" t="str">
            <v>BPO-R</v>
          </cell>
        </row>
        <row r="8">
          <cell r="B8" t="str">
            <v>Gain</v>
          </cell>
        </row>
        <row r="9">
          <cell r="B9" t="str">
            <v>CSTS-R</v>
          </cell>
        </row>
        <row r="10">
          <cell r="B10" t="str">
            <v>Exp-R</v>
          </cell>
        </row>
        <row r="11">
          <cell r="B11" t="str">
            <v>Pass-R</v>
          </cell>
        </row>
        <row r="13">
          <cell r="B13" t="str">
            <v>KR-T</v>
          </cell>
        </row>
        <row r="14">
          <cell r="B14" t="str">
            <v>Exp-T</v>
          </cell>
        </row>
        <row r="15">
          <cell r="B15" t="str">
            <v>Transf-T</v>
          </cell>
        </row>
        <row r="16">
          <cell r="B16" t="str">
            <v>Transf-Exp</v>
          </cell>
        </row>
        <row r="17">
          <cell r="B17" t="str">
            <v>Setup-T</v>
          </cell>
        </row>
        <row r="18">
          <cell r="B18" t="str">
            <v>Pass-T</v>
          </cell>
        </row>
        <row r="23">
          <cell r="B23" t="str">
            <v>Z</v>
          </cell>
        </row>
        <row r="24">
          <cell r="B24" t="str">
            <v>CNY</v>
          </cell>
        </row>
        <row r="25">
          <cell r="B25" t="str">
            <v>€</v>
          </cell>
        </row>
        <row r="26">
          <cell r="B26" t="str">
            <v>US$</v>
          </cell>
        </row>
        <row r="27">
          <cell r="B27" t="str">
            <v>£</v>
          </cell>
        </row>
        <row r="28">
          <cell r="B28" t="str">
            <v>TBA1</v>
          </cell>
        </row>
        <row r="29">
          <cell r="B29" t="str">
            <v>TBA1</v>
          </cell>
        </row>
        <row r="33">
          <cell r="B33" t="str">
            <v>Z-US$</v>
          </cell>
        </row>
        <row r="34">
          <cell r="B34" t="str">
            <v>CNY-US$</v>
          </cell>
        </row>
        <row r="35">
          <cell r="B35" t="str">
            <v>US$-US$</v>
          </cell>
        </row>
        <row r="36">
          <cell r="B36" t="str">
            <v>£-US$</v>
          </cell>
        </row>
        <row r="37">
          <cell r="B37" t="str">
            <v>TBA1-US$</v>
          </cell>
        </row>
        <row r="38">
          <cell r="B38" t="str">
            <v>TBA2-US$</v>
          </cell>
        </row>
        <row r="39">
          <cell r="B39" t="str">
            <v>€-US$</v>
          </cell>
        </row>
        <row r="43">
          <cell r="B43" t="str">
            <v>KRIND</v>
          </cell>
        </row>
        <row r="44">
          <cell r="B44" t="str">
            <v>GUIND</v>
          </cell>
        </row>
        <row r="45">
          <cell r="B45" t="str">
            <v>OTHIND</v>
          </cell>
        </row>
        <row r="46">
          <cell r="B46" t="str">
            <v>REVIND</v>
          </cell>
        </row>
        <row r="47">
          <cell r="B47" t="str">
            <v>NONE</v>
          </cell>
        </row>
      </sheetData>
      <sheetData sheetId="24" refreshError="1"/>
      <sheetData sheetId="25" refreshError="1"/>
      <sheetData sheetId="26" refreshError="1"/>
      <sheetData sheetId="27" refreshError="1"/>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R Support"/>
      <sheetName val="Input - US Route Acctg"/>
      <sheetName val="Input - US Collections 2"/>
      <sheetName val="Output - Forecast Summary"/>
      <sheetName val="Output - Forecast Detail"/>
      <sheetName val="Drop_Down_Lists"/>
      <sheetName val="Cost_Rates"/>
      <sheetName val="Input_-_US_AR_Support"/>
      <sheetName val="Input_-_US_Route_Acctg"/>
      <sheetName val="Input_-_US_Collections_2"/>
      <sheetName val="Output_-_Forecast_Summary"/>
      <sheetName val="Output_-_Forecast_Detail"/>
    </sheetNames>
    <sheetDataSet>
      <sheetData sheetId="0" refreshError="1">
        <row r="8">
          <cell r="B8" t="str">
            <v>US</v>
          </cell>
          <cell r="C8" t="str">
            <v>Collections</v>
          </cell>
        </row>
        <row r="9">
          <cell r="B9" t="str">
            <v>Canada</v>
          </cell>
          <cell r="C9" t="str">
            <v>Dispute Mgmt</v>
          </cell>
        </row>
        <row r="10">
          <cell r="B10" t="str">
            <v>GB</v>
          </cell>
          <cell r="C10" t="str">
            <v>Cash App</v>
          </cell>
        </row>
        <row r="11">
          <cell r="B11" t="str">
            <v>France</v>
          </cell>
          <cell r="C11" t="str">
            <v>AR Support</v>
          </cell>
        </row>
        <row r="12">
          <cell r="B12" t="str">
            <v>Benelux</v>
          </cell>
          <cell r="C12" t="str">
            <v>Master Data</v>
          </cell>
        </row>
        <row r="13">
          <cell r="B13" t="str">
            <v>Non-Specific</v>
          </cell>
          <cell r="C13" t="str">
            <v>Route Acctg</v>
          </cell>
        </row>
        <row r="14">
          <cell r="C14" t="str">
            <v>AP</v>
          </cell>
        </row>
        <row r="15">
          <cell r="C15" t="str">
            <v>GL</v>
          </cell>
        </row>
        <row r="16">
          <cell r="C16" t="str">
            <v>Fixed Assets</v>
          </cell>
        </row>
        <row r="17">
          <cell r="C17" t="str">
            <v>DM</v>
          </cell>
        </row>
        <row r="18">
          <cell r="C18" t="str">
            <v>Customer Service</v>
          </cell>
        </row>
        <row r="19">
          <cell r="C19" t="str">
            <v>Credit</v>
          </cell>
        </row>
        <row r="20">
          <cell r="C20" t="str">
            <v>Collections_US_2</v>
          </cell>
        </row>
        <row r="21">
          <cell r="C21" t="str">
            <v>Non-Specific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tats"/>
      <sheetName val="Curr Data"/>
      <sheetName val="Bud Data"/>
      <sheetName val="PY Data"/>
      <sheetName val="DSO Days"/>
      <sheetName val="Stock Months"/>
      <sheetName val="FX"/>
      <sheetName val="Formula Calcs"/>
      <sheetName val="Date adjuster"/>
      <sheetName val="EU Comps"/>
      <sheetName val="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 val="CODEc 6 2 Input Template v18 (2"/>
    </sheetNames>
    <sheetDataSet>
      <sheetData sheetId="0"/>
      <sheetData sheetId="1"/>
      <sheetData sheetId="2"/>
      <sheetData sheetId="3"/>
      <sheetData sheetId="4">
        <row r="8">
          <cell r="P8" t="str">
            <v>Hardware</v>
          </cell>
        </row>
        <row r="9">
          <cell r="P9" t="str">
            <v>Software</v>
          </cell>
        </row>
        <row r="10">
          <cell r="P10" t="str">
            <v>Network</v>
          </cell>
        </row>
        <row r="11">
          <cell r="P11" t="str">
            <v>Lease</v>
          </cell>
        </row>
        <row r="12">
          <cell r="P12" t="str">
            <v>3rd-party</v>
          </cell>
        </row>
        <row r="13">
          <cell r="P13" t="str">
            <v>Travel</v>
          </cell>
        </row>
        <row r="14">
          <cell r="P14" t="str">
            <v>FTE-related</v>
          </cell>
        </row>
        <row r="15">
          <cell r="P15" t="str">
            <v>Passthrough</v>
          </cell>
        </row>
        <row r="16">
          <cell r="P16" t="str">
            <v>Incremental SG&amp;A</v>
          </cell>
        </row>
        <row r="17">
          <cell r="P17" t="str">
            <v>Restructuring</v>
          </cell>
        </row>
        <row r="18">
          <cell r="P18" t="str">
            <v>Other</v>
          </cell>
        </row>
      </sheetData>
      <sheetData sheetId="5"/>
      <sheetData sheetId="6"/>
      <sheetData sheetId="7"/>
      <sheetData sheetId="8"/>
      <sheetData sheetId="9"/>
      <sheetData sheetId="10"/>
      <sheetData sheetId="1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nd ID"/>
      <sheetName val="Headcount Statistics"/>
      <sheetName val="Headcount Level Activities"/>
      <sheetName val="Process Headcount and Cost"/>
      <sheetName val="Key Metrics"/>
      <sheetName val="Systems Inventory"/>
      <sheetName val="Third Party &amp; Vendor Inventory"/>
      <sheetName val="Process Definitions"/>
      <sheetName val="Cost Category Definitions"/>
      <sheetName val="Process and Instructions"/>
      <sheetName val="Output"/>
    </sheetNames>
    <sheetDataSet>
      <sheetData sheetId="0"/>
      <sheetData sheetId="1"/>
      <sheetData sheetId="2"/>
      <sheetData sheetId="3"/>
      <sheetData sheetId="4" refreshError="1"/>
      <sheetData sheetId="5" refreshError="1"/>
      <sheetData sheetId="6" refreshError="1"/>
      <sheetData sheetId="7" refreshError="1"/>
      <sheetData sheetId="8"/>
      <sheetData sheetId="9" refreshError="1"/>
      <sheetData sheetId="1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Change Log"/>
      <sheetName val="Scratch Sheet"/>
      <sheetName val="INPUT - Global Variables"/>
      <sheetName val="CALCULATION - List Lookup"/>
      <sheetName val="--------- DEAL REVIEW --------&gt;"/>
      <sheetName val="All Towers Internal View"/>
      <sheetName val="Review Template Instructions"/>
      <sheetName val="Service Lines"/>
      <sheetName val="Summary - P&amp;L"/>
      <sheetName val="Summary - Cashflows &amp; KPIs"/>
      <sheetName val="Notes"/>
      <sheetName val="----------- OUTPUTS ----------&gt;"/>
      <sheetName val="OUTPUT - Review Financials"/>
      <sheetName val="OUTPUT - Review Scenarios"/>
      <sheetName val="OUTPUT - Termination Schedule"/>
      <sheetName val="OUTPUT - Investment Analysis"/>
      <sheetName val="OUTPUT- Consolidated Financials"/>
      <sheetName val="OUTPUT - Individual P&amp;L"/>
      <sheetName val="OUTPUT - Inflationary View"/>
      <sheetName val="OUTPUT - Service Revenue"/>
      <sheetName val="OUTPUT - Direct Expenses"/>
      <sheetName val="OUTPUT - Contribution"/>
      <sheetName val="OUTPUT - Contribution %"/>
      <sheetName val="OUTPUT - SG&amp;A"/>
      <sheetName val="OUTPUT - GOP"/>
      <sheetName val="OUTPUT - GOP %"/>
      <sheetName val="OUTPUT - Staffing Plan"/>
      <sheetName val="----------- INPUTS -----------&gt;"/>
      <sheetName val="INPUT - Pricing Options"/>
      <sheetName val="INPUT - Manual Pricing"/>
      <sheetName val="INPUT - Standard Compensation"/>
      <sheetName val="INPUT - Staffing Plan"/>
      <sheetName val="INPUT - FTE-Related Expenses"/>
      <sheetName val="INPUT - Other Expenses"/>
      <sheetName val="INPUT - Capital Expenditures"/>
      <sheetName val="Lookups"/>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Pricing Parametres"/>
      <sheetName val="INPUT Rates"/>
      <sheetName val="INPUT Grade Mix"/>
      <sheetName val="INPUT Language Requirements"/>
      <sheetName val="INPUT Base Data"/>
      <sheetName val="INPUT Transition Staffing"/>
      <sheetName val="INPUT Transition Plan"/>
      <sheetName val="INPUT Efficiency"/>
      <sheetName val="INPUT TXN Matrix"/>
      <sheetName val="INPUT Manual FTE"/>
      <sheetName val="INPUT Non FTE costs"/>
      <sheetName val="WORKINGS_Scanning Price"/>
      <sheetName val="Defined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4">
          <cell r="E4" t="str">
            <v>Stnd</v>
          </cell>
          <cell r="H4" t="str">
            <v>Run Delivery</v>
          </cell>
          <cell r="I4" t="str">
            <v>India</v>
          </cell>
          <cell r="J4" t="str">
            <v>VP</v>
          </cell>
          <cell r="K4" t="str">
            <v>Fixed</v>
          </cell>
        </row>
        <row r="5">
          <cell r="E5" t="str">
            <v>Non-Stnd L1</v>
          </cell>
          <cell r="H5" t="str">
            <v>Run Management</v>
          </cell>
          <cell r="I5" t="str">
            <v>Guatemala</v>
          </cell>
          <cell r="J5" t="str">
            <v>O10</v>
          </cell>
          <cell r="K5" t="str">
            <v>Variable</v>
          </cell>
        </row>
        <row r="6">
          <cell r="E6" t="str">
            <v>Non-Stnd L2</v>
          </cell>
          <cell r="H6" t="str">
            <v>Command Center</v>
          </cell>
          <cell r="I6" t="str">
            <v>Brazil</v>
          </cell>
          <cell r="J6" t="str">
            <v>O9</v>
          </cell>
        </row>
        <row r="7">
          <cell r="E7" t="str">
            <v>Non-Stnd L3</v>
          </cell>
          <cell r="H7" t="str">
            <v>PMO</v>
          </cell>
          <cell r="I7" t="str">
            <v>Chile</v>
          </cell>
          <cell r="J7" t="str">
            <v>O8</v>
          </cell>
        </row>
        <row r="8">
          <cell r="E8" t="str">
            <v>Non-Stnd L4</v>
          </cell>
          <cell r="H8" t="str">
            <v>Transition Team</v>
          </cell>
          <cell r="I8" t="str">
            <v>Morocco</v>
          </cell>
          <cell r="J8" t="str">
            <v>O7</v>
          </cell>
        </row>
        <row r="9">
          <cell r="H9" t="str">
            <v>Tools and Technology</v>
          </cell>
          <cell r="I9" t="str">
            <v>Poland</v>
          </cell>
          <cell r="J9" t="str">
            <v>O6</v>
          </cell>
        </row>
        <row r="10">
          <cell r="I10" t="str">
            <v>China</v>
          </cell>
          <cell r="J10" t="str">
            <v>O5</v>
          </cell>
        </row>
        <row r="11">
          <cell r="I11" t="str">
            <v>UK</v>
          </cell>
          <cell r="J11" t="str">
            <v>O4</v>
          </cell>
        </row>
        <row r="12">
          <cell r="I12" t="str">
            <v>IT SW HW</v>
          </cell>
          <cell r="J12" t="str">
            <v>O3</v>
          </cell>
        </row>
        <row r="13">
          <cell r="I13" t="str">
            <v>Recruitment</v>
          </cell>
          <cell r="J13" t="str">
            <v>O2</v>
          </cell>
        </row>
        <row r="14">
          <cell r="I14" t="str">
            <v>Travel</v>
          </cell>
          <cell r="J14" t="str">
            <v>O1</v>
          </cell>
        </row>
        <row r="15">
          <cell r="I15" t="str">
            <v>Xerox</v>
          </cell>
          <cell r="J15" t="str">
            <v>C4</v>
          </cell>
        </row>
        <row r="16">
          <cell r="I16" t="str">
            <v>IT Effort</v>
          </cell>
        </row>
        <row r="17">
          <cell r="I17" t="str">
            <v>US</v>
          </cell>
        </row>
        <row r="18">
          <cell r="I18" t="str">
            <v>UK P&amp;C</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Client CM &amp; Transition"/>
      <sheetName val="Business case detail"/>
      <sheetName val="Transformation Costs"/>
      <sheetName val="Calculation Gain --&gt;Sourcing"/>
      <sheetName val="Dynamic"/>
      <sheetName val="Client View - Business Case"/>
      <sheetName val="---&gt; Base Data"/>
      <sheetName val="Savings Profile"/>
      <sheetName val="---&gt; not relevant"/>
      <sheetName val="not use_BC Summary_Conservative"/>
      <sheetName val="not use_BC Summary_Maximum"/>
      <sheetName val="not use_Michelin View"/>
      <sheetName val="INPUT - Global Variables"/>
    </sheetNames>
    <sheetDataSet>
      <sheetData sheetId="0" refreshError="1">
        <row r="1">
          <cell r="C1" t="str">
            <v>BPO - Client Business Case</v>
          </cell>
        </row>
        <row r="28">
          <cell r="C28" t="str">
            <v>€</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Voldriver"/>
      <sheetName val="Vol by ctry"/>
      <sheetName val="Baseline FTE"/>
      <sheetName val="Baseline Cost"/>
      <sheetName val="AP"/>
      <sheetName val="TE"/>
      <sheetName val="AR"/>
      <sheetName val="ICO"/>
      <sheetName val="FA"/>
      <sheetName val="Inflation"/>
      <sheetName val="Issues Assumptions"/>
      <sheetName val="Recruitment"/>
      <sheetName val="Transition Analysis"/>
      <sheetName val="Exchange Rates"/>
      <sheetName val="Travel assumptions"/>
      <sheetName val="Capricorn Sub-process"/>
      <sheetName val="Capricorn"/>
      <sheetName val="Capricorn wave2"/>
      <sheetName val="Wave 2 charge"/>
      <sheetName val="Wave 2 FC working"/>
      <sheetName val="Summary IT"/>
      <sheetName val="Applications"/>
      <sheetName val="Websphere"/>
      <sheetName val="LAN"/>
      <sheetName val="Connectivity"/>
      <sheetName val="Summary"/>
      <sheetName val="One off"/>
      <sheetName val="Detailed Base"/>
      <sheetName val="Sheet1"/>
      <sheetName val="Adj Detailed Base"/>
      <sheetName val="ARCs RRCs"/>
      <sheetName val="Supp Investments"/>
      <sheetName val="Termination Fees"/>
      <sheetName val="Term Fees Cal"/>
      <sheetName val="CVP"/>
      <sheetName val="Analysis"/>
      <sheetName val="Retained Cost"/>
      <sheetName val="Rev Profile"/>
      <sheetName val="Operational Variance"/>
      <sheetName val="Greek Costs"/>
      <sheetName val="Weighted RA"/>
      <sheetName val="Client View"/>
      <sheetName val="Blank sheet 5"/>
      <sheetName val="Blank sheet 6"/>
      <sheetName val="CHECKS"/>
      <sheetName val="Rates"/>
      <sheetName val="Mappings"/>
      <sheetName val="Exceptions Log"/>
      <sheetName val="Dolphin"/>
      <sheetName val="Tables"/>
      <sheetName val="Hidden calculations"/>
      <sheetName val="BTODSD Export"/>
      <sheetName val="LastSheet"/>
      <sheetName val="Lists"/>
    </sheetNames>
    <sheetDataSet>
      <sheetData sheetId="0" refreshError="1"/>
      <sheetData sheetId="1" refreshError="1"/>
      <sheetData sheetId="2" refreshError="1">
        <row r="14">
          <cell r="B14" t="str">
            <v>US$</v>
          </cell>
        </row>
        <row r="15">
          <cell r="B15" t="str">
            <v>GBP</v>
          </cell>
        </row>
        <row r="16">
          <cell r="B16" t="str">
            <v>JPY</v>
          </cell>
        </row>
        <row r="17">
          <cell r="B17" t="str">
            <v>PLN</v>
          </cell>
        </row>
        <row r="18">
          <cell r="B18" t="str">
            <v>INR</v>
          </cell>
        </row>
        <row r="19">
          <cell r="B19" t="str">
            <v>ZZZ</v>
          </cell>
        </row>
        <row r="20">
          <cell r="B20" t="str">
            <v>ZZZ</v>
          </cell>
        </row>
        <row r="21">
          <cell r="B21" t="str">
            <v>ZZZ</v>
          </cell>
        </row>
        <row r="22">
          <cell r="B22" t="str">
            <v>ZZZ</v>
          </cell>
        </row>
        <row r="23">
          <cell r="B23" t="str">
            <v>ZZZ</v>
          </cell>
        </row>
        <row r="24">
          <cell r="B24" t="str">
            <v>ZZZ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s>
    <sheetDataSet>
      <sheetData sheetId="0" refreshError="1">
        <row r="28">
          <cell r="C28" t="str">
            <v>€</v>
          </cell>
        </row>
      </sheetData>
      <sheetData sheetId="1"/>
      <sheetData sheetId="2"/>
      <sheetData sheetId="3"/>
      <sheetData sheetId="4"/>
      <sheetData sheetId="5"/>
      <sheetData sheetId="6"/>
      <sheetData sheetId="7"/>
      <sheetData sheetId="8" refreshError="1"/>
      <sheetData sheetId="9" refreshError="1"/>
      <sheetData sheetId="10" refreshError="1"/>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02"/>
      <sheetName val="Feb-02"/>
      <sheetName val="Jan-02"/>
      <sheetName val="Dec-01"/>
      <sheetName val="Nov-01"/>
      <sheetName val="Oct-01"/>
      <sheetName val="Sep-01"/>
      <sheetName val="Aug-01"/>
      <sheetName val="Jul-01"/>
      <sheetName val="Jun-01"/>
      <sheetName val="May-01"/>
      <sheetName val="Apr-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IC"/>
      <sheetName val="LSIWKSH"/>
      <sheetName val="LSI Growth"/>
      <sheetName val="LSIPROD"/>
      <sheetName val="Export"/>
      <sheetName val="Roic2"/>
      <sheetName val="Product Line"/>
      <sheetName val="Old Product Line"/>
      <sheetName val="Inputs"/>
      <sheetName val="DCF"/>
      <sheetName val="Date adju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Output - High_level_summary"/>
      <sheetName val="Output - detail_summary"/>
      <sheetName val="Input - Transition resources"/>
      <sheetName val="Input - PMO resources"/>
      <sheetName val="Sheet3"/>
      <sheetName val="Solution Detail"/>
      <sheetName val="Transition Timeline"/>
      <sheetName val="data"/>
    </sheetNames>
    <sheetDataSet>
      <sheetData sheetId="0" refreshError="1"/>
      <sheetData sheetId="1" refreshError="1"/>
      <sheetData sheetId="2" refreshError="1"/>
      <sheetData sheetId="3">
        <row r="5">
          <cell r="BR5" t="str">
            <v>N</v>
          </cell>
        </row>
      </sheetData>
      <sheetData sheetId="4">
        <row r="5">
          <cell r="BC5" t="str">
            <v>Due Diligence</v>
          </cell>
          <cell r="BD5" t="str">
            <v>Programme team</v>
          </cell>
          <cell r="BE5" t="str">
            <v>Transition support</v>
          </cell>
          <cell r="BF5" t="str">
            <v>Enablment</v>
          </cell>
          <cell r="BH5" t="str">
            <v>Programme Director</v>
          </cell>
          <cell r="BI5" t="str">
            <v>Transition Manager</v>
          </cell>
          <cell r="BJ5" t="str">
            <v>Transition Leader</v>
          </cell>
          <cell r="BK5" t="str">
            <v>Transition support</v>
          </cell>
          <cell r="BL5" t="str">
            <v>Transition PMO</v>
          </cell>
        </row>
      </sheetData>
      <sheetData sheetId="5" refreshError="1"/>
      <sheetData sheetId="6" refreshError="1"/>
      <sheetData sheetId="7"/>
      <sheetData sheetId="8">
        <row r="4">
          <cell r="B4" t="str">
            <v>Poland - Europe</v>
          </cell>
          <cell r="C4" t="str">
            <v>Europe</v>
          </cell>
          <cell r="D4">
            <v>271.0720588235294</v>
          </cell>
          <cell r="E4">
            <v>878.6044117647059</v>
          </cell>
          <cell r="F4">
            <v>136.65808823529409</v>
          </cell>
          <cell r="G4">
            <v>31.985294117647058</v>
          </cell>
          <cell r="H4">
            <v>20.205882352941178</v>
          </cell>
          <cell r="I4">
            <v>39.999580882352944</v>
          </cell>
          <cell r="J4">
            <v>28.294117647058822</v>
          </cell>
          <cell r="K4">
            <v>1.75</v>
          </cell>
        </row>
        <row r="5">
          <cell r="B5" t="str">
            <v>Poland - N Europe</v>
          </cell>
          <cell r="C5" t="str">
            <v>N Europe</v>
          </cell>
          <cell r="D5">
            <v>201.5</v>
          </cell>
          <cell r="E5">
            <v>939.5</v>
          </cell>
          <cell r="F5">
            <v>157.29</v>
          </cell>
          <cell r="G5">
            <v>36.190000000000005</v>
          </cell>
          <cell r="H5">
            <v>20</v>
          </cell>
          <cell r="I5">
            <v>43.167500000000004</v>
          </cell>
          <cell r="J5">
            <v>28</v>
          </cell>
          <cell r="K5">
            <v>0</v>
          </cell>
        </row>
        <row r="6">
          <cell r="B6" t="str">
            <v>Poland - Denmark</v>
          </cell>
          <cell r="C6" t="str">
            <v>N Europe</v>
          </cell>
          <cell r="D6">
            <v>221</v>
          </cell>
          <cell r="E6">
            <v>892</v>
          </cell>
          <cell r="F6">
            <v>181.09</v>
          </cell>
          <cell r="G6">
            <v>40.24</v>
          </cell>
          <cell r="H6">
            <v>20</v>
          </cell>
          <cell r="I6">
            <v>43.46</v>
          </cell>
          <cell r="J6">
            <v>28</v>
          </cell>
          <cell r="K6">
            <v>0</v>
          </cell>
        </row>
        <row r="7">
          <cell r="B7" t="str">
            <v>Poland - Finland</v>
          </cell>
          <cell r="C7" t="str">
            <v>N Europe</v>
          </cell>
          <cell r="D7">
            <v>260</v>
          </cell>
          <cell r="E7">
            <v>1000</v>
          </cell>
          <cell r="F7">
            <v>150</v>
          </cell>
          <cell r="G7">
            <v>30</v>
          </cell>
          <cell r="H7">
            <v>20</v>
          </cell>
          <cell r="I7">
            <v>42</v>
          </cell>
          <cell r="J7">
            <v>28</v>
          </cell>
          <cell r="K7">
            <v>0</v>
          </cell>
        </row>
        <row r="8">
          <cell r="B8" t="str">
            <v>Poland - Norway</v>
          </cell>
          <cell r="C8" t="str">
            <v>N Europe</v>
          </cell>
          <cell r="D8">
            <v>101</v>
          </cell>
          <cell r="E8">
            <v>976</v>
          </cell>
          <cell r="F8">
            <v>149.54</v>
          </cell>
          <cell r="G8">
            <v>37.39</v>
          </cell>
          <cell r="H8">
            <v>20</v>
          </cell>
          <cell r="I8">
            <v>49.97</v>
          </cell>
          <cell r="J8">
            <v>28</v>
          </cell>
          <cell r="K8">
            <v>0</v>
          </cell>
        </row>
        <row r="9">
          <cell r="B9" t="str">
            <v>Poland - Sweden</v>
          </cell>
          <cell r="C9" t="str">
            <v>N Europe</v>
          </cell>
          <cell r="D9">
            <v>224</v>
          </cell>
          <cell r="E9">
            <v>890</v>
          </cell>
          <cell r="F9">
            <v>148.53</v>
          </cell>
          <cell r="G9">
            <v>37.130000000000003</v>
          </cell>
          <cell r="H9">
            <v>20</v>
          </cell>
          <cell r="I9">
            <v>37.24</v>
          </cell>
          <cell r="J9">
            <v>28</v>
          </cell>
          <cell r="K9">
            <v>0</v>
          </cell>
        </row>
        <row r="10">
          <cell r="B10" t="str">
            <v>Poland - E Europe</v>
          </cell>
          <cell r="C10" t="str">
            <v>E Europe</v>
          </cell>
          <cell r="D10">
            <v>269</v>
          </cell>
          <cell r="E10">
            <v>798.2</v>
          </cell>
          <cell r="F10">
            <v>125</v>
          </cell>
          <cell r="G10">
            <v>30</v>
          </cell>
          <cell r="H10">
            <v>20</v>
          </cell>
          <cell r="I10">
            <v>35.851999999999997</v>
          </cell>
          <cell r="J10">
            <v>28</v>
          </cell>
          <cell r="K10">
            <v>5</v>
          </cell>
        </row>
        <row r="11">
          <cell r="B11" t="str">
            <v>Poland - Bulgaria</v>
          </cell>
          <cell r="C11" t="str">
            <v>E Europe</v>
          </cell>
          <cell r="D11">
            <v>250</v>
          </cell>
          <cell r="E11">
            <v>807</v>
          </cell>
          <cell r="F11">
            <v>125</v>
          </cell>
          <cell r="G11">
            <v>30</v>
          </cell>
          <cell r="H11">
            <v>20</v>
          </cell>
          <cell r="I11">
            <v>36</v>
          </cell>
          <cell r="J11">
            <v>28</v>
          </cell>
          <cell r="K11">
            <v>0</v>
          </cell>
        </row>
        <row r="12">
          <cell r="B12" t="str">
            <v>Poland - Czech Republic</v>
          </cell>
          <cell r="C12" t="str">
            <v>E Europe</v>
          </cell>
          <cell r="D12">
            <v>185</v>
          </cell>
          <cell r="E12">
            <v>657</v>
          </cell>
          <cell r="F12">
            <v>125</v>
          </cell>
          <cell r="G12">
            <v>30</v>
          </cell>
          <cell r="H12">
            <v>20</v>
          </cell>
          <cell r="I12">
            <v>33</v>
          </cell>
          <cell r="J12">
            <v>28</v>
          </cell>
          <cell r="K12">
            <v>0</v>
          </cell>
        </row>
        <row r="13">
          <cell r="B13" t="str">
            <v>Poland - Estonia</v>
          </cell>
          <cell r="C13" t="str">
            <v>E Europe</v>
          </cell>
          <cell r="D13">
            <v>355</v>
          </cell>
          <cell r="E13">
            <v>1035</v>
          </cell>
          <cell r="F13">
            <v>125</v>
          </cell>
          <cell r="G13">
            <v>30</v>
          </cell>
          <cell r="H13">
            <v>20</v>
          </cell>
          <cell r="I13">
            <v>39</v>
          </cell>
          <cell r="J13">
            <v>28</v>
          </cell>
          <cell r="K13">
            <v>0</v>
          </cell>
        </row>
        <row r="14">
          <cell r="B14" t="str">
            <v>Poland - Hungary</v>
          </cell>
          <cell r="C14" t="str">
            <v>E Europe</v>
          </cell>
          <cell r="D14">
            <v>242</v>
          </cell>
          <cell r="E14">
            <v>705</v>
          </cell>
          <cell r="F14">
            <v>125</v>
          </cell>
          <cell r="G14">
            <v>30</v>
          </cell>
          <cell r="H14">
            <v>20</v>
          </cell>
          <cell r="I14">
            <v>33</v>
          </cell>
          <cell r="J14">
            <v>28</v>
          </cell>
          <cell r="K14">
            <v>0</v>
          </cell>
        </row>
        <row r="15">
          <cell r="B15" t="str">
            <v>Poland - Latvia</v>
          </cell>
          <cell r="C15" t="str">
            <v>E Europe</v>
          </cell>
          <cell r="D15">
            <v>247</v>
          </cell>
          <cell r="E15">
            <v>653</v>
          </cell>
          <cell r="F15">
            <v>125</v>
          </cell>
          <cell r="G15">
            <v>30</v>
          </cell>
          <cell r="H15">
            <v>20</v>
          </cell>
          <cell r="I15">
            <v>48</v>
          </cell>
          <cell r="J15">
            <v>28</v>
          </cell>
          <cell r="K15">
            <v>0</v>
          </cell>
        </row>
        <row r="16">
          <cell r="B16" t="str">
            <v>Poland - Lithuania</v>
          </cell>
          <cell r="C16" t="str">
            <v>E Europe</v>
          </cell>
          <cell r="D16">
            <v>222</v>
          </cell>
          <cell r="E16">
            <v>505</v>
          </cell>
          <cell r="F16">
            <v>125</v>
          </cell>
          <cell r="G16">
            <v>30</v>
          </cell>
          <cell r="H16">
            <v>20</v>
          </cell>
          <cell r="I16">
            <v>33</v>
          </cell>
          <cell r="J16">
            <v>28</v>
          </cell>
          <cell r="K16">
            <v>0</v>
          </cell>
        </row>
        <row r="17">
          <cell r="B17" t="str">
            <v>Poland - Romania</v>
          </cell>
          <cell r="C17" t="str">
            <v>E Europe</v>
          </cell>
          <cell r="D17">
            <v>298</v>
          </cell>
          <cell r="E17">
            <v>830</v>
          </cell>
          <cell r="F17">
            <v>125</v>
          </cell>
          <cell r="G17">
            <v>30</v>
          </cell>
          <cell r="H17">
            <v>20</v>
          </cell>
          <cell r="I17">
            <v>36</v>
          </cell>
          <cell r="J17">
            <v>28</v>
          </cell>
          <cell r="K17">
            <v>0</v>
          </cell>
        </row>
        <row r="18">
          <cell r="B18" t="str">
            <v>Poland - Russia</v>
          </cell>
          <cell r="C18" t="str">
            <v>E Europe</v>
          </cell>
          <cell r="D18">
            <v>314</v>
          </cell>
          <cell r="E18">
            <v>945</v>
          </cell>
          <cell r="F18">
            <v>125</v>
          </cell>
          <cell r="G18">
            <v>30</v>
          </cell>
          <cell r="H18">
            <v>20</v>
          </cell>
          <cell r="I18">
            <v>34.450000000000003</v>
          </cell>
          <cell r="J18">
            <v>28</v>
          </cell>
          <cell r="K18">
            <v>50</v>
          </cell>
        </row>
        <row r="19">
          <cell r="B19" t="str">
            <v>Poland - Slovakia</v>
          </cell>
          <cell r="C19" t="str">
            <v>E Europe</v>
          </cell>
          <cell r="D19">
            <v>292</v>
          </cell>
          <cell r="E19">
            <v>973</v>
          </cell>
          <cell r="F19">
            <v>125</v>
          </cell>
          <cell r="G19">
            <v>30</v>
          </cell>
          <cell r="H19">
            <v>20</v>
          </cell>
          <cell r="I19">
            <v>33</v>
          </cell>
          <cell r="J19">
            <v>28</v>
          </cell>
          <cell r="K19">
            <v>0</v>
          </cell>
        </row>
        <row r="20">
          <cell r="B20" t="str">
            <v>Poland - Ukraine</v>
          </cell>
          <cell r="C20" t="str">
            <v>E Europe</v>
          </cell>
          <cell r="D20">
            <v>285</v>
          </cell>
          <cell r="E20">
            <v>872</v>
          </cell>
          <cell r="F20">
            <v>125</v>
          </cell>
          <cell r="G20">
            <v>30</v>
          </cell>
          <cell r="H20">
            <v>20</v>
          </cell>
          <cell r="I20">
            <v>33.07</v>
          </cell>
          <cell r="J20">
            <v>28</v>
          </cell>
          <cell r="K20">
            <v>0</v>
          </cell>
        </row>
        <row r="21">
          <cell r="B21" t="str">
            <v>Poland - W Europe</v>
          </cell>
          <cell r="C21" t="str">
            <v>W Europe</v>
          </cell>
          <cell r="D21">
            <v>282.58823529411762</v>
          </cell>
          <cell r="E21">
            <v>804.11764705882354</v>
          </cell>
          <cell r="F21">
            <v>139.34235294117644</v>
          </cell>
          <cell r="G21">
            <v>31.751176470588234</v>
          </cell>
          <cell r="H21">
            <v>20.823529411764707</v>
          </cell>
          <cell r="I21">
            <v>44.97882352941177</v>
          </cell>
          <cell r="J21">
            <v>29.176470588235293</v>
          </cell>
          <cell r="K21">
            <v>0</v>
          </cell>
        </row>
        <row r="22">
          <cell r="B22" t="str">
            <v>Poland - Austria</v>
          </cell>
          <cell r="C22" t="str">
            <v>W Europe</v>
          </cell>
          <cell r="D22">
            <v>101</v>
          </cell>
          <cell r="E22">
            <v>859</v>
          </cell>
          <cell r="F22">
            <v>125</v>
          </cell>
          <cell r="G22">
            <v>25</v>
          </cell>
          <cell r="H22">
            <v>20</v>
          </cell>
          <cell r="I22">
            <v>45</v>
          </cell>
          <cell r="J22">
            <v>28</v>
          </cell>
          <cell r="K22">
            <v>0</v>
          </cell>
        </row>
        <row r="23">
          <cell r="B23" t="str">
            <v>Poland - Belgium</v>
          </cell>
          <cell r="C23" t="str">
            <v>W Europe</v>
          </cell>
          <cell r="D23">
            <v>183</v>
          </cell>
          <cell r="E23">
            <v>407</v>
          </cell>
          <cell r="F23">
            <v>150</v>
          </cell>
          <cell r="G23">
            <v>30</v>
          </cell>
          <cell r="H23">
            <v>20</v>
          </cell>
          <cell r="I23">
            <v>45</v>
          </cell>
          <cell r="J23">
            <v>28</v>
          </cell>
          <cell r="K23">
            <v>0</v>
          </cell>
        </row>
        <row r="24">
          <cell r="B24" t="str">
            <v>Poland - Croatia</v>
          </cell>
          <cell r="C24" t="str">
            <v>W Europe</v>
          </cell>
          <cell r="D24">
            <v>330</v>
          </cell>
          <cell r="E24">
            <v>969</v>
          </cell>
          <cell r="F24">
            <v>125</v>
          </cell>
          <cell r="G24">
            <v>30</v>
          </cell>
          <cell r="H24">
            <v>20</v>
          </cell>
          <cell r="I24">
            <v>36</v>
          </cell>
          <cell r="J24">
            <v>28</v>
          </cell>
          <cell r="K24">
            <v>0</v>
          </cell>
        </row>
        <row r="25">
          <cell r="B25" t="str">
            <v>Poland - France(Paris &amp; "petite couronne")</v>
          </cell>
          <cell r="C25" t="str">
            <v>W Europe</v>
          </cell>
          <cell r="D25">
            <v>227</v>
          </cell>
          <cell r="E25">
            <v>1029</v>
          </cell>
          <cell r="F25">
            <v>160</v>
          </cell>
          <cell r="G25">
            <v>30</v>
          </cell>
          <cell r="H25">
            <v>20</v>
          </cell>
          <cell r="I25">
            <v>45</v>
          </cell>
          <cell r="J25">
            <v>28</v>
          </cell>
          <cell r="K25">
            <v>0</v>
          </cell>
        </row>
        <row r="26">
          <cell r="B26" t="str">
            <v>Poland - France(Province)</v>
          </cell>
          <cell r="C26" t="str">
            <v>W Europe</v>
          </cell>
          <cell r="D26">
            <v>227</v>
          </cell>
          <cell r="E26">
            <v>1029</v>
          </cell>
          <cell r="F26">
            <v>100</v>
          </cell>
          <cell r="G26">
            <v>25</v>
          </cell>
          <cell r="H26">
            <v>20</v>
          </cell>
          <cell r="I26">
            <v>45</v>
          </cell>
          <cell r="J26">
            <v>28</v>
          </cell>
          <cell r="K26">
            <v>0</v>
          </cell>
        </row>
        <row r="27">
          <cell r="B27" t="str">
            <v>Poland - Germany</v>
          </cell>
          <cell r="C27" t="str">
            <v>W Europe</v>
          </cell>
          <cell r="D27">
            <v>198</v>
          </cell>
          <cell r="E27">
            <v>844</v>
          </cell>
          <cell r="F27">
            <v>150</v>
          </cell>
          <cell r="G27">
            <v>30</v>
          </cell>
          <cell r="H27">
            <v>20</v>
          </cell>
          <cell r="I27">
            <v>42</v>
          </cell>
          <cell r="J27">
            <v>28</v>
          </cell>
          <cell r="K27">
            <v>0</v>
          </cell>
        </row>
        <row r="28">
          <cell r="B28" t="str">
            <v>Poland - Iceland</v>
          </cell>
          <cell r="C28" t="str">
            <v>W Europe</v>
          </cell>
          <cell r="D28">
            <v>840</v>
          </cell>
          <cell r="E28">
            <v>1571</v>
          </cell>
          <cell r="F28">
            <v>125</v>
          </cell>
          <cell r="G28">
            <v>30</v>
          </cell>
          <cell r="H28">
            <v>20</v>
          </cell>
          <cell r="I28">
            <v>36</v>
          </cell>
          <cell r="J28">
            <v>28</v>
          </cell>
          <cell r="K28">
            <v>0</v>
          </cell>
        </row>
        <row r="29">
          <cell r="B29" t="str">
            <v>Poland - Ireland</v>
          </cell>
          <cell r="C29" t="str">
            <v>W Europe</v>
          </cell>
          <cell r="D29">
            <v>370</v>
          </cell>
          <cell r="E29">
            <v>0</v>
          </cell>
          <cell r="F29">
            <v>150</v>
          </cell>
          <cell r="G29">
            <v>51</v>
          </cell>
          <cell r="H29">
            <v>27</v>
          </cell>
          <cell r="I29">
            <v>62</v>
          </cell>
          <cell r="J29">
            <v>38</v>
          </cell>
          <cell r="K29">
            <v>0</v>
          </cell>
        </row>
        <row r="30">
          <cell r="B30" t="str">
            <v>Poland - Italy</v>
          </cell>
          <cell r="C30" t="str">
            <v>W Europe</v>
          </cell>
          <cell r="D30">
            <v>273</v>
          </cell>
          <cell r="E30">
            <v>889</v>
          </cell>
          <cell r="F30">
            <v>145</v>
          </cell>
          <cell r="G30">
            <v>30</v>
          </cell>
          <cell r="H30">
            <v>20</v>
          </cell>
          <cell r="I30">
            <v>42</v>
          </cell>
          <cell r="J30">
            <v>28</v>
          </cell>
          <cell r="K30">
            <v>0</v>
          </cell>
        </row>
        <row r="31">
          <cell r="B31" t="str">
            <v>Poland - Malta</v>
          </cell>
          <cell r="C31" t="str">
            <v>W Europe</v>
          </cell>
          <cell r="D31">
            <v>386</v>
          </cell>
          <cell r="E31">
            <v>1088</v>
          </cell>
          <cell r="F31">
            <v>125</v>
          </cell>
          <cell r="G31">
            <v>30</v>
          </cell>
          <cell r="H31">
            <v>20</v>
          </cell>
          <cell r="I31">
            <v>42</v>
          </cell>
          <cell r="J31">
            <v>28</v>
          </cell>
          <cell r="K31">
            <v>0</v>
          </cell>
        </row>
        <row r="32">
          <cell r="B32" t="str">
            <v>Poland - Netherlands</v>
          </cell>
          <cell r="C32" t="str">
            <v>W Europe</v>
          </cell>
          <cell r="D32">
            <v>235</v>
          </cell>
          <cell r="E32">
            <v>899</v>
          </cell>
          <cell r="F32">
            <v>140</v>
          </cell>
          <cell r="G32">
            <v>30</v>
          </cell>
          <cell r="H32">
            <v>20</v>
          </cell>
          <cell r="I32">
            <v>42</v>
          </cell>
          <cell r="J32">
            <v>28</v>
          </cell>
          <cell r="K32">
            <v>0</v>
          </cell>
        </row>
        <row r="33">
          <cell r="B33" t="str">
            <v>Poland - Portugal</v>
          </cell>
          <cell r="C33" t="str">
            <v>W Europe</v>
          </cell>
          <cell r="D33">
            <v>337</v>
          </cell>
          <cell r="E33">
            <v>1130</v>
          </cell>
          <cell r="F33">
            <v>125</v>
          </cell>
          <cell r="G33">
            <v>25</v>
          </cell>
          <cell r="H33">
            <v>20</v>
          </cell>
          <cell r="I33">
            <v>48</v>
          </cell>
          <cell r="J33">
            <v>28</v>
          </cell>
          <cell r="K33">
            <v>0</v>
          </cell>
        </row>
        <row r="34">
          <cell r="B34" t="str">
            <v>Poland - Slovenia</v>
          </cell>
          <cell r="C34" t="str">
            <v>W Europe</v>
          </cell>
          <cell r="D34">
            <v>290</v>
          </cell>
          <cell r="E34">
            <v>863</v>
          </cell>
          <cell r="F34">
            <v>125</v>
          </cell>
          <cell r="G34">
            <v>30</v>
          </cell>
          <cell r="H34">
            <v>20</v>
          </cell>
          <cell r="I34">
            <v>36</v>
          </cell>
          <cell r="J34">
            <v>28</v>
          </cell>
          <cell r="K34">
            <v>0</v>
          </cell>
        </row>
        <row r="35">
          <cell r="B35" t="str">
            <v>Poland - Spain</v>
          </cell>
          <cell r="C35" t="str">
            <v>W Europe</v>
          </cell>
          <cell r="D35">
            <v>242</v>
          </cell>
          <cell r="E35">
            <v>990</v>
          </cell>
          <cell r="F35">
            <v>125</v>
          </cell>
          <cell r="G35">
            <v>25</v>
          </cell>
          <cell r="H35">
            <v>20</v>
          </cell>
          <cell r="I35">
            <v>48</v>
          </cell>
          <cell r="J35">
            <v>28</v>
          </cell>
          <cell r="K35">
            <v>0</v>
          </cell>
        </row>
        <row r="36">
          <cell r="B36" t="str">
            <v>Poland - Switzerland</v>
          </cell>
          <cell r="C36" t="str">
            <v>W Europe</v>
          </cell>
          <cell r="D36">
            <v>217</v>
          </cell>
          <cell r="E36">
            <v>826</v>
          </cell>
          <cell r="F36">
            <v>156.08000000000001</v>
          </cell>
          <cell r="G36">
            <v>31.22</v>
          </cell>
          <cell r="H36">
            <v>20</v>
          </cell>
          <cell r="I36">
            <v>48.7</v>
          </cell>
          <cell r="J36">
            <v>28</v>
          </cell>
          <cell r="K36">
            <v>0</v>
          </cell>
        </row>
        <row r="37">
          <cell r="B37" t="str">
            <v>Poland - UK(London)</v>
          </cell>
          <cell r="C37" t="str">
            <v>W Europe</v>
          </cell>
          <cell r="D37">
            <v>250</v>
          </cell>
          <cell r="E37">
            <v>0</v>
          </cell>
          <cell r="F37">
            <v>175</v>
          </cell>
          <cell r="G37">
            <v>54</v>
          </cell>
          <cell r="H37">
            <v>27</v>
          </cell>
          <cell r="I37">
            <v>59</v>
          </cell>
          <cell r="J37">
            <v>38</v>
          </cell>
          <cell r="K37">
            <v>0</v>
          </cell>
        </row>
        <row r="38">
          <cell r="B38" t="str">
            <v>Poland - UK(Others)</v>
          </cell>
          <cell r="C38" t="str">
            <v>W Europe</v>
          </cell>
          <cell r="D38">
            <v>98</v>
          </cell>
          <cell r="E38">
            <v>277</v>
          </cell>
          <cell r="F38">
            <v>167.74</v>
          </cell>
          <cell r="G38">
            <v>33.549999999999997</v>
          </cell>
          <cell r="H38">
            <v>20</v>
          </cell>
          <cell r="I38">
            <v>42.94</v>
          </cell>
          <cell r="J38">
            <v>28</v>
          </cell>
          <cell r="K38">
            <v>0</v>
          </cell>
        </row>
        <row r="39">
          <cell r="B39" t="str">
            <v>Poland - S Europe</v>
          </cell>
          <cell r="C39" t="str">
            <v>S Europe</v>
          </cell>
          <cell r="D39">
            <v>331.2</v>
          </cell>
          <cell r="E39">
            <v>972.6</v>
          </cell>
          <cell r="F39">
            <v>125</v>
          </cell>
          <cell r="G39">
            <v>30</v>
          </cell>
          <cell r="H39">
            <v>20</v>
          </cell>
          <cell r="I39">
            <v>36</v>
          </cell>
          <cell r="J39">
            <v>28</v>
          </cell>
          <cell r="K39">
            <v>2</v>
          </cell>
        </row>
        <row r="40">
          <cell r="B40" t="str">
            <v>Poland - Cyprus</v>
          </cell>
          <cell r="C40" t="str">
            <v>S Europe</v>
          </cell>
          <cell r="D40">
            <v>422</v>
          </cell>
          <cell r="E40">
            <v>826</v>
          </cell>
          <cell r="F40">
            <v>125</v>
          </cell>
          <cell r="G40">
            <v>30</v>
          </cell>
          <cell r="H40">
            <v>20</v>
          </cell>
          <cell r="I40">
            <v>33</v>
          </cell>
          <cell r="J40">
            <v>28</v>
          </cell>
          <cell r="K40">
            <v>0</v>
          </cell>
        </row>
        <row r="41">
          <cell r="B41" t="str">
            <v>Poland - Greece</v>
          </cell>
          <cell r="C41" t="str">
            <v>S Europe</v>
          </cell>
          <cell r="D41">
            <v>360</v>
          </cell>
          <cell r="E41">
            <v>1056</v>
          </cell>
          <cell r="F41">
            <v>125</v>
          </cell>
          <cell r="G41">
            <v>30</v>
          </cell>
          <cell r="H41">
            <v>20</v>
          </cell>
          <cell r="I41">
            <v>45</v>
          </cell>
          <cell r="J41">
            <v>28</v>
          </cell>
          <cell r="K41">
            <v>0</v>
          </cell>
        </row>
        <row r="42">
          <cell r="B42" t="str">
            <v>Poland - Macedonia</v>
          </cell>
          <cell r="C42" t="str">
            <v>S Europe</v>
          </cell>
          <cell r="D42">
            <v>270</v>
          </cell>
          <cell r="E42">
            <v>1000</v>
          </cell>
          <cell r="F42">
            <v>125</v>
          </cell>
          <cell r="G42">
            <v>30</v>
          </cell>
          <cell r="H42">
            <v>20</v>
          </cell>
          <cell r="I42">
            <v>33</v>
          </cell>
          <cell r="J42">
            <v>28</v>
          </cell>
          <cell r="K42">
            <v>0</v>
          </cell>
        </row>
        <row r="43">
          <cell r="B43" t="str">
            <v>Poland - Serbia &amp; Montenegro</v>
          </cell>
          <cell r="C43" t="str">
            <v>S Europe</v>
          </cell>
          <cell r="D43">
            <v>318</v>
          </cell>
          <cell r="E43">
            <v>992</v>
          </cell>
          <cell r="F43">
            <v>125</v>
          </cell>
          <cell r="G43">
            <v>30</v>
          </cell>
          <cell r="H43">
            <v>20</v>
          </cell>
          <cell r="I43">
            <v>36</v>
          </cell>
          <cell r="J43">
            <v>28</v>
          </cell>
          <cell r="K43">
            <v>0</v>
          </cell>
        </row>
        <row r="44">
          <cell r="B44" t="str">
            <v>Poland - Turkey</v>
          </cell>
          <cell r="C44" t="str">
            <v>S Europe</v>
          </cell>
          <cell r="D44">
            <v>286</v>
          </cell>
          <cell r="E44">
            <v>989</v>
          </cell>
          <cell r="F44">
            <v>125</v>
          </cell>
          <cell r="G44">
            <v>30</v>
          </cell>
          <cell r="H44">
            <v>20</v>
          </cell>
          <cell r="I44">
            <v>33</v>
          </cell>
          <cell r="J44">
            <v>28</v>
          </cell>
          <cell r="K44">
            <v>10</v>
          </cell>
        </row>
        <row r="45">
          <cell r="B45" t="str">
            <v>Poland - APAC</v>
          </cell>
          <cell r="C45" t="str">
            <v>APAC</v>
          </cell>
          <cell r="D45">
            <v>959.14285714285711</v>
          </cell>
          <cell r="E45">
            <v>3351.2857142857142</v>
          </cell>
          <cell r="F45">
            <v>126.19928571428569</v>
          </cell>
          <cell r="G45">
            <v>29.261428571428574</v>
          </cell>
          <cell r="H45">
            <v>20.357142857142858</v>
          </cell>
          <cell r="I45">
            <v>33.61785714285714</v>
          </cell>
          <cell r="J45">
            <v>28.5</v>
          </cell>
          <cell r="K45">
            <v>37.857142857142854</v>
          </cell>
        </row>
        <row r="46">
          <cell r="B46" t="str">
            <v>Poland - Australia</v>
          </cell>
          <cell r="C46" t="str">
            <v>APAC</v>
          </cell>
          <cell r="D46">
            <v>1441</v>
          </cell>
          <cell r="E46">
            <v>5573</v>
          </cell>
          <cell r="F46">
            <v>123.27</v>
          </cell>
          <cell r="G46">
            <v>30.82</v>
          </cell>
          <cell r="H46">
            <v>20</v>
          </cell>
          <cell r="I46">
            <v>53.62</v>
          </cell>
          <cell r="J46">
            <v>28</v>
          </cell>
          <cell r="K46">
            <v>45</v>
          </cell>
        </row>
        <row r="47">
          <cell r="B47" t="str">
            <v>Poland - China (Guangzhou)</v>
          </cell>
          <cell r="C47" t="str">
            <v>APAC</v>
          </cell>
          <cell r="D47">
            <v>931</v>
          </cell>
          <cell r="E47">
            <v>3484</v>
          </cell>
          <cell r="F47">
            <v>119.86</v>
          </cell>
          <cell r="G47">
            <v>14.38</v>
          </cell>
          <cell r="H47">
            <v>20</v>
          </cell>
          <cell r="I47">
            <v>31.7</v>
          </cell>
          <cell r="J47">
            <v>28</v>
          </cell>
          <cell r="K47">
            <v>55</v>
          </cell>
        </row>
        <row r="48">
          <cell r="B48" t="str">
            <v>Poland - China (Hong Kong)</v>
          </cell>
          <cell r="C48" t="str">
            <v>APAC</v>
          </cell>
          <cell r="D48">
            <v>969</v>
          </cell>
          <cell r="E48">
            <v>5344</v>
          </cell>
          <cell r="F48">
            <v>141.32</v>
          </cell>
          <cell r="G48">
            <v>17.670000000000002</v>
          </cell>
          <cell r="H48">
            <v>20</v>
          </cell>
          <cell r="I48">
            <v>31.7</v>
          </cell>
          <cell r="J48">
            <v>28</v>
          </cell>
          <cell r="K48">
            <v>0</v>
          </cell>
        </row>
        <row r="49">
          <cell r="B49" t="str">
            <v>Poland - India (Bangalore)</v>
          </cell>
          <cell r="C49" t="str">
            <v>APAC</v>
          </cell>
          <cell r="D49">
            <v>768</v>
          </cell>
          <cell r="E49">
            <v>2314</v>
          </cell>
          <cell r="F49">
            <v>130.51</v>
          </cell>
          <cell r="G49">
            <v>43.5</v>
          </cell>
          <cell r="H49">
            <v>20</v>
          </cell>
          <cell r="I49">
            <v>28.94</v>
          </cell>
          <cell r="J49">
            <v>28</v>
          </cell>
          <cell r="K49">
            <v>83</v>
          </cell>
        </row>
        <row r="50">
          <cell r="B50" t="str">
            <v>Poland - India (Chennai)</v>
          </cell>
          <cell r="C50" t="str">
            <v>APAC</v>
          </cell>
          <cell r="D50">
            <v>1300</v>
          </cell>
          <cell r="E50">
            <v>2300</v>
          </cell>
          <cell r="F50">
            <v>168</v>
          </cell>
          <cell r="G50">
            <v>56</v>
          </cell>
          <cell r="H50">
            <v>25</v>
          </cell>
          <cell r="I50">
            <v>37</v>
          </cell>
          <cell r="J50">
            <v>35</v>
          </cell>
          <cell r="K50">
            <v>106</v>
          </cell>
        </row>
        <row r="51">
          <cell r="B51" t="str">
            <v>Poland - India (Kolkata)</v>
          </cell>
          <cell r="C51" t="str">
            <v>APAC</v>
          </cell>
          <cell r="D51">
            <v>968</v>
          </cell>
          <cell r="E51">
            <v>3300</v>
          </cell>
          <cell r="F51">
            <v>130.51</v>
          </cell>
          <cell r="G51">
            <v>43.5</v>
          </cell>
          <cell r="H51">
            <v>20</v>
          </cell>
          <cell r="I51">
            <v>28.94</v>
          </cell>
          <cell r="J51">
            <v>28</v>
          </cell>
          <cell r="K51">
            <v>83</v>
          </cell>
        </row>
        <row r="52">
          <cell r="B52" t="str">
            <v>Poland - India (Mumbai)</v>
          </cell>
          <cell r="C52" t="str">
            <v>APAC</v>
          </cell>
          <cell r="D52">
            <v>733</v>
          </cell>
          <cell r="E52">
            <v>3200</v>
          </cell>
          <cell r="F52">
            <v>130.51</v>
          </cell>
          <cell r="G52">
            <v>43.5</v>
          </cell>
          <cell r="H52">
            <v>20</v>
          </cell>
          <cell r="I52">
            <v>28.94</v>
          </cell>
          <cell r="J52">
            <v>28</v>
          </cell>
          <cell r="K52">
            <v>83</v>
          </cell>
        </row>
        <row r="53">
          <cell r="B53" t="str">
            <v>Poland - Japan</v>
          </cell>
          <cell r="C53" t="str">
            <v>APAC</v>
          </cell>
          <cell r="D53">
            <v>906</v>
          </cell>
          <cell r="E53">
            <v>3040</v>
          </cell>
          <cell r="F53">
            <v>202.14</v>
          </cell>
          <cell r="G53">
            <v>32.090000000000003</v>
          </cell>
          <cell r="H53">
            <v>20</v>
          </cell>
          <cell r="I53">
            <v>44.28</v>
          </cell>
          <cell r="J53">
            <v>28</v>
          </cell>
          <cell r="K53">
            <v>0</v>
          </cell>
        </row>
        <row r="54">
          <cell r="B54" t="str">
            <v>Poland - Malaysia</v>
          </cell>
          <cell r="C54" t="str">
            <v>APAC</v>
          </cell>
          <cell r="D54">
            <v>1048</v>
          </cell>
          <cell r="E54">
            <v>3462</v>
          </cell>
          <cell r="F54">
            <v>60.77</v>
          </cell>
          <cell r="G54">
            <v>8.5299999999999994</v>
          </cell>
          <cell r="H54">
            <v>20</v>
          </cell>
          <cell r="I54">
            <v>28.94</v>
          </cell>
          <cell r="J54">
            <v>28</v>
          </cell>
          <cell r="K54">
            <v>0</v>
          </cell>
        </row>
        <row r="55">
          <cell r="B55" t="str">
            <v>Poland - Philippines</v>
          </cell>
          <cell r="C55" t="str">
            <v>APAC</v>
          </cell>
          <cell r="D55">
            <v>852</v>
          </cell>
          <cell r="E55">
            <v>3081</v>
          </cell>
          <cell r="F55">
            <v>125</v>
          </cell>
          <cell r="G55">
            <v>30</v>
          </cell>
          <cell r="H55">
            <v>20</v>
          </cell>
          <cell r="I55">
            <v>28.94</v>
          </cell>
          <cell r="J55">
            <v>28</v>
          </cell>
          <cell r="K55">
            <v>0</v>
          </cell>
        </row>
        <row r="56">
          <cell r="B56" t="str">
            <v>Poland - Singapore</v>
          </cell>
          <cell r="C56" t="str">
            <v>APAC</v>
          </cell>
          <cell r="D56">
            <v>834</v>
          </cell>
          <cell r="E56">
            <v>2960</v>
          </cell>
          <cell r="F56">
            <v>92.32</v>
          </cell>
          <cell r="G56">
            <v>19.440000000000001</v>
          </cell>
          <cell r="H56">
            <v>20</v>
          </cell>
          <cell r="I56">
            <v>31.01</v>
          </cell>
          <cell r="J56">
            <v>28</v>
          </cell>
          <cell r="K56">
            <v>0</v>
          </cell>
        </row>
        <row r="57">
          <cell r="B57" t="str">
            <v>Poland - South Korea</v>
          </cell>
          <cell r="C57" t="str">
            <v>APAC</v>
          </cell>
          <cell r="D57">
            <v>973</v>
          </cell>
          <cell r="E57">
            <v>3236</v>
          </cell>
          <cell r="F57">
            <v>125</v>
          </cell>
          <cell r="G57">
            <v>30</v>
          </cell>
          <cell r="H57">
            <v>20</v>
          </cell>
          <cell r="I57">
            <v>36</v>
          </cell>
          <cell r="J57">
            <v>28</v>
          </cell>
          <cell r="K57">
            <v>0</v>
          </cell>
        </row>
        <row r="58">
          <cell r="B58" t="str">
            <v>Poland - Taiwan</v>
          </cell>
          <cell r="C58" t="str">
            <v>APAC</v>
          </cell>
          <cell r="D58">
            <v>937</v>
          </cell>
          <cell r="E58">
            <v>3396</v>
          </cell>
          <cell r="F58">
            <v>92.58</v>
          </cell>
          <cell r="G58">
            <v>10.23</v>
          </cell>
          <cell r="H58">
            <v>20</v>
          </cell>
          <cell r="I58">
            <v>31.7</v>
          </cell>
          <cell r="J58">
            <v>28</v>
          </cell>
          <cell r="K58">
            <v>55</v>
          </cell>
        </row>
        <row r="59">
          <cell r="B59" t="str">
            <v>Poland - Thailand</v>
          </cell>
          <cell r="C59" t="str">
            <v>APAC</v>
          </cell>
          <cell r="D59">
            <v>768</v>
          </cell>
          <cell r="E59">
            <v>2228</v>
          </cell>
          <cell r="F59">
            <v>125</v>
          </cell>
          <cell r="G59">
            <v>30</v>
          </cell>
          <cell r="H59">
            <v>20</v>
          </cell>
          <cell r="I59">
            <v>28.94</v>
          </cell>
          <cell r="J59">
            <v>28</v>
          </cell>
          <cell r="K59">
            <v>20</v>
          </cell>
        </row>
        <row r="60">
          <cell r="B60" t="str">
            <v>Poland - NA</v>
          </cell>
          <cell r="C60" t="str">
            <v>NA</v>
          </cell>
          <cell r="D60">
            <v>650.22222222222217</v>
          </cell>
          <cell r="E60">
            <v>2367.3333333333335</v>
          </cell>
          <cell r="F60">
            <v>163.62</v>
          </cell>
          <cell r="G60">
            <v>30.278888888888886</v>
          </cell>
          <cell r="H60">
            <v>20.777777777777779</v>
          </cell>
          <cell r="I60">
            <v>34.218888888888884</v>
          </cell>
          <cell r="J60">
            <v>29.111111111111111</v>
          </cell>
          <cell r="K60">
            <v>95</v>
          </cell>
        </row>
        <row r="61">
          <cell r="B61" t="str">
            <v>Poland - Canada</v>
          </cell>
          <cell r="C61" t="str">
            <v>NA</v>
          </cell>
          <cell r="D61">
            <v>740</v>
          </cell>
          <cell r="E61">
            <v>2603</v>
          </cell>
          <cell r="F61">
            <v>158.62</v>
          </cell>
          <cell r="G61">
            <v>30.82</v>
          </cell>
          <cell r="H61">
            <v>20</v>
          </cell>
          <cell r="I61">
            <v>46.21</v>
          </cell>
          <cell r="J61">
            <v>28</v>
          </cell>
          <cell r="K61">
            <v>165</v>
          </cell>
        </row>
        <row r="62">
          <cell r="B62" t="str">
            <v>Poland - Mexico</v>
          </cell>
          <cell r="C62" t="str">
            <v>NA</v>
          </cell>
          <cell r="D62">
            <v>770</v>
          </cell>
          <cell r="E62">
            <v>3798</v>
          </cell>
          <cell r="F62">
            <v>125</v>
          </cell>
          <cell r="G62">
            <v>30</v>
          </cell>
          <cell r="H62">
            <v>20</v>
          </cell>
          <cell r="I62">
            <v>27.56</v>
          </cell>
          <cell r="J62">
            <v>28</v>
          </cell>
          <cell r="K62">
            <v>0</v>
          </cell>
        </row>
        <row r="63">
          <cell r="B63" t="str">
            <v>Poland - USA (Chicago)</v>
          </cell>
          <cell r="C63" t="str">
            <v>NA</v>
          </cell>
          <cell r="D63">
            <v>422</v>
          </cell>
          <cell r="E63">
            <v>2093</v>
          </cell>
          <cell r="F63">
            <v>196.38</v>
          </cell>
          <cell r="G63">
            <v>27.56</v>
          </cell>
          <cell r="H63">
            <v>20</v>
          </cell>
          <cell r="I63">
            <v>31.7</v>
          </cell>
          <cell r="J63">
            <v>28</v>
          </cell>
          <cell r="K63">
            <v>90</v>
          </cell>
        </row>
        <row r="64">
          <cell r="B64" t="str">
            <v>Poland - USA (Dallas)</v>
          </cell>
          <cell r="C64" t="str">
            <v>NA</v>
          </cell>
          <cell r="D64">
            <v>491</v>
          </cell>
          <cell r="E64">
            <v>2145</v>
          </cell>
          <cell r="F64">
            <v>155.03</v>
          </cell>
          <cell r="G64">
            <v>27.56</v>
          </cell>
          <cell r="H64">
            <v>20</v>
          </cell>
          <cell r="I64">
            <v>31.7</v>
          </cell>
          <cell r="J64">
            <v>28</v>
          </cell>
          <cell r="K64">
            <v>90</v>
          </cell>
        </row>
        <row r="65">
          <cell r="B65" t="str">
            <v>Poland - USA (Houston)</v>
          </cell>
          <cell r="C65" t="str">
            <v>NA</v>
          </cell>
          <cell r="D65">
            <v>578</v>
          </cell>
          <cell r="E65">
            <v>3325</v>
          </cell>
          <cell r="F65">
            <v>155.03</v>
          </cell>
          <cell r="G65">
            <v>27.56</v>
          </cell>
          <cell r="H65">
            <v>20</v>
          </cell>
          <cell r="I65">
            <v>31.7</v>
          </cell>
          <cell r="J65">
            <v>28</v>
          </cell>
          <cell r="K65">
            <v>90</v>
          </cell>
        </row>
        <row r="66">
          <cell r="B66" t="str">
            <v>Poland - USA (LA)</v>
          </cell>
          <cell r="C66" t="str">
            <v>NA</v>
          </cell>
          <cell r="D66">
            <v>511</v>
          </cell>
          <cell r="E66">
            <v>2700</v>
          </cell>
          <cell r="F66">
            <v>177</v>
          </cell>
          <cell r="G66">
            <v>29</v>
          </cell>
          <cell r="H66">
            <v>20</v>
          </cell>
          <cell r="I66">
            <v>31.7</v>
          </cell>
          <cell r="J66">
            <v>28</v>
          </cell>
          <cell r="K66">
            <v>90</v>
          </cell>
        </row>
        <row r="67">
          <cell r="B67" t="str">
            <v>Poland - USA (Miami)</v>
          </cell>
          <cell r="C67" t="str">
            <v>NA</v>
          </cell>
          <cell r="D67">
            <v>435</v>
          </cell>
          <cell r="E67">
            <v>2737</v>
          </cell>
          <cell r="F67">
            <v>155.03</v>
          </cell>
          <cell r="G67">
            <v>27.56</v>
          </cell>
          <cell r="H67">
            <v>20</v>
          </cell>
          <cell r="I67">
            <v>31.7</v>
          </cell>
          <cell r="J67">
            <v>28</v>
          </cell>
          <cell r="K67">
            <v>90</v>
          </cell>
        </row>
        <row r="68">
          <cell r="B68" t="str">
            <v>Poland - USA (NY)</v>
          </cell>
          <cell r="C68" t="str">
            <v>NA</v>
          </cell>
          <cell r="D68">
            <v>405</v>
          </cell>
          <cell r="E68">
            <v>1905</v>
          </cell>
          <cell r="F68">
            <v>220.49</v>
          </cell>
          <cell r="G68">
            <v>34.450000000000003</v>
          </cell>
          <cell r="H68">
            <v>20</v>
          </cell>
          <cell r="I68">
            <v>31.7</v>
          </cell>
          <cell r="J68">
            <v>28</v>
          </cell>
          <cell r="K68">
            <v>90</v>
          </cell>
        </row>
        <row r="69">
          <cell r="B69" t="str">
            <v>Poland - USA (San Francisco)</v>
          </cell>
          <cell r="C69" t="str">
            <v>NA</v>
          </cell>
          <cell r="D69">
            <v>1500</v>
          </cell>
          <cell r="E69">
            <v>0</v>
          </cell>
          <cell r="F69">
            <v>130</v>
          </cell>
          <cell r="G69">
            <v>38</v>
          </cell>
          <cell r="H69">
            <v>27</v>
          </cell>
          <cell r="I69">
            <v>44</v>
          </cell>
          <cell r="J69">
            <v>38</v>
          </cell>
          <cell r="K69">
            <v>150</v>
          </cell>
        </row>
        <row r="70">
          <cell r="B70" t="str">
            <v>Poland - LATAM</v>
          </cell>
          <cell r="C70" t="str">
            <v>LATAM</v>
          </cell>
          <cell r="D70">
            <v>1126.7</v>
          </cell>
          <cell r="E70">
            <v>4024.85</v>
          </cell>
          <cell r="F70">
            <v>125</v>
          </cell>
          <cell r="G70">
            <v>30</v>
          </cell>
          <cell r="H70">
            <v>20</v>
          </cell>
          <cell r="I70">
            <v>29.697000000000003</v>
          </cell>
          <cell r="J70">
            <v>28</v>
          </cell>
          <cell r="K70">
            <v>5.75</v>
          </cell>
        </row>
        <row r="71">
          <cell r="B71" t="str">
            <v>Poland - Argentina</v>
          </cell>
          <cell r="C71" t="str">
            <v>LATAM</v>
          </cell>
          <cell r="D71">
            <v>1052</v>
          </cell>
          <cell r="E71">
            <v>3683</v>
          </cell>
          <cell r="F71">
            <v>125</v>
          </cell>
          <cell r="G71">
            <v>30</v>
          </cell>
          <cell r="H71">
            <v>20</v>
          </cell>
          <cell r="I71">
            <v>32.380000000000003</v>
          </cell>
          <cell r="J71">
            <v>28</v>
          </cell>
          <cell r="K71">
            <v>0</v>
          </cell>
        </row>
        <row r="72">
          <cell r="B72" t="str">
            <v>Poland - Bolivia</v>
          </cell>
          <cell r="C72" t="str">
            <v>LATAM</v>
          </cell>
          <cell r="D72">
            <v>1662</v>
          </cell>
          <cell r="E72">
            <v>5610</v>
          </cell>
          <cell r="F72">
            <v>125</v>
          </cell>
          <cell r="G72">
            <v>30</v>
          </cell>
          <cell r="H72">
            <v>20</v>
          </cell>
          <cell r="I72">
            <v>28.94</v>
          </cell>
          <cell r="J72">
            <v>28</v>
          </cell>
          <cell r="K72">
            <v>0</v>
          </cell>
        </row>
        <row r="73">
          <cell r="B73" t="str">
            <v>Poland - Brazil (Brasilia)</v>
          </cell>
          <cell r="C73" t="str">
            <v>LATAM</v>
          </cell>
          <cell r="D73">
            <v>1136</v>
          </cell>
          <cell r="E73">
            <v>4792</v>
          </cell>
          <cell r="F73">
            <v>125</v>
          </cell>
          <cell r="G73">
            <v>30</v>
          </cell>
          <cell r="H73">
            <v>20</v>
          </cell>
          <cell r="I73">
            <v>34.450000000000003</v>
          </cell>
          <cell r="J73">
            <v>28</v>
          </cell>
          <cell r="K73">
            <v>0</v>
          </cell>
        </row>
        <row r="74">
          <cell r="B74" t="str">
            <v>Poland - Brazil (Sao Paulo)</v>
          </cell>
          <cell r="C74" t="str">
            <v>LATAM</v>
          </cell>
          <cell r="D74">
            <v>1180</v>
          </cell>
          <cell r="E74">
            <v>4779</v>
          </cell>
          <cell r="F74">
            <v>125</v>
          </cell>
          <cell r="G74">
            <v>30</v>
          </cell>
          <cell r="H74">
            <v>20</v>
          </cell>
          <cell r="I74">
            <v>34.450000000000003</v>
          </cell>
          <cell r="J74">
            <v>28</v>
          </cell>
          <cell r="K74">
            <v>0</v>
          </cell>
        </row>
        <row r="75">
          <cell r="B75" t="str">
            <v>Poland - Chile</v>
          </cell>
          <cell r="C75" t="str">
            <v>LATAM</v>
          </cell>
          <cell r="D75">
            <v>947</v>
          </cell>
          <cell r="E75">
            <v>3561</v>
          </cell>
          <cell r="F75">
            <v>125</v>
          </cell>
          <cell r="G75">
            <v>30</v>
          </cell>
          <cell r="H75">
            <v>20</v>
          </cell>
          <cell r="I75">
            <v>28.94</v>
          </cell>
          <cell r="J75">
            <v>28</v>
          </cell>
          <cell r="K75">
            <v>0</v>
          </cell>
        </row>
        <row r="76">
          <cell r="B76" t="str">
            <v>Poland - Colombia</v>
          </cell>
          <cell r="C76" t="str">
            <v>LATAM</v>
          </cell>
          <cell r="D76">
            <v>1025</v>
          </cell>
          <cell r="E76">
            <v>4541</v>
          </cell>
          <cell r="F76">
            <v>125</v>
          </cell>
          <cell r="G76">
            <v>30</v>
          </cell>
          <cell r="H76">
            <v>20</v>
          </cell>
          <cell r="I76">
            <v>28.25</v>
          </cell>
          <cell r="J76">
            <v>28</v>
          </cell>
          <cell r="K76">
            <v>70</v>
          </cell>
        </row>
        <row r="77">
          <cell r="B77" t="str">
            <v>Poland - Costa Rica</v>
          </cell>
          <cell r="C77" t="str">
            <v>LATAM</v>
          </cell>
          <cell r="D77">
            <v>1141</v>
          </cell>
          <cell r="E77">
            <v>5329</v>
          </cell>
          <cell r="F77">
            <v>125</v>
          </cell>
          <cell r="G77">
            <v>30</v>
          </cell>
          <cell r="H77">
            <v>20</v>
          </cell>
          <cell r="I77">
            <v>26.18</v>
          </cell>
          <cell r="J77">
            <v>28</v>
          </cell>
          <cell r="K77">
            <v>0</v>
          </cell>
        </row>
        <row r="78">
          <cell r="B78" t="str">
            <v>Poland - Dominican Republic</v>
          </cell>
          <cell r="C78" t="str">
            <v>LATAM</v>
          </cell>
          <cell r="D78">
            <v>850</v>
          </cell>
          <cell r="E78">
            <v>4000</v>
          </cell>
          <cell r="F78">
            <v>125</v>
          </cell>
          <cell r="G78">
            <v>30</v>
          </cell>
          <cell r="H78">
            <v>20</v>
          </cell>
          <cell r="I78">
            <v>28.94</v>
          </cell>
          <cell r="J78">
            <v>28</v>
          </cell>
          <cell r="K78">
            <v>0</v>
          </cell>
        </row>
        <row r="79">
          <cell r="B79" t="str">
            <v>Poland - Ecuador</v>
          </cell>
          <cell r="C79" t="str">
            <v>LATAM</v>
          </cell>
          <cell r="D79">
            <v>1142</v>
          </cell>
          <cell r="E79">
            <v>3200</v>
          </cell>
          <cell r="F79">
            <v>125</v>
          </cell>
          <cell r="G79">
            <v>30</v>
          </cell>
          <cell r="H79">
            <v>20</v>
          </cell>
          <cell r="I79">
            <v>30.32</v>
          </cell>
          <cell r="J79">
            <v>28</v>
          </cell>
          <cell r="K79">
            <v>0</v>
          </cell>
        </row>
        <row r="80">
          <cell r="B80" t="str">
            <v>Poland - El Salvador</v>
          </cell>
          <cell r="C80" t="str">
            <v>LATAM</v>
          </cell>
          <cell r="D80">
            <v>1015</v>
          </cell>
          <cell r="E80">
            <v>3300</v>
          </cell>
          <cell r="F80">
            <v>125</v>
          </cell>
          <cell r="G80">
            <v>30</v>
          </cell>
          <cell r="H80">
            <v>20</v>
          </cell>
          <cell r="I80">
            <v>28.94</v>
          </cell>
          <cell r="J80">
            <v>28</v>
          </cell>
          <cell r="K80">
            <v>0</v>
          </cell>
        </row>
        <row r="81">
          <cell r="B81" t="str">
            <v>Poland - Guatemala</v>
          </cell>
          <cell r="C81" t="str">
            <v>LATAM</v>
          </cell>
          <cell r="D81">
            <v>1049</v>
          </cell>
          <cell r="E81">
            <v>3768</v>
          </cell>
          <cell r="F81">
            <v>125</v>
          </cell>
          <cell r="G81">
            <v>30</v>
          </cell>
          <cell r="H81">
            <v>20</v>
          </cell>
          <cell r="I81">
            <v>28.94</v>
          </cell>
          <cell r="J81">
            <v>28</v>
          </cell>
          <cell r="K81">
            <v>0</v>
          </cell>
        </row>
        <row r="82">
          <cell r="B82" t="str">
            <v>Poland - Honduras</v>
          </cell>
          <cell r="C82" t="str">
            <v>LATAM</v>
          </cell>
          <cell r="D82">
            <v>2080</v>
          </cell>
          <cell r="E82">
            <v>3500</v>
          </cell>
          <cell r="F82">
            <v>125</v>
          </cell>
          <cell r="G82">
            <v>30</v>
          </cell>
          <cell r="H82">
            <v>20</v>
          </cell>
          <cell r="I82">
            <v>28.94</v>
          </cell>
          <cell r="J82">
            <v>28</v>
          </cell>
          <cell r="K82">
            <v>0</v>
          </cell>
        </row>
        <row r="83">
          <cell r="B83" t="str">
            <v>Poland - Jamaica</v>
          </cell>
          <cell r="C83" t="str">
            <v>LATAM</v>
          </cell>
          <cell r="D83">
            <v>1650</v>
          </cell>
          <cell r="E83">
            <v>3037</v>
          </cell>
          <cell r="F83">
            <v>125</v>
          </cell>
          <cell r="G83">
            <v>30</v>
          </cell>
          <cell r="H83">
            <v>20</v>
          </cell>
          <cell r="I83">
            <v>28.94</v>
          </cell>
          <cell r="J83">
            <v>28</v>
          </cell>
          <cell r="K83">
            <v>45</v>
          </cell>
        </row>
        <row r="84">
          <cell r="B84" t="str">
            <v>Poland - Panama</v>
          </cell>
          <cell r="C84" t="str">
            <v>LATAM</v>
          </cell>
          <cell r="D84">
            <v>1078</v>
          </cell>
          <cell r="E84">
            <v>3554</v>
          </cell>
          <cell r="F84">
            <v>125</v>
          </cell>
          <cell r="G84">
            <v>30</v>
          </cell>
          <cell r="H84">
            <v>20</v>
          </cell>
          <cell r="I84">
            <v>28.94</v>
          </cell>
          <cell r="J84">
            <v>28</v>
          </cell>
          <cell r="K84">
            <v>0</v>
          </cell>
        </row>
        <row r="85">
          <cell r="B85" t="str">
            <v>Poland - Paraguay</v>
          </cell>
          <cell r="C85" t="str">
            <v>LATAM</v>
          </cell>
          <cell r="D85">
            <v>994</v>
          </cell>
          <cell r="E85">
            <v>5225</v>
          </cell>
          <cell r="F85">
            <v>125</v>
          </cell>
          <cell r="G85">
            <v>30</v>
          </cell>
          <cell r="H85">
            <v>20</v>
          </cell>
          <cell r="I85">
            <v>28.94</v>
          </cell>
          <cell r="J85">
            <v>28</v>
          </cell>
          <cell r="K85">
            <v>0</v>
          </cell>
        </row>
        <row r="86">
          <cell r="B86" t="str">
            <v>Poland - Peru</v>
          </cell>
          <cell r="C86" t="str">
            <v>LATAM</v>
          </cell>
          <cell r="D86">
            <v>1124</v>
          </cell>
          <cell r="E86">
            <v>4204</v>
          </cell>
          <cell r="F86">
            <v>125</v>
          </cell>
          <cell r="G86">
            <v>30</v>
          </cell>
          <cell r="H86">
            <v>20</v>
          </cell>
          <cell r="I86">
            <v>29.63</v>
          </cell>
          <cell r="J86">
            <v>28</v>
          </cell>
          <cell r="K86">
            <v>0</v>
          </cell>
        </row>
        <row r="87">
          <cell r="B87" t="str">
            <v>Poland - Puerto Rico</v>
          </cell>
          <cell r="C87" t="str">
            <v>LATAM</v>
          </cell>
          <cell r="D87">
            <v>726</v>
          </cell>
          <cell r="E87">
            <v>2960</v>
          </cell>
          <cell r="F87">
            <v>125</v>
          </cell>
          <cell r="G87">
            <v>30</v>
          </cell>
          <cell r="H87">
            <v>20</v>
          </cell>
          <cell r="I87">
            <v>28.94</v>
          </cell>
          <cell r="J87">
            <v>28</v>
          </cell>
          <cell r="K87">
            <v>0</v>
          </cell>
        </row>
        <row r="88">
          <cell r="B88" t="str">
            <v>Poland - Trinidad</v>
          </cell>
          <cell r="C88" t="str">
            <v>LATAM</v>
          </cell>
          <cell r="D88">
            <v>825</v>
          </cell>
          <cell r="E88">
            <v>3173</v>
          </cell>
          <cell r="F88">
            <v>125</v>
          </cell>
          <cell r="G88">
            <v>30</v>
          </cell>
          <cell r="H88">
            <v>20</v>
          </cell>
          <cell r="I88">
            <v>28.94</v>
          </cell>
          <cell r="J88">
            <v>28</v>
          </cell>
          <cell r="K88">
            <v>0</v>
          </cell>
        </row>
        <row r="89">
          <cell r="B89" t="str">
            <v>Poland - Uruguay</v>
          </cell>
          <cell r="C89" t="str">
            <v>LATAM</v>
          </cell>
          <cell r="D89">
            <v>983</v>
          </cell>
          <cell r="E89">
            <v>4748</v>
          </cell>
          <cell r="F89">
            <v>125</v>
          </cell>
          <cell r="G89">
            <v>30</v>
          </cell>
          <cell r="H89">
            <v>20</v>
          </cell>
          <cell r="I89">
            <v>33.07</v>
          </cell>
          <cell r="J89">
            <v>28</v>
          </cell>
          <cell r="K89">
            <v>0</v>
          </cell>
        </row>
        <row r="90">
          <cell r="B90" t="str">
            <v>Poland - Venezuela</v>
          </cell>
          <cell r="C90" t="str">
            <v>LATAM</v>
          </cell>
          <cell r="D90">
            <v>875</v>
          </cell>
          <cell r="E90">
            <v>3533</v>
          </cell>
          <cell r="F90">
            <v>125</v>
          </cell>
          <cell r="G90">
            <v>30</v>
          </cell>
          <cell r="H90">
            <v>20</v>
          </cell>
          <cell r="I90">
            <v>26.87</v>
          </cell>
          <cell r="J90">
            <v>28</v>
          </cell>
          <cell r="K90">
            <v>0</v>
          </cell>
        </row>
        <row r="91">
          <cell r="B91" t="str">
            <v>Poland - Africa</v>
          </cell>
          <cell r="C91" t="str">
            <v>Africa</v>
          </cell>
          <cell r="D91">
            <v>572.79999999999995</v>
          </cell>
          <cell r="E91">
            <v>2025.6</v>
          </cell>
          <cell r="F91">
            <v>125</v>
          </cell>
          <cell r="G91">
            <v>30</v>
          </cell>
          <cell r="H91">
            <v>20</v>
          </cell>
          <cell r="I91">
            <v>33.107999999999997</v>
          </cell>
          <cell r="J91">
            <v>28</v>
          </cell>
          <cell r="K91">
            <v>19</v>
          </cell>
        </row>
        <row r="92">
          <cell r="B92" t="str">
            <v>Poland - Egypt</v>
          </cell>
          <cell r="C92" t="str">
            <v>Africa</v>
          </cell>
          <cell r="D92">
            <v>414</v>
          </cell>
          <cell r="E92">
            <v>1473</v>
          </cell>
          <cell r="F92">
            <v>125</v>
          </cell>
          <cell r="G92">
            <v>30</v>
          </cell>
          <cell r="H92">
            <v>20</v>
          </cell>
          <cell r="I92">
            <v>33.76</v>
          </cell>
          <cell r="J92">
            <v>28</v>
          </cell>
          <cell r="K92">
            <v>40</v>
          </cell>
        </row>
        <row r="93">
          <cell r="B93" t="str">
            <v>Poland - Lebanon</v>
          </cell>
          <cell r="C93" t="str">
            <v>Africa</v>
          </cell>
          <cell r="D93">
            <v>470</v>
          </cell>
          <cell r="E93">
            <v>1972</v>
          </cell>
          <cell r="F93">
            <v>125</v>
          </cell>
          <cell r="G93">
            <v>30</v>
          </cell>
          <cell r="H93">
            <v>20</v>
          </cell>
          <cell r="I93">
            <v>33.76</v>
          </cell>
          <cell r="J93">
            <v>28</v>
          </cell>
          <cell r="K93">
            <v>25</v>
          </cell>
        </row>
        <row r="94">
          <cell r="B94" t="str">
            <v>Poland - Morocco</v>
          </cell>
          <cell r="C94" t="str">
            <v>Africa</v>
          </cell>
          <cell r="D94">
            <v>812</v>
          </cell>
          <cell r="E94">
            <v>2004</v>
          </cell>
          <cell r="F94">
            <v>125</v>
          </cell>
          <cell r="G94">
            <v>30</v>
          </cell>
          <cell r="H94">
            <v>20</v>
          </cell>
          <cell r="I94">
            <v>36</v>
          </cell>
          <cell r="J94">
            <v>28</v>
          </cell>
          <cell r="K94">
            <v>0</v>
          </cell>
        </row>
        <row r="95">
          <cell r="B95" t="str">
            <v>Poland - South Africa</v>
          </cell>
          <cell r="C95" t="str">
            <v>Africa</v>
          </cell>
          <cell r="D95">
            <v>765</v>
          </cell>
          <cell r="E95">
            <v>3307</v>
          </cell>
          <cell r="F95">
            <v>125</v>
          </cell>
          <cell r="G95">
            <v>30</v>
          </cell>
          <cell r="H95">
            <v>20</v>
          </cell>
          <cell r="I95">
            <v>31.01</v>
          </cell>
          <cell r="J95">
            <v>28</v>
          </cell>
          <cell r="K95">
            <v>0</v>
          </cell>
        </row>
        <row r="96">
          <cell r="B96" t="str">
            <v>Poland - Tunisia</v>
          </cell>
          <cell r="C96" t="str">
            <v>Africa</v>
          </cell>
          <cell r="D96">
            <v>403</v>
          </cell>
          <cell r="E96">
            <v>1372</v>
          </cell>
          <cell r="F96">
            <v>125</v>
          </cell>
          <cell r="G96">
            <v>30</v>
          </cell>
          <cell r="H96">
            <v>20</v>
          </cell>
          <cell r="I96">
            <v>31.01</v>
          </cell>
          <cell r="J96">
            <v>28</v>
          </cell>
          <cell r="K96">
            <v>30</v>
          </cell>
        </row>
        <row r="97">
          <cell r="B97" t="str">
            <v>Poland - Middle East</v>
          </cell>
          <cell r="C97" t="str">
            <v>Middle East</v>
          </cell>
          <cell r="D97">
            <v>725.125</v>
          </cell>
          <cell r="E97">
            <v>2244</v>
          </cell>
          <cell r="F97">
            <v>125</v>
          </cell>
          <cell r="G97">
            <v>30</v>
          </cell>
          <cell r="H97">
            <v>20</v>
          </cell>
          <cell r="I97">
            <v>30.454999999999998</v>
          </cell>
          <cell r="J97">
            <v>28</v>
          </cell>
          <cell r="K97">
            <v>39.5625</v>
          </cell>
        </row>
        <row r="98">
          <cell r="B98" t="str">
            <v>Poland - Israel</v>
          </cell>
          <cell r="C98" t="str">
            <v>Middle East</v>
          </cell>
          <cell r="D98">
            <v>531</v>
          </cell>
          <cell r="E98">
            <v>1038</v>
          </cell>
          <cell r="F98">
            <v>125</v>
          </cell>
          <cell r="G98">
            <v>30</v>
          </cell>
          <cell r="H98">
            <v>20</v>
          </cell>
          <cell r="I98">
            <v>33.76</v>
          </cell>
          <cell r="J98">
            <v>28</v>
          </cell>
          <cell r="K98">
            <v>0</v>
          </cell>
        </row>
        <row r="99">
          <cell r="B99" t="str">
            <v>Poland - Jordan</v>
          </cell>
          <cell r="C99" t="str">
            <v>Middle East</v>
          </cell>
          <cell r="D99">
            <v>696</v>
          </cell>
          <cell r="E99">
            <v>1652</v>
          </cell>
          <cell r="F99">
            <v>125</v>
          </cell>
          <cell r="G99">
            <v>30</v>
          </cell>
          <cell r="H99">
            <v>20</v>
          </cell>
          <cell r="I99">
            <v>26.18</v>
          </cell>
          <cell r="J99">
            <v>28</v>
          </cell>
          <cell r="K99">
            <v>16.5</v>
          </cell>
        </row>
        <row r="100">
          <cell r="B100" t="str">
            <v xml:space="preserve">Poland - Kuwait </v>
          </cell>
          <cell r="C100" t="str">
            <v>Middle East</v>
          </cell>
          <cell r="D100">
            <v>668</v>
          </cell>
          <cell r="E100">
            <v>2142</v>
          </cell>
          <cell r="F100">
            <v>125</v>
          </cell>
          <cell r="G100">
            <v>30</v>
          </cell>
          <cell r="H100">
            <v>20</v>
          </cell>
          <cell r="I100">
            <v>39</v>
          </cell>
          <cell r="J100">
            <v>28</v>
          </cell>
          <cell r="K100">
            <v>50</v>
          </cell>
        </row>
        <row r="101">
          <cell r="B101" t="str">
            <v>Poland - Oman</v>
          </cell>
          <cell r="C101" t="str">
            <v>Middle East</v>
          </cell>
          <cell r="D101">
            <v>858</v>
          </cell>
          <cell r="E101">
            <v>3332</v>
          </cell>
          <cell r="F101">
            <v>125</v>
          </cell>
          <cell r="G101">
            <v>30</v>
          </cell>
          <cell r="H101">
            <v>20</v>
          </cell>
          <cell r="I101">
            <v>28.94</v>
          </cell>
          <cell r="J101">
            <v>28</v>
          </cell>
          <cell r="K101">
            <v>50</v>
          </cell>
        </row>
        <row r="102">
          <cell r="B102" t="str">
            <v>Poland - Pakistan</v>
          </cell>
          <cell r="C102" t="str">
            <v>Middle East</v>
          </cell>
          <cell r="D102">
            <v>980</v>
          </cell>
          <cell r="E102">
            <v>3318</v>
          </cell>
          <cell r="F102">
            <v>125</v>
          </cell>
          <cell r="G102">
            <v>30</v>
          </cell>
          <cell r="H102">
            <v>20</v>
          </cell>
          <cell r="I102">
            <v>28.94</v>
          </cell>
          <cell r="J102">
            <v>28</v>
          </cell>
          <cell r="K102">
            <v>50</v>
          </cell>
        </row>
        <row r="103">
          <cell r="B103" t="str">
            <v>Poland - Qatar</v>
          </cell>
          <cell r="C103" t="str">
            <v>Middle East</v>
          </cell>
          <cell r="D103">
            <v>785</v>
          </cell>
          <cell r="E103">
            <v>2340</v>
          </cell>
          <cell r="F103">
            <v>125</v>
          </cell>
          <cell r="G103">
            <v>30</v>
          </cell>
          <cell r="H103">
            <v>20</v>
          </cell>
          <cell r="I103">
            <v>28.94</v>
          </cell>
          <cell r="J103">
            <v>28</v>
          </cell>
          <cell r="K103">
            <v>50</v>
          </cell>
        </row>
        <row r="104">
          <cell r="B104" t="str">
            <v>Poland - Saudi Arabia</v>
          </cell>
          <cell r="C104" t="str">
            <v>Middle East</v>
          </cell>
          <cell r="D104">
            <v>603</v>
          </cell>
          <cell r="E104">
            <v>2315</v>
          </cell>
          <cell r="F104">
            <v>125</v>
          </cell>
          <cell r="G104">
            <v>30</v>
          </cell>
          <cell r="H104">
            <v>20</v>
          </cell>
          <cell r="I104">
            <v>31.7</v>
          </cell>
          <cell r="J104">
            <v>28</v>
          </cell>
          <cell r="K104">
            <v>50</v>
          </cell>
        </row>
        <row r="105">
          <cell r="B105" t="str">
            <v>Poland - UAE</v>
          </cell>
          <cell r="C105" t="str">
            <v>Middle East</v>
          </cell>
          <cell r="D105">
            <v>680</v>
          </cell>
          <cell r="E105">
            <v>1815</v>
          </cell>
          <cell r="F105">
            <v>125</v>
          </cell>
          <cell r="G105">
            <v>30</v>
          </cell>
          <cell r="H105">
            <v>20</v>
          </cell>
          <cell r="I105">
            <v>26.18</v>
          </cell>
          <cell r="J105">
            <v>28</v>
          </cell>
          <cell r="K105">
            <v>50</v>
          </cell>
        </row>
        <row r="106">
          <cell r="B106" t="str">
            <v>UK - Europe</v>
          </cell>
          <cell r="C106" t="str">
            <v>Europe</v>
          </cell>
          <cell r="D106">
            <v>231.5789618386932</v>
          </cell>
          <cell r="E106">
            <v>642.06227306538858</v>
          </cell>
          <cell r="F106">
            <v>135.25716666666665</v>
          </cell>
          <cell r="G106">
            <v>31.351166666666668</v>
          </cell>
          <cell r="H106">
            <v>20</v>
          </cell>
          <cell r="I106">
            <v>38.75</v>
          </cell>
          <cell r="J106">
            <v>28</v>
          </cell>
          <cell r="K106">
            <v>0</v>
          </cell>
        </row>
        <row r="107">
          <cell r="B107" t="str">
            <v>UK - N Europe</v>
          </cell>
          <cell r="C107" t="str">
            <v>N Europe</v>
          </cell>
          <cell r="D107">
            <v>207.99310804772298</v>
          </cell>
          <cell r="E107">
            <v>670.94550983136457</v>
          </cell>
          <cell r="F107">
            <v>157.29</v>
          </cell>
          <cell r="G107">
            <v>36.190000000000005</v>
          </cell>
          <cell r="H107">
            <v>20</v>
          </cell>
          <cell r="I107">
            <v>43</v>
          </cell>
          <cell r="J107">
            <v>28</v>
          </cell>
          <cell r="K107">
            <v>0</v>
          </cell>
        </row>
        <row r="108">
          <cell r="B108" t="str">
            <v>UK - Denmark</v>
          </cell>
          <cell r="C108" t="str">
            <v>N Europe</v>
          </cell>
          <cell r="D108">
            <v>187.86474275278206</v>
          </cell>
          <cell r="E108">
            <v>670.94550983136457</v>
          </cell>
          <cell r="F108">
            <v>181.09</v>
          </cell>
          <cell r="G108">
            <v>40.24</v>
          </cell>
          <cell r="H108">
            <v>20</v>
          </cell>
          <cell r="I108">
            <v>43</v>
          </cell>
          <cell r="J108">
            <v>28</v>
          </cell>
          <cell r="K108">
            <v>0</v>
          </cell>
        </row>
        <row r="109">
          <cell r="B109" t="str">
            <v>UK - Finland</v>
          </cell>
          <cell r="C109" t="str">
            <v>N Europe</v>
          </cell>
          <cell r="D109">
            <v>268.37820393254583</v>
          </cell>
          <cell r="E109">
            <v>738.04006081450098</v>
          </cell>
          <cell r="F109">
            <v>150</v>
          </cell>
          <cell r="G109">
            <v>30</v>
          </cell>
          <cell r="H109">
            <v>20</v>
          </cell>
          <cell r="I109">
            <v>43</v>
          </cell>
          <cell r="J109">
            <v>28</v>
          </cell>
          <cell r="K109">
            <v>0</v>
          </cell>
        </row>
        <row r="110">
          <cell r="B110" t="str">
            <v>UK - Norway</v>
          </cell>
          <cell r="C110" t="str">
            <v>N Europe</v>
          </cell>
          <cell r="D110">
            <v>187.86474275278206</v>
          </cell>
          <cell r="E110">
            <v>670.94550983136457</v>
          </cell>
          <cell r="F110">
            <v>149.54</v>
          </cell>
          <cell r="G110">
            <v>37.39</v>
          </cell>
          <cell r="H110">
            <v>20</v>
          </cell>
          <cell r="I110">
            <v>43</v>
          </cell>
          <cell r="J110">
            <v>28</v>
          </cell>
          <cell r="K110">
            <v>0</v>
          </cell>
        </row>
        <row r="111">
          <cell r="B111" t="str">
            <v>UK - Sweden</v>
          </cell>
          <cell r="C111" t="str">
            <v>N Europe</v>
          </cell>
          <cell r="D111">
            <v>187.86474275278206</v>
          </cell>
          <cell r="E111">
            <v>603.85095884822806</v>
          </cell>
          <cell r="F111">
            <v>148.53</v>
          </cell>
          <cell r="G111">
            <v>37.130000000000003</v>
          </cell>
          <cell r="H111">
            <v>20</v>
          </cell>
          <cell r="I111">
            <v>43</v>
          </cell>
          <cell r="J111">
            <v>28</v>
          </cell>
          <cell r="K111">
            <v>0</v>
          </cell>
        </row>
        <row r="112">
          <cell r="B112" t="str">
            <v>UK - E Europe</v>
          </cell>
          <cell r="C112" t="str">
            <v>E Europe</v>
          </cell>
          <cell r="D112">
            <v>242.48818373464619</v>
          </cell>
          <cell r="E112">
            <v>682.44491262886572</v>
          </cell>
          <cell r="F112">
            <v>125</v>
          </cell>
          <cell r="G112">
            <v>30</v>
          </cell>
          <cell r="H112">
            <v>20</v>
          </cell>
          <cell r="I112">
            <v>33</v>
          </cell>
          <cell r="J112">
            <v>28</v>
          </cell>
          <cell r="K112">
            <v>0</v>
          </cell>
        </row>
        <row r="113">
          <cell r="B113" t="str">
            <v>UK - Bulgaria</v>
          </cell>
          <cell r="C113" t="str">
            <v>E Europe</v>
          </cell>
          <cell r="D113">
            <v>201.28365294940937</v>
          </cell>
          <cell r="E113">
            <v>563.59422825834622</v>
          </cell>
          <cell r="F113">
            <v>125</v>
          </cell>
          <cell r="G113">
            <v>30</v>
          </cell>
          <cell r="H113">
            <v>20</v>
          </cell>
          <cell r="I113">
            <v>33</v>
          </cell>
          <cell r="J113">
            <v>28</v>
          </cell>
          <cell r="K113">
            <v>0</v>
          </cell>
        </row>
        <row r="114">
          <cell r="B114" t="str">
            <v>UK - Czech Republic</v>
          </cell>
          <cell r="C114" t="str">
            <v>E Europe</v>
          </cell>
          <cell r="D114">
            <v>174.44583255615478</v>
          </cell>
          <cell r="E114">
            <v>469.6618568819552</v>
          </cell>
          <cell r="F114">
            <v>125</v>
          </cell>
          <cell r="G114">
            <v>30</v>
          </cell>
          <cell r="H114">
            <v>20</v>
          </cell>
          <cell r="I114">
            <v>33</v>
          </cell>
          <cell r="J114">
            <v>28</v>
          </cell>
          <cell r="K114">
            <v>0</v>
          </cell>
        </row>
        <row r="115">
          <cell r="B115" t="str">
            <v>UK - Estonia</v>
          </cell>
          <cell r="C115" t="str">
            <v>E Europe</v>
          </cell>
          <cell r="D115">
            <v>248.24983863760488</v>
          </cell>
          <cell r="E115">
            <v>872.22916278077389</v>
          </cell>
          <cell r="F115">
            <v>125</v>
          </cell>
          <cell r="G115">
            <v>30</v>
          </cell>
          <cell r="H115">
            <v>20</v>
          </cell>
          <cell r="I115">
            <v>33</v>
          </cell>
          <cell r="J115">
            <v>28</v>
          </cell>
          <cell r="K115">
            <v>0</v>
          </cell>
        </row>
        <row r="116">
          <cell r="B116" t="str">
            <v>UK - Hungary</v>
          </cell>
          <cell r="C116" t="str">
            <v>E Europe</v>
          </cell>
          <cell r="D116">
            <v>167.73637745784114</v>
          </cell>
          <cell r="E116">
            <v>469.6618568819552</v>
          </cell>
          <cell r="F116">
            <v>125</v>
          </cell>
          <cell r="G116">
            <v>30</v>
          </cell>
          <cell r="H116">
            <v>20</v>
          </cell>
          <cell r="I116">
            <v>33</v>
          </cell>
          <cell r="J116">
            <v>28</v>
          </cell>
          <cell r="K116">
            <v>0</v>
          </cell>
        </row>
        <row r="117">
          <cell r="B117" t="str">
            <v>UK - Latvia</v>
          </cell>
          <cell r="C117" t="str">
            <v>E Europe</v>
          </cell>
          <cell r="D117">
            <v>241.54038353929124</v>
          </cell>
          <cell r="E117">
            <v>791.71570160101021</v>
          </cell>
          <cell r="F117">
            <v>125</v>
          </cell>
          <cell r="G117">
            <v>30</v>
          </cell>
          <cell r="H117">
            <v>20</v>
          </cell>
          <cell r="I117">
            <v>33</v>
          </cell>
          <cell r="J117">
            <v>28</v>
          </cell>
          <cell r="K117">
            <v>0</v>
          </cell>
        </row>
        <row r="118">
          <cell r="B118" t="str">
            <v>UK - Lithuania</v>
          </cell>
          <cell r="C118" t="str">
            <v>E Europe</v>
          </cell>
          <cell r="D118">
            <v>295.21602432580039</v>
          </cell>
          <cell r="E118">
            <v>791.71570160101021</v>
          </cell>
          <cell r="F118">
            <v>125</v>
          </cell>
          <cell r="G118">
            <v>30</v>
          </cell>
          <cell r="H118">
            <v>20</v>
          </cell>
          <cell r="I118">
            <v>33</v>
          </cell>
          <cell r="J118">
            <v>28</v>
          </cell>
          <cell r="K118">
            <v>0</v>
          </cell>
        </row>
        <row r="119">
          <cell r="B119" t="str">
            <v>UK - Poland</v>
          </cell>
          <cell r="C119" t="str">
            <v>E Europe</v>
          </cell>
          <cell r="D119">
            <v>205</v>
          </cell>
          <cell r="E119">
            <v>415</v>
          </cell>
          <cell r="F119">
            <v>125</v>
          </cell>
          <cell r="G119">
            <v>30</v>
          </cell>
          <cell r="H119">
            <v>20</v>
          </cell>
          <cell r="I119">
            <v>33</v>
          </cell>
          <cell r="J119">
            <v>28</v>
          </cell>
          <cell r="K119">
            <v>0</v>
          </cell>
        </row>
        <row r="120">
          <cell r="B120" t="str">
            <v>UK - Romania</v>
          </cell>
          <cell r="C120" t="str">
            <v>E Europe</v>
          </cell>
          <cell r="D120">
            <v>234.8309284409776</v>
          </cell>
          <cell r="E120">
            <v>590.43204865160078</v>
          </cell>
          <cell r="F120">
            <v>125</v>
          </cell>
          <cell r="G120">
            <v>30</v>
          </cell>
          <cell r="H120">
            <v>20</v>
          </cell>
          <cell r="I120">
            <v>33</v>
          </cell>
          <cell r="J120">
            <v>28</v>
          </cell>
          <cell r="K120">
            <v>0</v>
          </cell>
        </row>
        <row r="121">
          <cell r="B121" t="str">
            <v>UK - Russia</v>
          </cell>
          <cell r="C121" t="str">
            <v>E Europe</v>
          </cell>
          <cell r="D121">
            <v>308.63493452242767</v>
          </cell>
          <cell r="E121">
            <v>899.06698317402845</v>
          </cell>
          <cell r="F121">
            <v>125</v>
          </cell>
          <cell r="G121">
            <v>30</v>
          </cell>
          <cell r="H121">
            <v>20</v>
          </cell>
          <cell r="I121">
            <v>33</v>
          </cell>
          <cell r="J121">
            <v>28</v>
          </cell>
          <cell r="K121">
            <v>0</v>
          </cell>
        </row>
        <row r="122">
          <cell r="B122" t="str">
            <v>UK - Slovakia</v>
          </cell>
          <cell r="C122" t="str">
            <v>E Europe</v>
          </cell>
          <cell r="D122">
            <v>261.66874883423219</v>
          </cell>
          <cell r="E122">
            <v>838.68188728920563</v>
          </cell>
          <cell r="F122">
            <v>125</v>
          </cell>
          <cell r="G122">
            <v>30</v>
          </cell>
          <cell r="H122">
            <v>20</v>
          </cell>
          <cell r="I122">
            <v>33</v>
          </cell>
          <cell r="J122">
            <v>28</v>
          </cell>
          <cell r="K122">
            <v>0</v>
          </cell>
        </row>
        <row r="123">
          <cell r="B123" t="str">
            <v>UK - Ukraine</v>
          </cell>
          <cell r="C123" t="str">
            <v>E Europe</v>
          </cell>
          <cell r="D123">
            <v>328.76329981736865</v>
          </cell>
          <cell r="E123">
            <v>805.13461179763749</v>
          </cell>
          <cell r="F123">
            <v>125</v>
          </cell>
          <cell r="G123">
            <v>30</v>
          </cell>
          <cell r="H123">
            <v>20</v>
          </cell>
          <cell r="I123">
            <v>33</v>
          </cell>
          <cell r="J123">
            <v>28</v>
          </cell>
          <cell r="K123">
            <v>0</v>
          </cell>
        </row>
        <row r="124">
          <cell r="B124" t="str">
            <v>UK - W Europe</v>
          </cell>
          <cell r="C124" t="str">
            <v>W Europe</v>
          </cell>
          <cell r="D124">
            <v>173.9090761482897</v>
          </cell>
          <cell r="E124">
            <v>479.50239102614853</v>
          </cell>
          <cell r="F124">
            <v>133.73866666666666</v>
          </cell>
          <cell r="G124">
            <v>29.21466666666667</v>
          </cell>
          <cell r="H124">
            <v>20</v>
          </cell>
          <cell r="I124">
            <v>43</v>
          </cell>
          <cell r="J124">
            <v>28</v>
          </cell>
          <cell r="K124">
            <v>0</v>
          </cell>
        </row>
        <row r="125">
          <cell r="B125" t="str">
            <v>UK - Austria</v>
          </cell>
          <cell r="C125" t="str">
            <v>W Europe</v>
          </cell>
          <cell r="D125">
            <v>174.44583255615478</v>
          </cell>
          <cell r="E125">
            <v>516.62804257015068</v>
          </cell>
          <cell r="F125">
            <v>125</v>
          </cell>
          <cell r="G125">
            <v>25</v>
          </cell>
          <cell r="H125">
            <v>20</v>
          </cell>
          <cell r="I125">
            <v>43</v>
          </cell>
          <cell r="J125">
            <v>28</v>
          </cell>
          <cell r="K125">
            <v>0</v>
          </cell>
        </row>
        <row r="126">
          <cell r="B126" t="str">
            <v xml:space="preserve">UK - Belgium </v>
          </cell>
          <cell r="C126" t="str">
            <v>W Europe</v>
          </cell>
          <cell r="D126">
            <v>120.77019176964562</v>
          </cell>
          <cell r="E126">
            <v>402.56730589881874</v>
          </cell>
          <cell r="F126">
            <v>150</v>
          </cell>
          <cell r="G126">
            <v>30</v>
          </cell>
          <cell r="H126">
            <v>20</v>
          </cell>
          <cell r="I126">
            <v>43</v>
          </cell>
          <cell r="J126">
            <v>28</v>
          </cell>
          <cell r="K126">
            <v>0</v>
          </cell>
        </row>
        <row r="127">
          <cell r="B127" t="str">
            <v>UK - Croatia</v>
          </cell>
          <cell r="C127" t="str">
            <v>W Europe</v>
          </cell>
          <cell r="D127">
            <v>268.37820393254583</v>
          </cell>
          <cell r="E127">
            <v>744.74951591281467</v>
          </cell>
          <cell r="F127">
            <v>125</v>
          </cell>
          <cell r="G127">
            <v>30</v>
          </cell>
          <cell r="H127">
            <v>20</v>
          </cell>
          <cell r="I127">
            <v>43</v>
          </cell>
          <cell r="J127">
            <v>28</v>
          </cell>
          <cell r="K127">
            <v>0</v>
          </cell>
        </row>
        <row r="128">
          <cell r="B128" t="str">
            <v>UK - France (Paris &amp; "petite couronne")</v>
          </cell>
          <cell r="C128" t="str">
            <v>W Europe</v>
          </cell>
          <cell r="D128">
            <v>150.29179420222565</v>
          </cell>
          <cell r="E128">
            <v>322.05384471905495</v>
          </cell>
          <cell r="F128">
            <v>160</v>
          </cell>
          <cell r="G128">
            <v>30</v>
          </cell>
          <cell r="H128">
            <v>20</v>
          </cell>
          <cell r="I128">
            <v>43</v>
          </cell>
          <cell r="J128">
            <v>28</v>
          </cell>
          <cell r="K128">
            <v>0</v>
          </cell>
        </row>
        <row r="129">
          <cell r="B129" t="str">
            <v>UK - France (Province)</v>
          </cell>
          <cell r="C129" t="str">
            <v>W Europe</v>
          </cell>
          <cell r="D129">
            <v>150.29179420222565</v>
          </cell>
          <cell r="E129">
            <v>322.05384471905495</v>
          </cell>
          <cell r="F129">
            <v>100</v>
          </cell>
          <cell r="G129">
            <v>25</v>
          </cell>
          <cell r="H129">
            <v>20</v>
          </cell>
          <cell r="I129">
            <v>43</v>
          </cell>
          <cell r="J129">
            <v>28</v>
          </cell>
          <cell r="K129">
            <v>0</v>
          </cell>
        </row>
        <row r="130">
          <cell r="B130" t="str">
            <v>UK - Germany</v>
          </cell>
          <cell r="C130" t="str">
            <v>W Europe</v>
          </cell>
          <cell r="D130">
            <v>167.73637745784114</v>
          </cell>
          <cell r="E130">
            <v>670.94550983136457</v>
          </cell>
          <cell r="F130">
            <v>150</v>
          </cell>
          <cell r="G130">
            <v>30</v>
          </cell>
          <cell r="H130">
            <v>20</v>
          </cell>
          <cell r="I130">
            <v>43</v>
          </cell>
          <cell r="J130">
            <v>28</v>
          </cell>
          <cell r="K130">
            <v>0</v>
          </cell>
        </row>
        <row r="131">
          <cell r="B131" t="str">
            <v>UK - Iceland</v>
          </cell>
          <cell r="C131" t="str">
            <v>W Europe</v>
          </cell>
          <cell r="D131">
            <v>348.89166511230957</v>
          </cell>
          <cell r="E131">
            <v>939.3237137639104</v>
          </cell>
          <cell r="F131">
            <v>125</v>
          </cell>
          <cell r="G131">
            <v>30</v>
          </cell>
          <cell r="H131">
            <v>20</v>
          </cell>
          <cell r="I131">
            <v>43</v>
          </cell>
          <cell r="J131">
            <v>28</v>
          </cell>
          <cell r="K131">
            <v>0</v>
          </cell>
        </row>
        <row r="132">
          <cell r="B132" t="str">
            <v>UK - Ireland</v>
          </cell>
          <cell r="C132" t="str">
            <v>W Europe</v>
          </cell>
          <cell r="D132">
            <v>114.06073667133197</v>
          </cell>
          <cell r="E132">
            <v>369.02003040725049</v>
          </cell>
          <cell r="F132">
            <v>130</v>
          </cell>
          <cell r="G132">
            <v>37</v>
          </cell>
          <cell r="H132">
            <v>20</v>
          </cell>
          <cell r="I132">
            <v>43</v>
          </cell>
          <cell r="J132">
            <v>28</v>
          </cell>
          <cell r="K132">
            <v>0</v>
          </cell>
        </row>
        <row r="133">
          <cell r="B133" t="str">
            <v>UK - Italy</v>
          </cell>
          <cell r="C133" t="str">
            <v>W Europe</v>
          </cell>
          <cell r="D133">
            <v>167.73637745784114</v>
          </cell>
          <cell r="E133">
            <v>442.82403648870059</v>
          </cell>
          <cell r="F133">
            <v>145</v>
          </cell>
          <cell r="G133">
            <v>30</v>
          </cell>
          <cell r="H133">
            <v>20</v>
          </cell>
          <cell r="I133">
            <v>43</v>
          </cell>
          <cell r="J133">
            <v>28</v>
          </cell>
          <cell r="K133">
            <v>0</v>
          </cell>
        </row>
        <row r="134">
          <cell r="B134" t="str">
            <v>UK - Malta</v>
          </cell>
          <cell r="C134" t="str">
            <v>W Europe</v>
          </cell>
          <cell r="D134">
            <v>161.02692235952748</v>
          </cell>
          <cell r="E134">
            <v>335.47275491568229</v>
          </cell>
          <cell r="F134">
            <v>125</v>
          </cell>
          <cell r="G134">
            <v>30</v>
          </cell>
          <cell r="H134">
            <v>20</v>
          </cell>
          <cell r="I134">
            <v>43</v>
          </cell>
          <cell r="J134">
            <v>28</v>
          </cell>
          <cell r="K134">
            <v>0</v>
          </cell>
        </row>
        <row r="135">
          <cell r="B135" t="str">
            <v>UK - Netherlands</v>
          </cell>
          <cell r="C135" t="str">
            <v>W Europe</v>
          </cell>
          <cell r="D135">
            <v>107.35128157301833</v>
          </cell>
          <cell r="E135">
            <v>281.79711412917311</v>
          </cell>
          <cell r="F135">
            <v>140</v>
          </cell>
          <cell r="G135">
            <v>30</v>
          </cell>
          <cell r="H135">
            <v>20</v>
          </cell>
          <cell r="I135">
            <v>43</v>
          </cell>
          <cell r="J135">
            <v>28</v>
          </cell>
          <cell r="K135">
            <v>0</v>
          </cell>
        </row>
        <row r="136">
          <cell r="B136" t="str">
            <v>UK - Portugal</v>
          </cell>
          <cell r="C136" t="str">
            <v>W Europe</v>
          </cell>
          <cell r="D136">
            <v>140.89855706458656</v>
          </cell>
          <cell r="E136">
            <v>402.56730589881874</v>
          </cell>
          <cell r="F136">
            <v>125</v>
          </cell>
          <cell r="G136">
            <v>25</v>
          </cell>
          <cell r="H136">
            <v>20</v>
          </cell>
          <cell r="I136">
            <v>43</v>
          </cell>
          <cell r="J136">
            <v>28</v>
          </cell>
          <cell r="K136">
            <v>0</v>
          </cell>
        </row>
        <row r="137">
          <cell r="B137" t="str">
            <v>UK - Slovenia</v>
          </cell>
          <cell r="C137" t="str">
            <v>W Europe</v>
          </cell>
          <cell r="D137">
            <v>268.37820393254583</v>
          </cell>
          <cell r="E137">
            <v>704.49278532293272</v>
          </cell>
          <cell r="F137">
            <v>125</v>
          </cell>
          <cell r="G137">
            <v>30</v>
          </cell>
          <cell r="H137">
            <v>20</v>
          </cell>
          <cell r="I137">
            <v>43</v>
          </cell>
          <cell r="J137">
            <v>28</v>
          </cell>
          <cell r="K137">
            <v>0</v>
          </cell>
        </row>
        <row r="138">
          <cell r="B138" t="str">
            <v>UK - Spain</v>
          </cell>
          <cell r="C138" t="str">
            <v>W Europe</v>
          </cell>
          <cell r="D138">
            <v>134.18910196627291</v>
          </cell>
          <cell r="E138">
            <v>335.47275491568229</v>
          </cell>
          <cell r="F138">
            <v>125</v>
          </cell>
          <cell r="G138">
            <v>25</v>
          </cell>
          <cell r="H138">
            <v>20</v>
          </cell>
          <cell r="I138">
            <v>43</v>
          </cell>
          <cell r="J138">
            <v>28</v>
          </cell>
          <cell r="K138">
            <v>0</v>
          </cell>
        </row>
        <row r="139">
          <cell r="B139" t="str">
            <v>UK - Switzerland</v>
          </cell>
          <cell r="C139" t="str">
            <v>W Europe</v>
          </cell>
          <cell r="D139">
            <v>134.18910196627291</v>
          </cell>
          <cell r="E139">
            <v>402.56730589881874</v>
          </cell>
          <cell r="F139">
            <v>156.08000000000001</v>
          </cell>
          <cell r="G139">
            <v>31.22</v>
          </cell>
          <cell r="H139">
            <v>20</v>
          </cell>
          <cell r="I139">
            <v>43</v>
          </cell>
          <cell r="J139">
            <v>28</v>
          </cell>
          <cell r="K139">
            <v>0</v>
          </cell>
        </row>
        <row r="140">
          <cell r="B140" t="str">
            <v>UK - S Europe</v>
          </cell>
          <cell r="C140" t="str">
            <v>S Europe</v>
          </cell>
          <cell r="D140">
            <v>301.92547942411403</v>
          </cell>
          <cell r="E140">
            <v>735.3562787751755</v>
          </cell>
          <cell r="F140">
            <v>125</v>
          </cell>
          <cell r="G140">
            <v>30</v>
          </cell>
          <cell r="H140">
            <v>20</v>
          </cell>
          <cell r="I140">
            <v>36</v>
          </cell>
          <cell r="J140">
            <v>28</v>
          </cell>
          <cell r="K140">
            <v>0</v>
          </cell>
        </row>
        <row r="141">
          <cell r="B141" t="str">
            <v>UK - Cyprus</v>
          </cell>
          <cell r="C141" t="str">
            <v>S Europe</v>
          </cell>
          <cell r="D141">
            <v>322.05384471905495</v>
          </cell>
          <cell r="E141">
            <v>697.78333022461914</v>
          </cell>
          <cell r="F141">
            <v>125</v>
          </cell>
          <cell r="G141">
            <v>30</v>
          </cell>
          <cell r="H141">
            <v>20</v>
          </cell>
          <cell r="I141">
            <v>36</v>
          </cell>
          <cell r="J141">
            <v>28</v>
          </cell>
          <cell r="K141">
            <v>0</v>
          </cell>
        </row>
        <row r="142">
          <cell r="B142" t="str">
            <v>UK - Greece</v>
          </cell>
          <cell r="C142" t="str">
            <v>S Europe</v>
          </cell>
          <cell r="D142">
            <v>254.95929373591852</v>
          </cell>
          <cell r="E142">
            <v>644.1076894381099</v>
          </cell>
          <cell r="F142">
            <v>125</v>
          </cell>
          <cell r="G142">
            <v>30</v>
          </cell>
          <cell r="H142">
            <v>20</v>
          </cell>
          <cell r="I142">
            <v>36</v>
          </cell>
          <cell r="J142">
            <v>28</v>
          </cell>
          <cell r="K142">
            <v>0</v>
          </cell>
        </row>
        <row r="143">
          <cell r="B143" t="str">
            <v>UK - Macedonia</v>
          </cell>
          <cell r="C143" t="str">
            <v>S Europe</v>
          </cell>
          <cell r="D143">
            <v>308.63493452242767</v>
          </cell>
          <cell r="E143">
            <v>603.85095884822806</v>
          </cell>
          <cell r="F143">
            <v>125</v>
          </cell>
          <cell r="G143">
            <v>30</v>
          </cell>
          <cell r="H143">
            <v>20</v>
          </cell>
          <cell r="I143">
            <v>36</v>
          </cell>
          <cell r="J143">
            <v>28</v>
          </cell>
          <cell r="K143">
            <v>0</v>
          </cell>
        </row>
        <row r="144">
          <cell r="B144" t="str">
            <v>UK - Serbia &amp; Montenegro</v>
          </cell>
          <cell r="C144" t="str">
            <v>S Europe</v>
          </cell>
          <cell r="D144">
            <v>254.95929373591852</v>
          </cell>
          <cell r="E144">
            <v>791.71570160101021</v>
          </cell>
          <cell r="F144">
            <v>125</v>
          </cell>
          <cell r="G144">
            <v>30</v>
          </cell>
          <cell r="H144">
            <v>20</v>
          </cell>
          <cell r="I144">
            <v>36</v>
          </cell>
          <cell r="J144">
            <v>28</v>
          </cell>
          <cell r="K144">
            <v>0</v>
          </cell>
        </row>
        <row r="145">
          <cell r="B145" t="str">
            <v>UK - Turkey</v>
          </cell>
          <cell r="C145" t="str">
            <v>S Europe</v>
          </cell>
          <cell r="D145">
            <v>369.02003040725049</v>
          </cell>
          <cell r="E145">
            <v>939.3237137639104</v>
          </cell>
          <cell r="F145">
            <v>125</v>
          </cell>
          <cell r="G145">
            <v>30</v>
          </cell>
          <cell r="H145">
            <v>20</v>
          </cell>
          <cell r="I145">
            <v>36</v>
          </cell>
          <cell r="J145">
            <v>28</v>
          </cell>
          <cell r="K145">
            <v>0</v>
          </cell>
        </row>
        <row r="146">
          <cell r="B146" t="str">
            <v>UK - APAC</v>
          </cell>
          <cell r="C146" t="str">
            <v>APAC</v>
          </cell>
          <cell r="D146">
            <v>868.58688715597509</v>
          </cell>
          <cell r="E146">
            <v>3163.6997775719788</v>
          </cell>
          <cell r="F146">
            <v>123.52142857142857</v>
          </cell>
          <cell r="G146">
            <v>28.368571428571432</v>
          </cell>
          <cell r="H146">
            <v>20</v>
          </cell>
          <cell r="I146">
            <v>33</v>
          </cell>
          <cell r="J146">
            <v>28</v>
          </cell>
          <cell r="K146">
            <v>0</v>
          </cell>
        </row>
        <row r="147">
          <cell r="B147" t="str">
            <v>UK - Australia</v>
          </cell>
          <cell r="C147" t="str">
            <v>APAC</v>
          </cell>
          <cell r="D147">
            <v>1341.8910196627291</v>
          </cell>
          <cell r="E147">
            <v>6038.5095884822813</v>
          </cell>
          <cell r="F147">
            <v>123.27</v>
          </cell>
          <cell r="G147">
            <v>30.82</v>
          </cell>
          <cell r="H147">
            <v>20</v>
          </cell>
          <cell r="I147">
            <v>33</v>
          </cell>
          <cell r="J147">
            <v>28</v>
          </cell>
          <cell r="K147">
            <v>0</v>
          </cell>
        </row>
        <row r="148">
          <cell r="B148" t="str">
            <v>UK - China (Guangzhou)</v>
          </cell>
          <cell r="C148" t="str">
            <v>APAC</v>
          </cell>
          <cell r="D148">
            <v>868.20348972178567</v>
          </cell>
          <cell r="E148">
            <v>3162.8371333450523</v>
          </cell>
          <cell r="F148">
            <v>119.86</v>
          </cell>
          <cell r="G148">
            <v>14.38</v>
          </cell>
          <cell r="H148">
            <v>20</v>
          </cell>
          <cell r="I148">
            <v>33</v>
          </cell>
          <cell r="J148">
            <v>28</v>
          </cell>
          <cell r="K148">
            <v>0</v>
          </cell>
        </row>
        <row r="149">
          <cell r="B149" t="str">
            <v>UK - China (Hong Kong)</v>
          </cell>
          <cell r="C149" t="str">
            <v>APAC</v>
          </cell>
          <cell r="D149">
            <v>724.6211506178737</v>
          </cell>
          <cell r="E149">
            <v>3623.1057530893686</v>
          </cell>
          <cell r="F149">
            <v>141.32</v>
          </cell>
          <cell r="G149">
            <v>17.670000000000002</v>
          </cell>
          <cell r="H149">
            <v>20</v>
          </cell>
          <cell r="I149">
            <v>33</v>
          </cell>
          <cell r="J149">
            <v>28</v>
          </cell>
          <cell r="K149">
            <v>0</v>
          </cell>
        </row>
        <row r="150">
          <cell r="B150" t="str">
            <v>UK - India (Bangalore)</v>
          </cell>
          <cell r="C150" t="str">
            <v>APAC</v>
          </cell>
          <cell r="D150">
            <v>704.49278532293272</v>
          </cell>
          <cell r="E150">
            <v>2012.8365294940936</v>
          </cell>
          <cell r="F150">
            <v>130.51</v>
          </cell>
          <cell r="G150">
            <v>43.5</v>
          </cell>
          <cell r="H150">
            <v>20</v>
          </cell>
          <cell r="I150">
            <v>33</v>
          </cell>
          <cell r="J150">
            <v>28</v>
          </cell>
          <cell r="K150">
            <v>0</v>
          </cell>
        </row>
        <row r="151">
          <cell r="B151" t="str">
            <v>UK - India (Chennai)</v>
          </cell>
          <cell r="C151" t="str">
            <v>APAC</v>
          </cell>
          <cell r="D151">
            <v>670.94550983136457</v>
          </cell>
          <cell r="E151">
            <v>1945.7419785109571</v>
          </cell>
          <cell r="F151">
            <v>130.51</v>
          </cell>
          <cell r="G151">
            <v>43.5</v>
          </cell>
          <cell r="H151">
            <v>20</v>
          </cell>
          <cell r="I151">
            <v>33</v>
          </cell>
          <cell r="J151">
            <v>28</v>
          </cell>
          <cell r="K151">
            <v>0</v>
          </cell>
        </row>
        <row r="152">
          <cell r="B152" t="str">
            <v>UK - India (Kolkata)</v>
          </cell>
          <cell r="C152" t="str">
            <v>APAC</v>
          </cell>
          <cell r="D152">
            <v>738.04006081450098</v>
          </cell>
          <cell r="E152">
            <v>2348.309284409776</v>
          </cell>
          <cell r="F152">
            <v>130.51</v>
          </cell>
          <cell r="G152">
            <v>43.5</v>
          </cell>
          <cell r="H152">
            <v>20</v>
          </cell>
          <cell r="I152">
            <v>33</v>
          </cell>
          <cell r="J152">
            <v>28</v>
          </cell>
          <cell r="K152">
            <v>0</v>
          </cell>
        </row>
        <row r="153">
          <cell r="B153" t="str">
            <v>UK - India (Mumbai)</v>
          </cell>
          <cell r="C153" t="str">
            <v>APAC</v>
          </cell>
          <cell r="D153">
            <v>536.75640786509166</v>
          </cell>
          <cell r="E153">
            <v>1945.7419785109571</v>
          </cell>
          <cell r="F153">
            <v>130.51</v>
          </cell>
          <cell r="G153">
            <v>43.5</v>
          </cell>
          <cell r="H153">
            <v>20</v>
          </cell>
          <cell r="I153">
            <v>33</v>
          </cell>
          <cell r="J153">
            <v>28</v>
          </cell>
          <cell r="K153">
            <v>0</v>
          </cell>
        </row>
        <row r="154">
          <cell r="B154" t="str">
            <v>UK - Japan</v>
          </cell>
          <cell r="C154" t="str">
            <v>APAC</v>
          </cell>
          <cell r="D154">
            <v>952.74262396053768</v>
          </cell>
          <cell r="E154">
            <v>2952.1602432580039</v>
          </cell>
          <cell r="F154">
            <v>202.14</v>
          </cell>
          <cell r="G154">
            <v>32.090000000000003</v>
          </cell>
          <cell r="H154">
            <v>20</v>
          </cell>
          <cell r="I154">
            <v>33</v>
          </cell>
          <cell r="J154">
            <v>28</v>
          </cell>
          <cell r="K154">
            <v>0</v>
          </cell>
        </row>
        <row r="155">
          <cell r="B155" t="str">
            <v>UK - Malaysia</v>
          </cell>
          <cell r="C155" t="str">
            <v>APAC</v>
          </cell>
          <cell r="D155">
            <v>972.87098925547855</v>
          </cell>
          <cell r="E155">
            <v>4025.6730589881872</v>
          </cell>
          <cell r="F155">
            <v>60.77</v>
          </cell>
          <cell r="G155">
            <v>8.5299999999999994</v>
          </cell>
          <cell r="H155">
            <v>20</v>
          </cell>
          <cell r="I155">
            <v>33</v>
          </cell>
          <cell r="J155">
            <v>28</v>
          </cell>
          <cell r="K155">
            <v>0</v>
          </cell>
        </row>
        <row r="156">
          <cell r="B156" t="str">
            <v>UK - Philippines</v>
          </cell>
          <cell r="C156" t="str">
            <v>APAC</v>
          </cell>
          <cell r="D156">
            <v>992.99935455041953</v>
          </cell>
          <cell r="E156">
            <v>4025.6730589881872</v>
          </cell>
          <cell r="F156">
            <v>125</v>
          </cell>
          <cell r="G156">
            <v>30</v>
          </cell>
          <cell r="H156">
            <v>20</v>
          </cell>
          <cell r="I156">
            <v>33</v>
          </cell>
          <cell r="J156">
            <v>28</v>
          </cell>
          <cell r="K156">
            <v>0</v>
          </cell>
        </row>
        <row r="157">
          <cell r="B157" t="str">
            <v>UK - Singapore</v>
          </cell>
          <cell r="C157" t="str">
            <v>APAC</v>
          </cell>
          <cell r="D157">
            <v>878.93861787908759</v>
          </cell>
          <cell r="E157">
            <v>3757.2948550556416</v>
          </cell>
          <cell r="F157">
            <v>92.32</v>
          </cell>
          <cell r="G157">
            <v>19.440000000000001</v>
          </cell>
          <cell r="H157">
            <v>20</v>
          </cell>
          <cell r="I157">
            <v>33</v>
          </cell>
          <cell r="J157">
            <v>28</v>
          </cell>
          <cell r="K157">
            <v>0</v>
          </cell>
        </row>
        <row r="158">
          <cell r="B158" t="str">
            <v>UK - South Korea</v>
          </cell>
          <cell r="C158" t="str">
            <v>APAC</v>
          </cell>
          <cell r="D158">
            <v>939.3237137639104</v>
          </cell>
          <cell r="E158">
            <v>2750.8765903085946</v>
          </cell>
          <cell r="F158">
            <v>125</v>
          </cell>
          <cell r="G158">
            <v>30</v>
          </cell>
          <cell r="H158">
            <v>20</v>
          </cell>
          <cell r="I158">
            <v>33</v>
          </cell>
          <cell r="J158">
            <v>28</v>
          </cell>
          <cell r="K158">
            <v>0</v>
          </cell>
        </row>
        <row r="159">
          <cell r="B159" t="str">
            <v>UK - Taiwan</v>
          </cell>
          <cell r="C159" t="str">
            <v>APAC</v>
          </cell>
          <cell r="D159">
            <v>905.77643827234215</v>
          </cell>
          <cell r="E159">
            <v>3086.3493452242769</v>
          </cell>
          <cell r="F159">
            <v>92.58</v>
          </cell>
          <cell r="G159">
            <v>10.23</v>
          </cell>
          <cell r="H159">
            <v>20</v>
          </cell>
          <cell r="I159">
            <v>33</v>
          </cell>
          <cell r="J159">
            <v>28</v>
          </cell>
          <cell r="K159">
            <v>0</v>
          </cell>
        </row>
        <row r="160">
          <cell r="B160" t="str">
            <v>UK - Thailand</v>
          </cell>
          <cell r="C160" t="str">
            <v>APAC</v>
          </cell>
          <cell r="D160">
            <v>932.61425866559671</v>
          </cell>
          <cell r="E160">
            <v>2616.6874883423216</v>
          </cell>
          <cell r="F160">
            <v>125</v>
          </cell>
          <cell r="G160">
            <v>30</v>
          </cell>
          <cell r="H160">
            <v>20</v>
          </cell>
          <cell r="I160">
            <v>33</v>
          </cell>
          <cell r="J160">
            <v>28</v>
          </cell>
          <cell r="K160">
            <v>0</v>
          </cell>
        </row>
        <row r="161">
          <cell r="B161" t="str">
            <v>UK - NA</v>
          </cell>
          <cell r="C161" t="str">
            <v>NA</v>
          </cell>
          <cell r="D161">
            <v>514.39155753737953</v>
          </cell>
          <cell r="E161">
            <v>3429.2770502491962</v>
          </cell>
          <cell r="F161">
            <v>170.99555555555557</v>
          </cell>
          <cell r="G161">
            <v>29.11888888888889</v>
          </cell>
          <cell r="H161">
            <v>20</v>
          </cell>
          <cell r="I161">
            <v>33.555555555555557</v>
          </cell>
          <cell r="J161">
            <v>28</v>
          </cell>
          <cell r="K161">
            <v>0</v>
          </cell>
        </row>
        <row r="162">
          <cell r="B162" t="str">
            <v>UK - Canada</v>
          </cell>
          <cell r="C162" t="str">
            <v>NA</v>
          </cell>
          <cell r="D162">
            <v>577.0131384549735</v>
          </cell>
          <cell r="E162">
            <v>3086.3493452242769</v>
          </cell>
          <cell r="F162">
            <v>158.62</v>
          </cell>
          <cell r="G162">
            <v>30.82</v>
          </cell>
          <cell r="H162">
            <v>20</v>
          </cell>
          <cell r="I162">
            <v>34</v>
          </cell>
          <cell r="J162">
            <v>28</v>
          </cell>
          <cell r="K162">
            <v>0</v>
          </cell>
        </row>
        <row r="163">
          <cell r="B163" t="str">
            <v>UK - Mexico</v>
          </cell>
          <cell r="C163" t="str">
            <v>NA</v>
          </cell>
          <cell r="D163">
            <v>744.74951591281467</v>
          </cell>
          <cell r="E163">
            <v>2885.0656922748676</v>
          </cell>
          <cell r="F163">
            <v>125</v>
          </cell>
          <cell r="G163">
            <v>30</v>
          </cell>
          <cell r="H163">
            <v>20</v>
          </cell>
          <cell r="I163">
            <v>30</v>
          </cell>
          <cell r="J163">
            <v>28</v>
          </cell>
          <cell r="K163">
            <v>0</v>
          </cell>
        </row>
        <row r="164">
          <cell r="B164" t="str">
            <v>UK - USA (Chicago)</v>
          </cell>
          <cell r="C164" t="str">
            <v>NA</v>
          </cell>
          <cell r="D164">
            <v>436.11458139038695</v>
          </cell>
          <cell r="E164">
            <v>2952.1602432580039</v>
          </cell>
          <cell r="F164">
            <v>196.38</v>
          </cell>
          <cell r="G164">
            <v>27.56</v>
          </cell>
          <cell r="H164">
            <v>20</v>
          </cell>
          <cell r="I164">
            <v>34</v>
          </cell>
          <cell r="J164">
            <v>28</v>
          </cell>
          <cell r="K164">
            <v>0</v>
          </cell>
        </row>
        <row r="165">
          <cell r="B165" t="str">
            <v>UK - USA (Dallas)</v>
          </cell>
          <cell r="C165" t="str">
            <v>NA</v>
          </cell>
          <cell r="D165">
            <v>489.79022217689612</v>
          </cell>
          <cell r="E165">
            <v>4696.6185688195519</v>
          </cell>
          <cell r="F165">
            <v>155.03</v>
          </cell>
          <cell r="G165">
            <v>27.56</v>
          </cell>
          <cell r="H165">
            <v>20</v>
          </cell>
          <cell r="I165">
            <v>34</v>
          </cell>
          <cell r="J165">
            <v>28</v>
          </cell>
          <cell r="K165">
            <v>0</v>
          </cell>
        </row>
        <row r="166">
          <cell r="B166" t="str">
            <v>UK - USA (Houston)</v>
          </cell>
          <cell r="C166" t="str">
            <v>NA</v>
          </cell>
          <cell r="D166">
            <v>489.79022217689612</v>
          </cell>
          <cell r="E166">
            <v>4495.3349158701421</v>
          </cell>
          <cell r="F166">
            <v>155.03</v>
          </cell>
          <cell r="G166">
            <v>27.56</v>
          </cell>
          <cell r="H166">
            <v>20</v>
          </cell>
          <cell r="I166">
            <v>34</v>
          </cell>
          <cell r="J166">
            <v>28</v>
          </cell>
          <cell r="K166">
            <v>0</v>
          </cell>
        </row>
        <row r="167">
          <cell r="B167" t="str">
            <v>UK - USA (LA)</v>
          </cell>
          <cell r="C167" t="str">
            <v>NA</v>
          </cell>
          <cell r="D167">
            <v>496.49967727520976</v>
          </cell>
          <cell r="E167">
            <v>2952.1602432580039</v>
          </cell>
          <cell r="F167">
            <v>177</v>
          </cell>
          <cell r="G167">
            <v>29</v>
          </cell>
          <cell r="H167">
            <v>20</v>
          </cell>
          <cell r="I167">
            <v>34</v>
          </cell>
          <cell r="J167">
            <v>28</v>
          </cell>
          <cell r="K167">
            <v>0</v>
          </cell>
        </row>
        <row r="168">
          <cell r="B168" t="str">
            <v>UK - USA (Miami)</v>
          </cell>
          <cell r="C168" t="str">
            <v>NA</v>
          </cell>
          <cell r="D168">
            <v>523.33749766846438</v>
          </cell>
          <cell r="E168">
            <v>4830.8076707858245</v>
          </cell>
          <cell r="F168">
            <v>155.03</v>
          </cell>
          <cell r="G168">
            <v>27.56</v>
          </cell>
          <cell r="H168">
            <v>20</v>
          </cell>
          <cell r="I168">
            <v>34</v>
          </cell>
          <cell r="J168">
            <v>28</v>
          </cell>
          <cell r="K168">
            <v>0</v>
          </cell>
        </row>
        <row r="169">
          <cell r="B169" t="str">
            <v>UK - USA (NY)</v>
          </cell>
          <cell r="C169" t="str">
            <v>NA</v>
          </cell>
          <cell r="D169">
            <v>402.56730589881874</v>
          </cell>
          <cell r="E169">
            <v>1878.6474275278208</v>
          </cell>
          <cell r="F169">
            <v>220.49</v>
          </cell>
          <cell r="G169">
            <v>34.450000000000003</v>
          </cell>
          <cell r="H169">
            <v>20</v>
          </cell>
          <cell r="I169">
            <v>34</v>
          </cell>
          <cell r="J169">
            <v>28</v>
          </cell>
          <cell r="K169">
            <v>0</v>
          </cell>
        </row>
        <row r="170">
          <cell r="B170" t="str">
            <v>UK - USA (San Francisco)</v>
          </cell>
          <cell r="C170" t="str">
            <v>NA</v>
          </cell>
          <cell r="D170">
            <v>469.6618568819552</v>
          </cell>
          <cell r="E170">
            <v>3086.3493452242769</v>
          </cell>
          <cell r="F170">
            <v>196.38</v>
          </cell>
          <cell r="G170">
            <v>27.56</v>
          </cell>
          <cell r="H170">
            <v>20</v>
          </cell>
          <cell r="I170">
            <v>34</v>
          </cell>
          <cell r="J170">
            <v>28</v>
          </cell>
          <cell r="K170">
            <v>0</v>
          </cell>
        </row>
        <row r="171">
          <cell r="B171" t="str">
            <v>UK - LATAM</v>
          </cell>
          <cell r="C171" t="str">
            <v>LATAM</v>
          </cell>
          <cell r="D171">
            <v>1149.5980365450603</v>
          </cell>
          <cell r="E171">
            <v>6001.4063017886065</v>
          </cell>
          <cell r="F171">
            <v>125</v>
          </cell>
          <cell r="G171">
            <v>30</v>
          </cell>
          <cell r="H171">
            <v>20</v>
          </cell>
          <cell r="I171">
            <v>30</v>
          </cell>
          <cell r="J171">
            <v>28</v>
          </cell>
          <cell r="K171">
            <v>0</v>
          </cell>
        </row>
        <row r="172">
          <cell r="B172" t="str">
            <v>UK - Argentina</v>
          </cell>
          <cell r="C172" t="str">
            <v>LATAM</v>
          </cell>
          <cell r="D172">
            <v>1744.4583255615478</v>
          </cell>
          <cell r="E172">
            <v>4428.2403648870059</v>
          </cell>
          <cell r="F172">
            <v>125</v>
          </cell>
          <cell r="G172">
            <v>30</v>
          </cell>
          <cell r="H172">
            <v>20</v>
          </cell>
          <cell r="I172">
            <v>30</v>
          </cell>
          <cell r="J172">
            <v>28</v>
          </cell>
          <cell r="K172">
            <v>0</v>
          </cell>
        </row>
        <row r="173">
          <cell r="B173" t="str">
            <v>UK - Bolivia</v>
          </cell>
          <cell r="C173" t="str">
            <v>LATAM</v>
          </cell>
          <cell r="D173">
            <v>1129.8722385560179</v>
          </cell>
          <cell r="E173">
            <v>5851.9867367491615</v>
          </cell>
          <cell r="F173">
            <v>125</v>
          </cell>
          <cell r="G173">
            <v>30</v>
          </cell>
          <cell r="H173">
            <v>20</v>
          </cell>
          <cell r="I173">
            <v>30</v>
          </cell>
          <cell r="J173">
            <v>28</v>
          </cell>
          <cell r="K173">
            <v>0</v>
          </cell>
        </row>
        <row r="174">
          <cell r="B174" t="str">
            <v>UK - Brazil (Brasilia)</v>
          </cell>
          <cell r="C174" t="str">
            <v>LATAM</v>
          </cell>
          <cell r="D174">
            <v>939.3237137639104</v>
          </cell>
          <cell r="E174">
            <v>3690.2003040725049</v>
          </cell>
          <cell r="F174">
            <v>125</v>
          </cell>
          <cell r="G174">
            <v>30</v>
          </cell>
          <cell r="H174">
            <v>20</v>
          </cell>
          <cell r="I174">
            <v>30</v>
          </cell>
          <cell r="J174">
            <v>28</v>
          </cell>
          <cell r="K174">
            <v>0</v>
          </cell>
        </row>
        <row r="175">
          <cell r="B175" t="str">
            <v>UK - Brazil (Sao Paulo)</v>
          </cell>
          <cell r="C175" t="str">
            <v>LATAM</v>
          </cell>
          <cell r="D175">
            <v>872.22916278077389</v>
          </cell>
          <cell r="E175">
            <v>2683.7820393254583</v>
          </cell>
          <cell r="F175">
            <v>125</v>
          </cell>
          <cell r="G175">
            <v>30</v>
          </cell>
          <cell r="H175">
            <v>20</v>
          </cell>
          <cell r="I175">
            <v>30</v>
          </cell>
          <cell r="J175">
            <v>28</v>
          </cell>
          <cell r="K175">
            <v>0</v>
          </cell>
        </row>
        <row r="176">
          <cell r="B176" t="str">
            <v>UK - Chile</v>
          </cell>
          <cell r="C176" t="str">
            <v>LATAM</v>
          </cell>
          <cell r="D176">
            <v>1308.3437441711608</v>
          </cell>
          <cell r="E176">
            <v>3354.7275491568225</v>
          </cell>
          <cell r="F176">
            <v>125</v>
          </cell>
          <cell r="G176">
            <v>30</v>
          </cell>
          <cell r="H176">
            <v>20</v>
          </cell>
          <cell r="I176">
            <v>30</v>
          </cell>
          <cell r="J176">
            <v>28</v>
          </cell>
          <cell r="K176">
            <v>0</v>
          </cell>
        </row>
        <row r="177">
          <cell r="B177" t="str">
            <v>UK - Colombia</v>
          </cell>
          <cell r="C177" t="str">
            <v>LATAM</v>
          </cell>
          <cell r="D177">
            <v>1019.8371749436741</v>
          </cell>
          <cell r="E177">
            <v>2415.4038353929122</v>
          </cell>
          <cell r="F177">
            <v>125</v>
          </cell>
          <cell r="G177">
            <v>30</v>
          </cell>
          <cell r="H177">
            <v>20</v>
          </cell>
          <cell r="I177">
            <v>30</v>
          </cell>
          <cell r="J177">
            <v>28</v>
          </cell>
          <cell r="K177">
            <v>0</v>
          </cell>
        </row>
        <row r="178">
          <cell r="B178" t="str">
            <v>UK - Costa Rica</v>
          </cell>
          <cell r="C178" t="str">
            <v>LATAM</v>
          </cell>
          <cell r="D178">
            <v>1107.0600912217515</v>
          </cell>
          <cell r="E178">
            <v>4428.2403648870059</v>
          </cell>
          <cell r="F178">
            <v>125</v>
          </cell>
          <cell r="G178">
            <v>30</v>
          </cell>
          <cell r="H178">
            <v>20</v>
          </cell>
          <cell r="I178">
            <v>30</v>
          </cell>
          <cell r="J178">
            <v>28</v>
          </cell>
          <cell r="K178">
            <v>0</v>
          </cell>
        </row>
        <row r="179">
          <cell r="B179" t="str">
            <v>UK - Dominican Republic</v>
          </cell>
          <cell r="C179" t="str">
            <v>LATAM</v>
          </cell>
          <cell r="D179">
            <v>905.77643827234215</v>
          </cell>
          <cell r="E179">
            <v>2549.5929373591853</v>
          </cell>
          <cell r="F179">
            <v>125</v>
          </cell>
          <cell r="G179">
            <v>30</v>
          </cell>
          <cell r="H179">
            <v>20</v>
          </cell>
          <cell r="I179">
            <v>30</v>
          </cell>
          <cell r="J179">
            <v>28</v>
          </cell>
          <cell r="K179">
            <v>0</v>
          </cell>
        </row>
        <row r="180">
          <cell r="B180" t="str">
            <v>UK - Ecuador</v>
          </cell>
          <cell r="C180" t="str">
            <v>LATAM</v>
          </cell>
          <cell r="D180">
            <v>1107.0600912217515</v>
          </cell>
          <cell r="E180">
            <v>3354.7275491568225</v>
          </cell>
          <cell r="F180">
            <v>125</v>
          </cell>
          <cell r="G180">
            <v>30</v>
          </cell>
          <cell r="H180">
            <v>20</v>
          </cell>
          <cell r="I180">
            <v>30</v>
          </cell>
          <cell r="J180">
            <v>28</v>
          </cell>
          <cell r="K180">
            <v>0</v>
          </cell>
        </row>
        <row r="181">
          <cell r="B181" t="str">
            <v>UK - El Salvador</v>
          </cell>
          <cell r="C181" t="str">
            <v>LATAM</v>
          </cell>
          <cell r="D181">
            <v>1744.4583255615478</v>
          </cell>
          <cell r="E181">
            <v>5099.1858747183705</v>
          </cell>
          <cell r="F181">
            <v>125</v>
          </cell>
          <cell r="G181">
            <v>30</v>
          </cell>
          <cell r="H181">
            <v>20</v>
          </cell>
          <cell r="I181">
            <v>30</v>
          </cell>
          <cell r="J181">
            <v>28</v>
          </cell>
          <cell r="K181">
            <v>0</v>
          </cell>
        </row>
        <row r="182">
          <cell r="B182" t="str">
            <v>UK - Guatemala</v>
          </cell>
          <cell r="C182" t="str">
            <v>LATAM</v>
          </cell>
          <cell r="D182">
            <v>1073.5128157301833</v>
          </cell>
          <cell r="E182">
            <v>4159.8621609544598</v>
          </cell>
          <cell r="F182">
            <v>125</v>
          </cell>
          <cell r="G182">
            <v>30</v>
          </cell>
          <cell r="H182">
            <v>20</v>
          </cell>
          <cell r="I182">
            <v>30</v>
          </cell>
          <cell r="J182">
            <v>28</v>
          </cell>
          <cell r="K182">
            <v>0</v>
          </cell>
        </row>
        <row r="183">
          <cell r="B183" t="str">
            <v>UK - Honduras</v>
          </cell>
          <cell r="C183" t="str">
            <v>LATAM</v>
          </cell>
          <cell r="D183">
            <v>1207.7019176964561</v>
          </cell>
          <cell r="E183">
            <v>5367.5640786509166</v>
          </cell>
          <cell r="F183">
            <v>125</v>
          </cell>
          <cell r="G183">
            <v>30</v>
          </cell>
          <cell r="H183">
            <v>20</v>
          </cell>
          <cell r="I183">
            <v>30</v>
          </cell>
          <cell r="J183">
            <v>28</v>
          </cell>
          <cell r="K183">
            <v>0</v>
          </cell>
        </row>
        <row r="184">
          <cell r="B184" t="str">
            <v>UK - Jamaica</v>
          </cell>
          <cell r="C184" t="str">
            <v>LATAM</v>
          </cell>
          <cell r="D184">
            <v>1207.7019176964561</v>
          </cell>
          <cell r="E184">
            <v>3220.53844719055</v>
          </cell>
          <cell r="F184">
            <v>125</v>
          </cell>
          <cell r="G184">
            <v>30</v>
          </cell>
          <cell r="H184">
            <v>20</v>
          </cell>
          <cell r="I184">
            <v>30</v>
          </cell>
          <cell r="J184">
            <v>28</v>
          </cell>
          <cell r="K184">
            <v>0</v>
          </cell>
        </row>
        <row r="185">
          <cell r="B185" t="str">
            <v>UK - Panama</v>
          </cell>
          <cell r="C185" t="str">
            <v>LATAM</v>
          </cell>
          <cell r="D185">
            <v>1341.8910196627291</v>
          </cell>
          <cell r="E185">
            <v>46966.185688195517</v>
          </cell>
          <cell r="F185">
            <v>125</v>
          </cell>
          <cell r="G185">
            <v>30</v>
          </cell>
          <cell r="H185">
            <v>20</v>
          </cell>
          <cell r="I185">
            <v>30</v>
          </cell>
          <cell r="J185">
            <v>28</v>
          </cell>
          <cell r="K185">
            <v>0</v>
          </cell>
        </row>
        <row r="186">
          <cell r="B186" t="str">
            <v>UK - Paraguay</v>
          </cell>
          <cell r="C186" t="str">
            <v>LATAM</v>
          </cell>
          <cell r="D186">
            <v>1408.9855706458654</v>
          </cell>
          <cell r="E186">
            <v>3857.936681530346</v>
          </cell>
          <cell r="F186">
            <v>125</v>
          </cell>
          <cell r="G186">
            <v>30</v>
          </cell>
          <cell r="H186">
            <v>20</v>
          </cell>
          <cell r="I186">
            <v>30</v>
          </cell>
          <cell r="J186">
            <v>28</v>
          </cell>
          <cell r="K186">
            <v>0</v>
          </cell>
        </row>
        <row r="187">
          <cell r="B187" t="str">
            <v xml:space="preserve">UK - Peru </v>
          </cell>
          <cell r="C187" t="str">
            <v>LATAM</v>
          </cell>
          <cell r="D187">
            <v>1207.7019176964561</v>
          </cell>
          <cell r="E187">
            <v>2952.1602432580039</v>
          </cell>
          <cell r="F187">
            <v>125</v>
          </cell>
          <cell r="G187">
            <v>30</v>
          </cell>
          <cell r="H187">
            <v>20</v>
          </cell>
          <cell r="I187">
            <v>30</v>
          </cell>
          <cell r="J187">
            <v>28</v>
          </cell>
          <cell r="K187">
            <v>0</v>
          </cell>
        </row>
        <row r="188">
          <cell r="B188" t="str">
            <v>UK - Puerto Rico</v>
          </cell>
          <cell r="C188" t="str">
            <v>LATAM</v>
          </cell>
          <cell r="D188">
            <v>657.52659963473729</v>
          </cell>
          <cell r="E188">
            <v>3488.9166511230956</v>
          </cell>
          <cell r="F188">
            <v>125</v>
          </cell>
          <cell r="G188">
            <v>30</v>
          </cell>
          <cell r="H188">
            <v>20</v>
          </cell>
          <cell r="I188">
            <v>30</v>
          </cell>
          <cell r="J188">
            <v>28</v>
          </cell>
          <cell r="K188">
            <v>0</v>
          </cell>
        </row>
        <row r="189">
          <cell r="B189" t="str">
            <v>UK - Trinidad</v>
          </cell>
          <cell r="C189" t="str">
            <v>LATAM</v>
          </cell>
          <cell r="D189">
            <v>939.3237137639104</v>
          </cell>
          <cell r="E189">
            <v>4025.6730589881872</v>
          </cell>
          <cell r="F189">
            <v>125</v>
          </cell>
          <cell r="G189">
            <v>30</v>
          </cell>
          <cell r="H189">
            <v>20</v>
          </cell>
          <cell r="I189">
            <v>30</v>
          </cell>
          <cell r="J189">
            <v>28</v>
          </cell>
          <cell r="K189">
            <v>0</v>
          </cell>
        </row>
        <row r="190">
          <cell r="B190" t="str">
            <v>UK - Uruguay</v>
          </cell>
          <cell r="C190" t="str">
            <v>LATAM</v>
          </cell>
          <cell r="D190">
            <v>1129.8722385560179</v>
          </cell>
          <cell r="E190">
            <v>5851.9867367491615</v>
          </cell>
          <cell r="F190">
            <v>125</v>
          </cell>
          <cell r="G190">
            <v>30</v>
          </cell>
          <cell r="H190">
            <v>20</v>
          </cell>
          <cell r="I190">
            <v>30</v>
          </cell>
          <cell r="J190">
            <v>28</v>
          </cell>
          <cell r="K190">
            <v>0</v>
          </cell>
        </row>
        <row r="191">
          <cell r="B191" t="str">
            <v>UK - Venezuela</v>
          </cell>
          <cell r="C191" t="str">
            <v>LATAM</v>
          </cell>
          <cell r="D191">
            <v>939.3237137639104</v>
          </cell>
          <cell r="E191">
            <v>2281.2147334266392</v>
          </cell>
          <cell r="F191">
            <v>125</v>
          </cell>
          <cell r="G191">
            <v>30</v>
          </cell>
          <cell r="H191">
            <v>20</v>
          </cell>
          <cell r="I191">
            <v>30</v>
          </cell>
          <cell r="J191">
            <v>28</v>
          </cell>
          <cell r="K191">
            <v>0</v>
          </cell>
        </row>
        <row r="192">
          <cell r="B192" t="str">
            <v>UK - Africa</v>
          </cell>
          <cell r="C192" t="str">
            <v>Africa</v>
          </cell>
          <cell r="D192">
            <v>598.48339476957722</v>
          </cell>
          <cell r="E192">
            <v>1671.9962104997605</v>
          </cell>
          <cell r="F192">
            <v>125</v>
          </cell>
          <cell r="G192">
            <v>30</v>
          </cell>
          <cell r="H192">
            <v>20</v>
          </cell>
          <cell r="I192">
            <v>32</v>
          </cell>
          <cell r="J192">
            <v>28</v>
          </cell>
          <cell r="K192">
            <v>0</v>
          </cell>
        </row>
        <row r="193">
          <cell r="B193" t="str">
            <v>UK - Egypt</v>
          </cell>
          <cell r="C193" t="str">
            <v>Africa</v>
          </cell>
          <cell r="D193">
            <v>456.24294668532787</v>
          </cell>
          <cell r="E193">
            <v>1315.0531992694746</v>
          </cell>
          <cell r="F193">
            <v>125</v>
          </cell>
          <cell r="G193">
            <v>30</v>
          </cell>
          <cell r="H193">
            <v>20</v>
          </cell>
          <cell r="I193">
            <v>32</v>
          </cell>
          <cell r="J193">
            <v>28</v>
          </cell>
          <cell r="K193">
            <v>0</v>
          </cell>
        </row>
        <row r="194">
          <cell r="B194" t="str">
            <v xml:space="preserve">UK - Lebanon </v>
          </cell>
          <cell r="C194" t="str">
            <v>Africa</v>
          </cell>
          <cell r="D194">
            <v>536.75640786509166</v>
          </cell>
          <cell r="E194">
            <v>1476.080121629002</v>
          </cell>
          <cell r="F194">
            <v>125</v>
          </cell>
          <cell r="G194">
            <v>30</v>
          </cell>
          <cell r="H194">
            <v>20</v>
          </cell>
          <cell r="I194">
            <v>32</v>
          </cell>
          <cell r="J194">
            <v>28</v>
          </cell>
          <cell r="K194">
            <v>0</v>
          </cell>
        </row>
        <row r="195">
          <cell r="B195" t="str">
            <v>UK - Morocco</v>
          </cell>
          <cell r="C195" t="str">
            <v>Africa</v>
          </cell>
          <cell r="D195">
            <v>536.75640786509166</v>
          </cell>
          <cell r="E195">
            <v>1677.3637745784113</v>
          </cell>
          <cell r="F195">
            <v>125</v>
          </cell>
          <cell r="G195">
            <v>30</v>
          </cell>
          <cell r="H195">
            <v>20</v>
          </cell>
          <cell r="I195">
            <v>32</v>
          </cell>
          <cell r="J195">
            <v>28</v>
          </cell>
          <cell r="K195">
            <v>0</v>
          </cell>
        </row>
        <row r="196">
          <cell r="B196" t="str">
            <v>UK - South Africa</v>
          </cell>
          <cell r="C196" t="str">
            <v>Africa</v>
          </cell>
          <cell r="D196">
            <v>1033.2560851403014</v>
          </cell>
          <cell r="E196">
            <v>2683.7820393254583</v>
          </cell>
          <cell r="F196">
            <v>125</v>
          </cell>
          <cell r="G196">
            <v>30</v>
          </cell>
          <cell r="H196">
            <v>20</v>
          </cell>
          <cell r="I196">
            <v>32</v>
          </cell>
          <cell r="J196">
            <v>28</v>
          </cell>
          <cell r="K196">
            <v>0</v>
          </cell>
        </row>
        <row r="197">
          <cell r="B197" t="str">
            <v>UK - Tunisia</v>
          </cell>
          <cell r="C197" t="str">
            <v>Africa</v>
          </cell>
          <cell r="D197">
            <v>429.40512629207331</v>
          </cell>
          <cell r="E197">
            <v>1207.7019176964561</v>
          </cell>
          <cell r="F197">
            <v>125</v>
          </cell>
          <cell r="G197">
            <v>30</v>
          </cell>
          <cell r="H197">
            <v>20</v>
          </cell>
          <cell r="I197">
            <v>32</v>
          </cell>
          <cell r="J197">
            <v>28</v>
          </cell>
          <cell r="K197">
            <v>0</v>
          </cell>
        </row>
        <row r="198">
          <cell r="B198" t="str">
            <v>UK - Middle East</v>
          </cell>
          <cell r="C198" t="str">
            <v>Middle East</v>
          </cell>
          <cell r="D198">
            <v>718.75037740684934</v>
          </cell>
          <cell r="E198">
            <v>2311.4072813690509</v>
          </cell>
          <cell r="F198">
            <v>125</v>
          </cell>
          <cell r="G198">
            <v>30</v>
          </cell>
          <cell r="H198">
            <v>20</v>
          </cell>
          <cell r="I198">
            <v>30</v>
          </cell>
          <cell r="J198">
            <v>28</v>
          </cell>
          <cell r="K198">
            <v>0</v>
          </cell>
        </row>
        <row r="199">
          <cell r="B199" t="str">
            <v>UK - Israel</v>
          </cell>
          <cell r="C199" t="str">
            <v>Middle East</v>
          </cell>
          <cell r="D199">
            <v>483.08076707858248</v>
          </cell>
          <cell r="E199">
            <v>1247.9586482863381</v>
          </cell>
          <cell r="F199">
            <v>125</v>
          </cell>
          <cell r="G199">
            <v>30</v>
          </cell>
          <cell r="H199">
            <v>20</v>
          </cell>
          <cell r="I199">
            <v>30</v>
          </cell>
          <cell r="J199">
            <v>28</v>
          </cell>
          <cell r="K199">
            <v>0</v>
          </cell>
        </row>
        <row r="200">
          <cell r="B200" t="str">
            <v>UK - Jordan</v>
          </cell>
          <cell r="C200" t="str">
            <v>Middle East</v>
          </cell>
          <cell r="D200">
            <v>684.36442002799186</v>
          </cell>
          <cell r="E200">
            <v>1878.6474275278208</v>
          </cell>
          <cell r="F200">
            <v>125</v>
          </cell>
          <cell r="G200">
            <v>30</v>
          </cell>
          <cell r="H200">
            <v>20</v>
          </cell>
          <cell r="I200">
            <v>30</v>
          </cell>
          <cell r="J200">
            <v>28</v>
          </cell>
          <cell r="K200">
            <v>0</v>
          </cell>
        </row>
        <row r="201">
          <cell r="B201" t="str">
            <v>UK - Kuwait</v>
          </cell>
          <cell r="C201" t="str">
            <v>Middle East</v>
          </cell>
          <cell r="D201">
            <v>536.75640786509166</v>
          </cell>
          <cell r="E201">
            <v>2147.0256314603666</v>
          </cell>
          <cell r="F201">
            <v>125</v>
          </cell>
          <cell r="G201">
            <v>30</v>
          </cell>
          <cell r="H201">
            <v>20</v>
          </cell>
          <cell r="I201">
            <v>30</v>
          </cell>
          <cell r="J201">
            <v>28</v>
          </cell>
          <cell r="K201">
            <v>0</v>
          </cell>
        </row>
        <row r="202">
          <cell r="B202" t="str">
            <v>UK - Oman</v>
          </cell>
          <cell r="C202" t="str">
            <v>Middle East</v>
          </cell>
          <cell r="D202">
            <v>556.88477316003252</v>
          </cell>
          <cell r="E202">
            <v>2147.0256314603666</v>
          </cell>
          <cell r="F202">
            <v>125</v>
          </cell>
          <cell r="G202">
            <v>30</v>
          </cell>
          <cell r="H202">
            <v>20</v>
          </cell>
          <cell r="I202">
            <v>30</v>
          </cell>
          <cell r="J202">
            <v>28</v>
          </cell>
          <cell r="K202">
            <v>0</v>
          </cell>
        </row>
        <row r="203">
          <cell r="B203" t="str">
            <v>UK - Pakistan</v>
          </cell>
          <cell r="C203" t="str">
            <v>Middle East</v>
          </cell>
          <cell r="D203">
            <v>952.74262396053768</v>
          </cell>
          <cell r="E203">
            <v>2817.9711412917309</v>
          </cell>
          <cell r="F203">
            <v>125</v>
          </cell>
          <cell r="G203">
            <v>30</v>
          </cell>
          <cell r="H203">
            <v>20</v>
          </cell>
          <cell r="I203">
            <v>30</v>
          </cell>
          <cell r="J203">
            <v>28</v>
          </cell>
          <cell r="K203">
            <v>0</v>
          </cell>
        </row>
        <row r="204">
          <cell r="B204" t="str">
            <v>UK - Qatar</v>
          </cell>
          <cell r="C204" t="str">
            <v>Middle East</v>
          </cell>
          <cell r="D204">
            <v>724.6211506178737</v>
          </cell>
          <cell r="E204">
            <v>2415.4038353929122</v>
          </cell>
          <cell r="F204">
            <v>125</v>
          </cell>
          <cell r="G204">
            <v>30</v>
          </cell>
          <cell r="H204">
            <v>20</v>
          </cell>
          <cell r="I204">
            <v>30</v>
          </cell>
          <cell r="J204">
            <v>28</v>
          </cell>
          <cell r="K204">
            <v>0</v>
          </cell>
        </row>
        <row r="205">
          <cell r="B205" t="str">
            <v>UK - Saudi Arabia</v>
          </cell>
          <cell r="C205" t="str">
            <v>Middle East</v>
          </cell>
          <cell r="D205">
            <v>1207.7019176964561</v>
          </cell>
          <cell r="E205">
            <v>3354.7275491568225</v>
          </cell>
          <cell r="F205">
            <v>125</v>
          </cell>
          <cell r="G205">
            <v>30</v>
          </cell>
          <cell r="H205">
            <v>20</v>
          </cell>
          <cell r="I205">
            <v>30</v>
          </cell>
          <cell r="J205">
            <v>28</v>
          </cell>
          <cell r="K205">
            <v>0</v>
          </cell>
        </row>
        <row r="206">
          <cell r="B206" t="str">
            <v>UK - UAE</v>
          </cell>
          <cell r="C206" t="str">
            <v>Middle East</v>
          </cell>
          <cell r="D206">
            <v>603.85095884822806</v>
          </cell>
          <cell r="E206">
            <v>2482.498386376049</v>
          </cell>
          <cell r="F206">
            <v>125</v>
          </cell>
          <cell r="G206">
            <v>30</v>
          </cell>
          <cell r="H206">
            <v>20</v>
          </cell>
          <cell r="I206">
            <v>30</v>
          </cell>
          <cell r="J206">
            <v>28</v>
          </cell>
          <cell r="K206">
            <v>0</v>
          </cell>
        </row>
        <row r="207">
          <cell r="B207" t="str">
            <v>USA - Europe</v>
          </cell>
          <cell r="C207" t="str">
            <v>Europe</v>
          </cell>
          <cell r="D207">
            <v>654.45655080213896</v>
          </cell>
          <cell r="E207">
            <v>3702.0748663101604</v>
          </cell>
          <cell r="F207">
            <v>136.75044117647059</v>
          </cell>
          <cell r="G207">
            <v>31.577352941176471</v>
          </cell>
          <cell r="H207">
            <v>20</v>
          </cell>
          <cell r="I207">
            <v>38.75</v>
          </cell>
          <cell r="J207">
            <v>28</v>
          </cell>
          <cell r="K207">
            <v>0</v>
          </cell>
        </row>
        <row r="208">
          <cell r="B208" t="str">
            <v>USA - N Europe</v>
          </cell>
          <cell r="C208" t="str">
            <v>N Europe</v>
          </cell>
          <cell r="D208">
            <v>582.5</v>
          </cell>
          <cell r="E208">
            <v>3040</v>
          </cell>
          <cell r="F208">
            <v>157.29</v>
          </cell>
          <cell r="G208">
            <v>36.190000000000005</v>
          </cell>
          <cell r="H208">
            <v>20</v>
          </cell>
          <cell r="I208">
            <v>43</v>
          </cell>
          <cell r="J208">
            <v>28</v>
          </cell>
          <cell r="K208">
            <v>0</v>
          </cell>
        </row>
        <row r="209">
          <cell r="B209" t="str">
            <v>USA - Denmark</v>
          </cell>
          <cell r="C209" t="str">
            <v>N Europe</v>
          </cell>
          <cell r="D209">
            <v>560</v>
          </cell>
          <cell r="E209">
            <v>2610</v>
          </cell>
          <cell r="F209">
            <v>181.09</v>
          </cell>
          <cell r="G209">
            <v>40.24</v>
          </cell>
          <cell r="H209">
            <v>20</v>
          </cell>
          <cell r="I209">
            <v>43</v>
          </cell>
          <cell r="J209">
            <v>28</v>
          </cell>
          <cell r="K209">
            <v>0</v>
          </cell>
        </row>
        <row r="210">
          <cell r="B210" t="str">
            <v xml:space="preserve">USA - Finland </v>
          </cell>
          <cell r="C210" t="str">
            <v>N Europe</v>
          </cell>
          <cell r="D210">
            <v>610</v>
          </cell>
          <cell r="E210">
            <v>3070</v>
          </cell>
          <cell r="F210">
            <v>150</v>
          </cell>
          <cell r="G210">
            <v>30</v>
          </cell>
          <cell r="H210">
            <v>20</v>
          </cell>
          <cell r="I210">
            <v>43</v>
          </cell>
          <cell r="J210">
            <v>28</v>
          </cell>
          <cell r="K210">
            <v>0</v>
          </cell>
        </row>
        <row r="211">
          <cell r="B211" t="str">
            <v>USA - Norway</v>
          </cell>
          <cell r="C211" t="str">
            <v>N Europe</v>
          </cell>
          <cell r="D211">
            <v>570</v>
          </cell>
          <cell r="E211">
            <v>3070</v>
          </cell>
          <cell r="F211">
            <v>149.54</v>
          </cell>
          <cell r="G211">
            <v>37.39</v>
          </cell>
          <cell r="H211">
            <v>20</v>
          </cell>
          <cell r="I211">
            <v>43</v>
          </cell>
          <cell r="J211">
            <v>28</v>
          </cell>
          <cell r="K211">
            <v>0</v>
          </cell>
        </row>
        <row r="212">
          <cell r="B212" t="str">
            <v>USA - Sweden</v>
          </cell>
          <cell r="C212" t="str">
            <v>N Europe</v>
          </cell>
          <cell r="D212">
            <v>590</v>
          </cell>
          <cell r="E212">
            <v>3410</v>
          </cell>
          <cell r="F212">
            <v>148.53</v>
          </cell>
          <cell r="G212">
            <v>37.130000000000003</v>
          </cell>
          <cell r="H212">
            <v>20</v>
          </cell>
          <cell r="I212">
            <v>43</v>
          </cell>
          <cell r="J212">
            <v>28</v>
          </cell>
          <cell r="K212">
            <v>0</v>
          </cell>
        </row>
        <row r="213">
          <cell r="B213" t="str">
            <v>USA - E Europe</v>
          </cell>
          <cell r="C213" t="str">
            <v>E Europe</v>
          </cell>
          <cell r="D213">
            <v>669.09090909090912</v>
          </cell>
          <cell r="E213">
            <v>3798.181818181818</v>
          </cell>
          <cell r="F213">
            <v>125</v>
          </cell>
          <cell r="G213">
            <v>30</v>
          </cell>
          <cell r="H213">
            <v>20</v>
          </cell>
          <cell r="I213">
            <v>33</v>
          </cell>
          <cell r="J213">
            <v>28</v>
          </cell>
          <cell r="K213">
            <v>0</v>
          </cell>
        </row>
        <row r="214">
          <cell r="B214" t="str">
            <v>USA - Bulgaria</v>
          </cell>
          <cell r="C214" t="str">
            <v>E Europe</v>
          </cell>
          <cell r="D214">
            <v>710</v>
          </cell>
          <cell r="E214">
            <v>4760</v>
          </cell>
          <cell r="F214">
            <v>125</v>
          </cell>
          <cell r="G214">
            <v>30</v>
          </cell>
          <cell r="H214">
            <v>20</v>
          </cell>
          <cell r="I214">
            <v>33</v>
          </cell>
          <cell r="J214">
            <v>28</v>
          </cell>
          <cell r="K214">
            <v>0</v>
          </cell>
        </row>
        <row r="215">
          <cell r="B215" t="str">
            <v>USA - Czech Republic</v>
          </cell>
          <cell r="C215" t="str">
            <v>E Europe</v>
          </cell>
          <cell r="D215">
            <v>610</v>
          </cell>
          <cell r="E215">
            <v>3410</v>
          </cell>
          <cell r="F215">
            <v>125</v>
          </cell>
          <cell r="G215">
            <v>30</v>
          </cell>
          <cell r="H215">
            <v>20</v>
          </cell>
          <cell r="I215">
            <v>33</v>
          </cell>
          <cell r="J215">
            <v>28</v>
          </cell>
          <cell r="K215">
            <v>0</v>
          </cell>
        </row>
        <row r="216">
          <cell r="B216" t="str">
            <v>USA - Estonia</v>
          </cell>
          <cell r="C216" t="str">
            <v>E Europe</v>
          </cell>
          <cell r="D216">
            <v>660</v>
          </cell>
          <cell r="E216">
            <v>3440</v>
          </cell>
          <cell r="F216">
            <v>125</v>
          </cell>
          <cell r="G216">
            <v>30</v>
          </cell>
          <cell r="H216">
            <v>20</v>
          </cell>
          <cell r="I216">
            <v>33</v>
          </cell>
          <cell r="J216">
            <v>28</v>
          </cell>
          <cell r="K216">
            <v>0</v>
          </cell>
        </row>
        <row r="217">
          <cell r="B217" t="str">
            <v xml:space="preserve">USA - Hungary </v>
          </cell>
          <cell r="C217" t="str">
            <v>E Europe</v>
          </cell>
          <cell r="D217">
            <v>600</v>
          </cell>
          <cell r="E217">
            <v>2660</v>
          </cell>
          <cell r="F217">
            <v>125</v>
          </cell>
          <cell r="G217">
            <v>30</v>
          </cell>
          <cell r="H217">
            <v>20</v>
          </cell>
          <cell r="I217">
            <v>33</v>
          </cell>
          <cell r="J217">
            <v>28</v>
          </cell>
          <cell r="K217">
            <v>0</v>
          </cell>
        </row>
        <row r="218">
          <cell r="B218" t="str">
            <v>USA - Latvia</v>
          </cell>
          <cell r="C218" t="str">
            <v>E Europe</v>
          </cell>
          <cell r="D218">
            <v>650</v>
          </cell>
          <cell r="E218">
            <v>4600</v>
          </cell>
          <cell r="F218">
            <v>125</v>
          </cell>
          <cell r="G218">
            <v>30</v>
          </cell>
          <cell r="H218">
            <v>20</v>
          </cell>
          <cell r="I218">
            <v>33</v>
          </cell>
          <cell r="J218">
            <v>28</v>
          </cell>
          <cell r="K218">
            <v>0</v>
          </cell>
        </row>
        <row r="219">
          <cell r="B219" t="str">
            <v>USA - Lithuania</v>
          </cell>
          <cell r="C219" t="str">
            <v>E Europe</v>
          </cell>
          <cell r="D219">
            <v>640</v>
          </cell>
          <cell r="E219">
            <v>3090</v>
          </cell>
          <cell r="F219">
            <v>125</v>
          </cell>
          <cell r="G219">
            <v>30</v>
          </cell>
          <cell r="H219">
            <v>20</v>
          </cell>
          <cell r="I219">
            <v>33</v>
          </cell>
          <cell r="J219">
            <v>28</v>
          </cell>
          <cell r="K219">
            <v>0</v>
          </cell>
        </row>
        <row r="220">
          <cell r="B220" t="str">
            <v>USA - Poland</v>
          </cell>
          <cell r="C220" t="str">
            <v>E Europe</v>
          </cell>
          <cell r="D220">
            <v>670</v>
          </cell>
          <cell r="E220">
            <v>3400</v>
          </cell>
          <cell r="F220">
            <v>125</v>
          </cell>
          <cell r="G220">
            <v>30</v>
          </cell>
          <cell r="H220">
            <v>20</v>
          </cell>
          <cell r="I220">
            <v>33</v>
          </cell>
          <cell r="J220">
            <v>28</v>
          </cell>
          <cell r="K220">
            <v>0</v>
          </cell>
        </row>
        <row r="221">
          <cell r="B221" t="str">
            <v>USA - Romania</v>
          </cell>
          <cell r="C221" t="str">
            <v>E Europe</v>
          </cell>
          <cell r="D221">
            <v>660</v>
          </cell>
          <cell r="E221">
            <v>2930</v>
          </cell>
          <cell r="F221">
            <v>125</v>
          </cell>
          <cell r="G221">
            <v>30</v>
          </cell>
          <cell r="H221">
            <v>20</v>
          </cell>
          <cell r="I221">
            <v>33</v>
          </cell>
          <cell r="J221">
            <v>28</v>
          </cell>
          <cell r="K221">
            <v>0</v>
          </cell>
        </row>
        <row r="222">
          <cell r="B222" t="str">
            <v>USA - Russia</v>
          </cell>
          <cell r="C222" t="str">
            <v>E Europe</v>
          </cell>
          <cell r="D222">
            <v>670</v>
          </cell>
          <cell r="E222">
            <v>3050</v>
          </cell>
          <cell r="F222">
            <v>125</v>
          </cell>
          <cell r="G222">
            <v>30</v>
          </cell>
          <cell r="H222">
            <v>20</v>
          </cell>
          <cell r="I222">
            <v>33</v>
          </cell>
          <cell r="J222">
            <v>28</v>
          </cell>
          <cell r="K222">
            <v>0</v>
          </cell>
        </row>
        <row r="223">
          <cell r="B223" t="str">
            <v>USA - Slovakia</v>
          </cell>
          <cell r="C223" t="str">
            <v>E Europe</v>
          </cell>
          <cell r="D223">
            <v>790</v>
          </cell>
          <cell r="E223">
            <v>5790</v>
          </cell>
          <cell r="F223">
            <v>125</v>
          </cell>
          <cell r="G223">
            <v>30</v>
          </cell>
          <cell r="H223">
            <v>20</v>
          </cell>
          <cell r="I223">
            <v>33</v>
          </cell>
          <cell r="J223">
            <v>28</v>
          </cell>
          <cell r="K223">
            <v>0</v>
          </cell>
        </row>
        <row r="224">
          <cell r="B224" t="str">
            <v xml:space="preserve">USA - Ukraine </v>
          </cell>
          <cell r="C224" t="str">
            <v>E Europe</v>
          </cell>
          <cell r="D224">
            <v>700</v>
          </cell>
          <cell r="E224">
            <v>4650</v>
          </cell>
          <cell r="F224">
            <v>125</v>
          </cell>
          <cell r="G224">
            <v>30</v>
          </cell>
          <cell r="H224">
            <v>20</v>
          </cell>
          <cell r="I224">
            <v>33</v>
          </cell>
          <cell r="J224">
            <v>28</v>
          </cell>
          <cell r="K224">
            <v>0</v>
          </cell>
        </row>
        <row r="225">
          <cell r="B225" t="str">
            <v>USA - W Europe</v>
          </cell>
          <cell r="C225" t="str">
            <v>W Europe</v>
          </cell>
          <cell r="D225">
            <v>608.23529411764707</v>
          </cell>
          <cell r="E225">
            <v>3334.1176470588234</v>
          </cell>
          <cell r="F225">
            <v>139.71176470588239</v>
          </cell>
          <cell r="G225">
            <v>30.11941176470588</v>
          </cell>
          <cell r="H225">
            <v>20</v>
          </cell>
          <cell r="I225">
            <v>43</v>
          </cell>
          <cell r="J225">
            <v>28</v>
          </cell>
          <cell r="K225">
            <v>0</v>
          </cell>
        </row>
        <row r="226">
          <cell r="B226" t="str">
            <v>USA - Austria</v>
          </cell>
          <cell r="C226" t="str">
            <v>W Europe</v>
          </cell>
          <cell r="D226">
            <v>590</v>
          </cell>
          <cell r="E226">
            <v>3160</v>
          </cell>
          <cell r="F226">
            <v>125</v>
          </cell>
          <cell r="G226">
            <v>25</v>
          </cell>
          <cell r="H226">
            <v>20</v>
          </cell>
          <cell r="I226">
            <v>43</v>
          </cell>
          <cell r="J226">
            <v>28</v>
          </cell>
          <cell r="K226">
            <v>0</v>
          </cell>
        </row>
        <row r="227">
          <cell r="B227" t="str">
            <v>USA - Belgium</v>
          </cell>
          <cell r="C227" t="str">
            <v>W Europe</v>
          </cell>
          <cell r="D227">
            <v>560</v>
          </cell>
          <cell r="E227">
            <v>3070</v>
          </cell>
          <cell r="F227">
            <v>150</v>
          </cell>
          <cell r="G227">
            <v>30</v>
          </cell>
          <cell r="H227">
            <v>20</v>
          </cell>
          <cell r="I227">
            <v>43</v>
          </cell>
          <cell r="J227">
            <v>28</v>
          </cell>
          <cell r="K227">
            <v>0</v>
          </cell>
        </row>
        <row r="228">
          <cell r="B228" t="str">
            <v>USA - Croatia</v>
          </cell>
          <cell r="C228" t="str">
            <v>W Europe</v>
          </cell>
          <cell r="D228">
            <v>790</v>
          </cell>
          <cell r="E228">
            <v>4990</v>
          </cell>
          <cell r="F228">
            <v>125</v>
          </cell>
          <cell r="G228">
            <v>30</v>
          </cell>
          <cell r="H228">
            <v>20</v>
          </cell>
          <cell r="I228">
            <v>43</v>
          </cell>
          <cell r="J228">
            <v>28</v>
          </cell>
          <cell r="K228">
            <v>0</v>
          </cell>
        </row>
        <row r="229">
          <cell r="B229" t="str">
            <v>USA - France (Paris &amp; "petite couronne")</v>
          </cell>
          <cell r="C229" t="str">
            <v>W Europe</v>
          </cell>
          <cell r="D229">
            <v>600</v>
          </cell>
          <cell r="E229">
            <v>2980</v>
          </cell>
          <cell r="F229">
            <v>160</v>
          </cell>
          <cell r="G229">
            <v>30</v>
          </cell>
          <cell r="H229">
            <v>20</v>
          </cell>
          <cell r="I229">
            <v>43</v>
          </cell>
          <cell r="J229">
            <v>28</v>
          </cell>
          <cell r="K229">
            <v>0</v>
          </cell>
        </row>
        <row r="230">
          <cell r="B230" t="str">
            <v>USA - France (Province)</v>
          </cell>
          <cell r="C230" t="str">
            <v>W Europe</v>
          </cell>
          <cell r="D230">
            <v>600</v>
          </cell>
          <cell r="E230">
            <v>2980</v>
          </cell>
          <cell r="F230">
            <v>100</v>
          </cell>
          <cell r="G230">
            <v>25</v>
          </cell>
          <cell r="H230">
            <v>20</v>
          </cell>
          <cell r="I230">
            <v>43</v>
          </cell>
          <cell r="J230">
            <v>28</v>
          </cell>
          <cell r="K230">
            <v>0</v>
          </cell>
        </row>
        <row r="231">
          <cell r="B231" t="str">
            <v>USA - Germany</v>
          </cell>
          <cell r="C231" t="str">
            <v>W Europe</v>
          </cell>
          <cell r="D231">
            <v>550</v>
          </cell>
          <cell r="E231">
            <v>2930</v>
          </cell>
          <cell r="F231">
            <v>150</v>
          </cell>
          <cell r="G231">
            <v>30</v>
          </cell>
          <cell r="H231">
            <v>20</v>
          </cell>
          <cell r="I231">
            <v>43</v>
          </cell>
          <cell r="J231">
            <v>28</v>
          </cell>
          <cell r="K231">
            <v>0</v>
          </cell>
        </row>
        <row r="232">
          <cell r="B232" t="str">
            <v>USA - Iceland</v>
          </cell>
          <cell r="C232" t="str">
            <v>W Europe</v>
          </cell>
          <cell r="D232">
            <v>680</v>
          </cell>
          <cell r="E232">
            <v>1900</v>
          </cell>
          <cell r="F232">
            <v>125</v>
          </cell>
          <cell r="G232">
            <v>30</v>
          </cell>
          <cell r="H232">
            <v>20</v>
          </cell>
          <cell r="I232">
            <v>43</v>
          </cell>
          <cell r="J232">
            <v>28</v>
          </cell>
          <cell r="K232">
            <v>0</v>
          </cell>
        </row>
        <row r="233">
          <cell r="B233" t="str">
            <v>USA - Ireland</v>
          </cell>
          <cell r="C233" t="str">
            <v>W Europe</v>
          </cell>
          <cell r="D233">
            <v>520</v>
          </cell>
          <cell r="E233">
            <v>2500</v>
          </cell>
          <cell r="F233">
            <v>130</v>
          </cell>
          <cell r="G233">
            <v>37</v>
          </cell>
          <cell r="H233">
            <v>20</v>
          </cell>
          <cell r="I233">
            <v>43</v>
          </cell>
          <cell r="J233">
            <v>28</v>
          </cell>
          <cell r="K233">
            <v>0</v>
          </cell>
        </row>
        <row r="234">
          <cell r="B234" t="str">
            <v xml:space="preserve">USA - Italy </v>
          </cell>
          <cell r="C234" t="str">
            <v>W Europe</v>
          </cell>
          <cell r="D234">
            <v>680</v>
          </cell>
          <cell r="E234">
            <v>2540</v>
          </cell>
          <cell r="F234">
            <v>145</v>
          </cell>
          <cell r="G234">
            <v>30</v>
          </cell>
          <cell r="H234">
            <v>20</v>
          </cell>
          <cell r="I234">
            <v>43</v>
          </cell>
          <cell r="J234">
            <v>28</v>
          </cell>
          <cell r="K234">
            <v>0</v>
          </cell>
        </row>
        <row r="235">
          <cell r="B235" t="str">
            <v>USA - Malta</v>
          </cell>
          <cell r="C235" t="str">
            <v>W Europe</v>
          </cell>
          <cell r="D235">
            <v>840</v>
          </cell>
          <cell r="E235">
            <v>5680</v>
          </cell>
          <cell r="F235">
            <v>125</v>
          </cell>
          <cell r="G235">
            <v>30</v>
          </cell>
          <cell r="H235">
            <v>20</v>
          </cell>
          <cell r="I235">
            <v>43</v>
          </cell>
          <cell r="J235">
            <v>28</v>
          </cell>
          <cell r="K235">
            <v>0</v>
          </cell>
        </row>
        <row r="236">
          <cell r="B236" t="str">
            <v>USA - Netherlands</v>
          </cell>
          <cell r="C236" t="str">
            <v>W Europe</v>
          </cell>
          <cell r="D236">
            <v>500</v>
          </cell>
          <cell r="E236">
            <v>3020</v>
          </cell>
          <cell r="F236">
            <v>140</v>
          </cell>
          <cell r="G236">
            <v>30</v>
          </cell>
          <cell r="H236">
            <v>20</v>
          </cell>
          <cell r="I236">
            <v>43</v>
          </cell>
          <cell r="J236">
            <v>28</v>
          </cell>
          <cell r="K236">
            <v>0</v>
          </cell>
        </row>
        <row r="237">
          <cell r="B237" t="str">
            <v>USA - Portugal</v>
          </cell>
          <cell r="C237" t="str">
            <v>W Europe</v>
          </cell>
          <cell r="D237">
            <v>670</v>
          </cell>
          <cell r="E237">
            <v>2930</v>
          </cell>
          <cell r="F237">
            <v>125</v>
          </cell>
          <cell r="G237">
            <v>25</v>
          </cell>
          <cell r="H237">
            <v>20</v>
          </cell>
          <cell r="I237">
            <v>43</v>
          </cell>
          <cell r="J237">
            <v>28</v>
          </cell>
          <cell r="K237">
            <v>0</v>
          </cell>
        </row>
        <row r="238">
          <cell r="B238" t="str">
            <v>USA - Slovenia</v>
          </cell>
          <cell r="C238" t="str">
            <v>W Europe</v>
          </cell>
          <cell r="D238">
            <v>780</v>
          </cell>
          <cell r="E238">
            <v>5750</v>
          </cell>
          <cell r="F238">
            <v>125</v>
          </cell>
          <cell r="G238">
            <v>30</v>
          </cell>
          <cell r="H238">
            <v>20</v>
          </cell>
          <cell r="I238">
            <v>43</v>
          </cell>
          <cell r="J238">
            <v>28</v>
          </cell>
          <cell r="K238">
            <v>0</v>
          </cell>
        </row>
        <row r="239">
          <cell r="B239" t="str">
            <v>USA - Spain</v>
          </cell>
          <cell r="C239" t="str">
            <v>W Europe</v>
          </cell>
          <cell r="D239">
            <v>570</v>
          </cell>
          <cell r="E239">
            <v>3020</v>
          </cell>
          <cell r="F239">
            <v>125</v>
          </cell>
          <cell r="G239">
            <v>25</v>
          </cell>
          <cell r="H239">
            <v>20</v>
          </cell>
          <cell r="I239">
            <v>43</v>
          </cell>
          <cell r="J239">
            <v>28</v>
          </cell>
          <cell r="K239">
            <v>0</v>
          </cell>
        </row>
        <row r="240">
          <cell r="B240" t="str">
            <v>USA - Switzerland</v>
          </cell>
          <cell r="C240" t="str">
            <v>W Europe</v>
          </cell>
          <cell r="D240">
            <v>570</v>
          </cell>
          <cell r="E240">
            <v>3410</v>
          </cell>
          <cell r="F240">
            <v>156.08000000000001</v>
          </cell>
          <cell r="G240">
            <v>31.22</v>
          </cell>
          <cell r="H240">
            <v>20</v>
          </cell>
          <cell r="I240">
            <v>43</v>
          </cell>
          <cell r="J240">
            <v>28</v>
          </cell>
          <cell r="K240">
            <v>0</v>
          </cell>
        </row>
        <row r="241">
          <cell r="B241" t="str">
            <v>USA - UK (London)</v>
          </cell>
          <cell r="C241" t="str">
            <v>W Europe</v>
          </cell>
          <cell r="D241">
            <v>420</v>
          </cell>
          <cell r="E241">
            <v>2910</v>
          </cell>
          <cell r="F241">
            <v>201.28</v>
          </cell>
          <cell r="G241">
            <v>40.26</v>
          </cell>
          <cell r="H241">
            <v>20</v>
          </cell>
          <cell r="I241">
            <v>43</v>
          </cell>
          <cell r="J241">
            <v>28</v>
          </cell>
          <cell r="K241">
            <v>0</v>
          </cell>
        </row>
        <row r="242">
          <cell r="B242" t="str">
            <v>USA - UK (Others)</v>
          </cell>
          <cell r="C242" t="str">
            <v>W Europe</v>
          </cell>
          <cell r="D242">
            <v>420</v>
          </cell>
          <cell r="E242">
            <v>2910</v>
          </cell>
          <cell r="F242">
            <v>167.74</v>
          </cell>
          <cell r="G242">
            <v>33.549999999999997</v>
          </cell>
          <cell r="H242">
            <v>20</v>
          </cell>
          <cell r="I242">
            <v>43</v>
          </cell>
          <cell r="J242">
            <v>28</v>
          </cell>
          <cell r="K242">
            <v>0</v>
          </cell>
        </row>
        <row r="243">
          <cell r="B243" t="str">
            <v>USA - S Europe</v>
          </cell>
          <cell r="C243" t="str">
            <v>S Europe</v>
          </cell>
          <cell r="D243">
            <v>758</v>
          </cell>
          <cell r="E243">
            <v>4636</v>
          </cell>
          <cell r="F243">
            <v>125</v>
          </cell>
          <cell r="G243">
            <v>30</v>
          </cell>
          <cell r="H243">
            <v>20</v>
          </cell>
          <cell r="I243">
            <v>36</v>
          </cell>
          <cell r="J243">
            <v>28</v>
          </cell>
          <cell r="K243">
            <v>0</v>
          </cell>
        </row>
        <row r="244">
          <cell r="B244" t="str">
            <v>USA - Cyprus</v>
          </cell>
          <cell r="C244" t="str">
            <v>S Europe</v>
          </cell>
          <cell r="D244">
            <v>840</v>
          </cell>
          <cell r="E244">
            <v>4720</v>
          </cell>
          <cell r="F244">
            <v>125</v>
          </cell>
          <cell r="G244">
            <v>30</v>
          </cell>
          <cell r="H244">
            <v>20</v>
          </cell>
          <cell r="I244">
            <v>36</v>
          </cell>
          <cell r="J244">
            <v>28</v>
          </cell>
          <cell r="K244">
            <v>0</v>
          </cell>
        </row>
        <row r="245">
          <cell r="B245" t="str">
            <v>USA - Greece</v>
          </cell>
          <cell r="C245" t="str">
            <v>S Europe</v>
          </cell>
          <cell r="D245">
            <v>650</v>
          </cell>
          <cell r="E245">
            <v>3140</v>
          </cell>
          <cell r="F245">
            <v>125</v>
          </cell>
          <cell r="G245">
            <v>30</v>
          </cell>
          <cell r="H245">
            <v>20</v>
          </cell>
          <cell r="I245">
            <v>36</v>
          </cell>
          <cell r="J245">
            <v>28</v>
          </cell>
          <cell r="K245">
            <v>0</v>
          </cell>
        </row>
        <row r="246">
          <cell r="B246" t="str">
            <v>USA - Macedonia</v>
          </cell>
          <cell r="C246" t="str">
            <v>S Europe</v>
          </cell>
          <cell r="D246">
            <v>1050</v>
          </cell>
          <cell r="E246">
            <v>5270</v>
          </cell>
          <cell r="F246">
            <v>125</v>
          </cell>
          <cell r="G246">
            <v>30</v>
          </cell>
          <cell r="H246">
            <v>20</v>
          </cell>
          <cell r="I246">
            <v>36</v>
          </cell>
          <cell r="J246">
            <v>28</v>
          </cell>
          <cell r="K246">
            <v>0</v>
          </cell>
        </row>
        <row r="247">
          <cell r="B247" t="str">
            <v>USA - Serbia &amp; Montenegro</v>
          </cell>
          <cell r="C247" t="str">
            <v>S Europe</v>
          </cell>
          <cell r="D247">
            <v>630</v>
          </cell>
          <cell r="E247">
            <v>5150</v>
          </cell>
          <cell r="F247">
            <v>125</v>
          </cell>
          <cell r="G247">
            <v>30</v>
          </cell>
          <cell r="H247">
            <v>20</v>
          </cell>
          <cell r="I247">
            <v>36</v>
          </cell>
          <cell r="J247">
            <v>28</v>
          </cell>
          <cell r="K247">
            <v>0</v>
          </cell>
        </row>
        <row r="248">
          <cell r="B248" t="str">
            <v xml:space="preserve">USA - Turkey </v>
          </cell>
          <cell r="C248" t="str">
            <v>S Europe</v>
          </cell>
          <cell r="D248">
            <v>620</v>
          </cell>
          <cell r="E248">
            <v>4900</v>
          </cell>
          <cell r="F248">
            <v>125</v>
          </cell>
          <cell r="G248">
            <v>30</v>
          </cell>
          <cell r="H248">
            <v>20</v>
          </cell>
          <cell r="I248">
            <v>36</v>
          </cell>
          <cell r="J248">
            <v>28</v>
          </cell>
          <cell r="K248">
            <v>0</v>
          </cell>
        </row>
        <row r="249">
          <cell r="B249" t="str">
            <v>USA - APAC</v>
          </cell>
          <cell r="C249" t="str">
            <v>APAC</v>
          </cell>
          <cell r="D249">
            <v>862.14285714285711</v>
          </cell>
          <cell r="E249">
            <v>3917.1428571428573</v>
          </cell>
          <cell r="F249">
            <v>123.52142857142857</v>
          </cell>
          <cell r="G249">
            <v>28.368571428571432</v>
          </cell>
          <cell r="H249">
            <v>20</v>
          </cell>
          <cell r="I249">
            <v>33</v>
          </cell>
          <cell r="J249">
            <v>28</v>
          </cell>
          <cell r="K249">
            <v>0</v>
          </cell>
        </row>
        <row r="250">
          <cell r="B250" t="str">
            <v>USA - Australia</v>
          </cell>
          <cell r="C250" t="str">
            <v>APAC</v>
          </cell>
          <cell r="D250">
            <v>1310</v>
          </cell>
          <cell r="E250">
            <v>9500</v>
          </cell>
          <cell r="F250">
            <v>123.27</v>
          </cell>
          <cell r="G250">
            <v>30.82</v>
          </cell>
          <cell r="H250">
            <v>20</v>
          </cell>
          <cell r="I250">
            <v>33</v>
          </cell>
          <cell r="J250">
            <v>28</v>
          </cell>
          <cell r="K250">
            <v>0</v>
          </cell>
        </row>
        <row r="251">
          <cell r="B251" t="str">
            <v>USA - China (Guangzhou)</v>
          </cell>
          <cell r="C251" t="str">
            <v>APAC</v>
          </cell>
          <cell r="D251">
            <v>890</v>
          </cell>
          <cell r="E251">
            <v>5520</v>
          </cell>
          <cell r="F251">
            <v>119.86</v>
          </cell>
          <cell r="G251">
            <v>14.38</v>
          </cell>
          <cell r="H251">
            <v>20</v>
          </cell>
          <cell r="I251">
            <v>33</v>
          </cell>
          <cell r="J251">
            <v>28</v>
          </cell>
          <cell r="K251">
            <v>0</v>
          </cell>
        </row>
        <row r="252">
          <cell r="B252" t="str">
            <v>USA - China (Hong Kong)</v>
          </cell>
          <cell r="C252" t="str">
            <v>APAC</v>
          </cell>
          <cell r="D252">
            <v>730</v>
          </cell>
          <cell r="E252">
            <v>3620</v>
          </cell>
          <cell r="F252">
            <v>141.32</v>
          </cell>
          <cell r="G252">
            <v>17.670000000000002</v>
          </cell>
          <cell r="H252">
            <v>20</v>
          </cell>
          <cell r="I252">
            <v>33</v>
          </cell>
          <cell r="J252">
            <v>28</v>
          </cell>
          <cell r="K252">
            <v>0</v>
          </cell>
        </row>
        <row r="253">
          <cell r="B253" t="str">
            <v>USA - India (Bangalore)</v>
          </cell>
          <cell r="C253" t="str">
            <v>APAC</v>
          </cell>
          <cell r="D253">
            <v>930</v>
          </cell>
          <cell r="E253">
            <v>2660</v>
          </cell>
          <cell r="F253">
            <v>130.51</v>
          </cell>
          <cell r="G253">
            <v>43.5</v>
          </cell>
          <cell r="H253">
            <v>20</v>
          </cell>
          <cell r="I253">
            <v>33</v>
          </cell>
          <cell r="J253">
            <v>28</v>
          </cell>
          <cell r="K253">
            <v>0</v>
          </cell>
        </row>
        <row r="254">
          <cell r="B254" t="str">
            <v>USA - India (Chennai)</v>
          </cell>
          <cell r="C254" t="str">
            <v>APAC</v>
          </cell>
          <cell r="D254">
            <v>890</v>
          </cell>
          <cell r="E254">
            <v>3090</v>
          </cell>
          <cell r="F254">
            <v>130.51</v>
          </cell>
          <cell r="G254">
            <v>43.5</v>
          </cell>
          <cell r="H254">
            <v>20</v>
          </cell>
          <cell r="I254">
            <v>33</v>
          </cell>
          <cell r="J254">
            <v>28</v>
          </cell>
          <cell r="K254">
            <v>0</v>
          </cell>
        </row>
        <row r="255">
          <cell r="B255" t="str">
            <v>USA - India (Kolkata)</v>
          </cell>
          <cell r="C255" t="str">
            <v>APAC</v>
          </cell>
          <cell r="D255">
            <v>930</v>
          </cell>
          <cell r="E255">
            <v>3620</v>
          </cell>
          <cell r="F255">
            <v>130.51</v>
          </cell>
          <cell r="G255">
            <v>43.5</v>
          </cell>
          <cell r="H255">
            <v>20</v>
          </cell>
          <cell r="I255">
            <v>33</v>
          </cell>
          <cell r="J255">
            <v>28</v>
          </cell>
          <cell r="K255">
            <v>0</v>
          </cell>
        </row>
        <row r="256">
          <cell r="B256" t="str">
            <v>USA - India (Mumbai)</v>
          </cell>
          <cell r="C256" t="str">
            <v>APAC</v>
          </cell>
          <cell r="D256">
            <v>840</v>
          </cell>
          <cell r="E256">
            <v>2980</v>
          </cell>
          <cell r="F256">
            <v>130.51</v>
          </cell>
          <cell r="G256">
            <v>43.5</v>
          </cell>
          <cell r="H256">
            <v>20</v>
          </cell>
          <cell r="I256">
            <v>33</v>
          </cell>
          <cell r="J256">
            <v>28</v>
          </cell>
          <cell r="K256">
            <v>0</v>
          </cell>
        </row>
        <row r="257">
          <cell r="B257" t="str">
            <v>USA - Japan</v>
          </cell>
          <cell r="C257" t="str">
            <v>APAC</v>
          </cell>
          <cell r="D257">
            <v>710</v>
          </cell>
          <cell r="E257">
            <v>3620</v>
          </cell>
          <cell r="F257">
            <v>202.14</v>
          </cell>
          <cell r="G257">
            <v>32.090000000000003</v>
          </cell>
          <cell r="H257">
            <v>20</v>
          </cell>
          <cell r="I257">
            <v>33</v>
          </cell>
          <cell r="J257">
            <v>28</v>
          </cell>
          <cell r="K257">
            <v>0</v>
          </cell>
        </row>
        <row r="258">
          <cell r="B258" t="str">
            <v>USA - Malaysia</v>
          </cell>
          <cell r="C258" t="str">
            <v>APAC</v>
          </cell>
          <cell r="D258">
            <v>800</v>
          </cell>
          <cell r="E258">
            <v>3550</v>
          </cell>
          <cell r="F258">
            <v>60.77</v>
          </cell>
          <cell r="G258">
            <v>8.5299999999999994</v>
          </cell>
          <cell r="H258">
            <v>20</v>
          </cell>
          <cell r="I258">
            <v>33</v>
          </cell>
          <cell r="J258">
            <v>28</v>
          </cell>
          <cell r="K258">
            <v>0</v>
          </cell>
        </row>
        <row r="259">
          <cell r="B259" t="str">
            <v>USA - Philippines</v>
          </cell>
          <cell r="C259" t="str">
            <v>APAC</v>
          </cell>
          <cell r="D259">
            <v>890</v>
          </cell>
          <cell r="E259">
            <v>3090</v>
          </cell>
          <cell r="F259">
            <v>125</v>
          </cell>
          <cell r="G259">
            <v>30</v>
          </cell>
          <cell r="H259">
            <v>20</v>
          </cell>
          <cell r="I259">
            <v>33</v>
          </cell>
          <cell r="J259">
            <v>28</v>
          </cell>
          <cell r="K259">
            <v>0</v>
          </cell>
        </row>
        <row r="260">
          <cell r="B260" t="str">
            <v>USA - Singapore</v>
          </cell>
          <cell r="C260" t="str">
            <v>APAC</v>
          </cell>
          <cell r="D260">
            <v>910</v>
          </cell>
          <cell r="E260">
            <v>3940</v>
          </cell>
          <cell r="F260">
            <v>92.32</v>
          </cell>
          <cell r="G260">
            <v>19.440000000000001</v>
          </cell>
          <cell r="H260">
            <v>20</v>
          </cell>
          <cell r="I260">
            <v>33</v>
          </cell>
          <cell r="J260">
            <v>28</v>
          </cell>
          <cell r="K260">
            <v>0</v>
          </cell>
        </row>
        <row r="261">
          <cell r="B261" t="str">
            <v>USA - South Korea</v>
          </cell>
          <cell r="C261" t="str">
            <v>APAC</v>
          </cell>
          <cell r="D261">
            <v>820</v>
          </cell>
          <cell r="E261">
            <v>3230</v>
          </cell>
          <cell r="F261">
            <v>125</v>
          </cell>
          <cell r="G261">
            <v>30</v>
          </cell>
          <cell r="H261">
            <v>20</v>
          </cell>
          <cell r="I261">
            <v>33</v>
          </cell>
          <cell r="J261">
            <v>28</v>
          </cell>
          <cell r="K261">
            <v>0</v>
          </cell>
        </row>
        <row r="262">
          <cell r="B262" t="str">
            <v>USA - Taiwan</v>
          </cell>
          <cell r="C262" t="str">
            <v>APAC</v>
          </cell>
          <cell r="D262">
            <v>650</v>
          </cell>
          <cell r="E262">
            <v>2800</v>
          </cell>
          <cell r="F262">
            <v>92.58</v>
          </cell>
          <cell r="G262">
            <v>10.23</v>
          </cell>
          <cell r="H262">
            <v>20</v>
          </cell>
          <cell r="I262">
            <v>33</v>
          </cell>
          <cell r="J262">
            <v>28</v>
          </cell>
          <cell r="K262">
            <v>0</v>
          </cell>
        </row>
        <row r="263">
          <cell r="B263" t="str">
            <v>USA - Thailand</v>
          </cell>
          <cell r="C263" t="str">
            <v>APAC</v>
          </cell>
          <cell r="D263">
            <v>770</v>
          </cell>
          <cell r="E263">
            <v>3620</v>
          </cell>
          <cell r="F263">
            <v>125</v>
          </cell>
          <cell r="G263">
            <v>30</v>
          </cell>
          <cell r="H263">
            <v>20</v>
          </cell>
          <cell r="I263">
            <v>33</v>
          </cell>
          <cell r="J263">
            <v>28</v>
          </cell>
          <cell r="K263">
            <v>0</v>
          </cell>
        </row>
        <row r="264">
          <cell r="B264" t="str">
            <v>USA - NA</v>
          </cell>
          <cell r="C264" t="str">
            <v>NA</v>
          </cell>
          <cell r="D264">
            <v>261.11111111111109</v>
          </cell>
          <cell r="E264">
            <v>724.44444444444446</v>
          </cell>
          <cell r="F264">
            <v>170.99555555555557</v>
          </cell>
          <cell r="G264">
            <v>29.945555555555554</v>
          </cell>
          <cell r="H264">
            <v>20.555555555555557</v>
          </cell>
          <cell r="I264">
            <v>8.4444444444444446</v>
          </cell>
          <cell r="J264">
            <v>28.777777777777779</v>
          </cell>
          <cell r="K264">
            <v>0</v>
          </cell>
        </row>
        <row r="265">
          <cell r="B265" t="str">
            <v>USA - Canada</v>
          </cell>
          <cell r="C265" t="str">
            <v>NA</v>
          </cell>
          <cell r="D265">
            <v>290</v>
          </cell>
          <cell r="E265">
            <v>990</v>
          </cell>
          <cell r="F265">
            <v>158.62</v>
          </cell>
          <cell r="G265">
            <v>30.82</v>
          </cell>
          <cell r="H265">
            <v>20</v>
          </cell>
          <cell r="I265">
            <v>46</v>
          </cell>
          <cell r="J265">
            <v>28</v>
          </cell>
          <cell r="K265">
            <v>0</v>
          </cell>
        </row>
        <row r="266">
          <cell r="B266" t="str">
            <v>USA - Mexico</v>
          </cell>
          <cell r="C266" t="str">
            <v>NA</v>
          </cell>
          <cell r="D266">
            <v>240</v>
          </cell>
          <cell r="E266">
            <v>670</v>
          </cell>
          <cell r="F266">
            <v>125</v>
          </cell>
          <cell r="G266">
            <v>30</v>
          </cell>
          <cell r="H266">
            <v>20</v>
          </cell>
          <cell r="I266">
            <v>30</v>
          </cell>
          <cell r="J266">
            <v>28</v>
          </cell>
          <cell r="K266">
            <v>0</v>
          </cell>
        </row>
        <row r="267">
          <cell r="B267" t="str">
            <v>USA - USA (Chicago)</v>
          </cell>
          <cell r="C267" t="str">
            <v>NA</v>
          </cell>
          <cell r="D267">
            <v>180</v>
          </cell>
          <cell r="E267">
            <v>730</v>
          </cell>
          <cell r="F267">
            <v>196.38</v>
          </cell>
          <cell r="G267">
            <v>27.56</v>
          </cell>
          <cell r="H267">
            <v>20</v>
          </cell>
          <cell r="I267">
            <v>0</v>
          </cell>
          <cell r="J267">
            <v>28</v>
          </cell>
          <cell r="K267">
            <v>0</v>
          </cell>
        </row>
        <row r="268">
          <cell r="B268" t="str">
            <v>USA - USA (Dallas)</v>
          </cell>
          <cell r="C268" t="str">
            <v>NA</v>
          </cell>
          <cell r="D268">
            <v>560</v>
          </cell>
          <cell r="E268">
            <v>690</v>
          </cell>
          <cell r="F268">
            <v>155.03</v>
          </cell>
          <cell r="G268">
            <v>35</v>
          </cell>
          <cell r="H268">
            <v>25</v>
          </cell>
          <cell r="I268">
            <v>0</v>
          </cell>
          <cell r="J268">
            <v>35</v>
          </cell>
          <cell r="K268">
            <v>0</v>
          </cell>
        </row>
        <row r="269">
          <cell r="B269" t="str">
            <v>USA - USA (Houston)</v>
          </cell>
          <cell r="C269" t="str">
            <v>NA</v>
          </cell>
          <cell r="D269">
            <v>190</v>
          </cell>
          <cell r="E269">
            <v>710</v>
          </cell>
          <cell r="F269">
            <v>155.03</v>
          </cell>
          <cell r="G269">
            <v>27.56</v>
          </cell>
          <cell r="H269">
            <v>20</v>
          </cell>
          <cell r="I269">
            <v>0</v>
          </cell>
          <cell r="J269">
            <v>28</v>
          </cell>
          <cell r="K269">
            <v>0</v>
          </cell>
        </row>
        <row r="270">
          <cell r="B270" t="str">
            <v>USA - USA (LA)</v>
          </cell>
          <cell r="C270" t="str">
            <v>NA</v>
          </cell>
          <cell r="D270">
            <v>230</v>
          </cell>
          <cell r="E270">
            <v>860</v>
          </cell>
          <cell r="F270">
            <v>177</v>
          </cell>
          <cell r="G270">
            <v>29</v>
          </cell>
          <cell r="H270">
            <v>20</v>
          </cell>
          <cell r="I270">
            <v>0</v>
          </cell>
          <cell r="J270">
            <v>28</v>
          </cell>
          <cell r="K270">
            <v>0</v>
          </cell>
        </row>
        <row r="271">
          <cell r="B271" t="str">
            <v>USA - USA (Miami)</v>
          </cell>
          <cell r="C271" t="str">
            <v>NA</v>
          </cell>
          <cell r="D271">
            <v>220</v>
          </cell>
          <cell r="E271">
            <v>650</v>
          </cell>
          <cell r="F271">
            <v>155.03</v>
          </cell>
          <cell r="G271">
            <v>27.56</v>
          </cell>
          <cell r="H271">
            <v>20</v>
          </cell>
          <cell r="I271">
            <v>0</v>
          </cell>
          <cell r="J271">
            <v>28</v>
          </cell>
          <cell r="K271">
            <v>0</v>
          </cell>
        </row>
        <row r="272">
          <cell r="B272" t="str">
            <v>USA - USA (NY)</v>
          </cell>
          <cell r="C272" t="str">
            <v>NA</v>
          </cell>
          <cell r="D272">
            <v>270</v>
          </cell>
          <cell r="E272">
            <v>760</v>
          </cell>
          <cell r="F272">
            <v>220.49</v>
          </cell>
          <cell r="G272">
            <v>34.450000000000003</v>
          </cell>
          <cell r="H272">
            <v>20</v>
          </cell>
          <cell r="I272">
            <v>0</v>
          </cell>
          <cell r="J272">
            <v>28</v>
          </cell>
          <cell r="K272">
            <v>0</v>
          </cell>
        </row>
        <row r="273">
          <cell r="B273" t="str">
            <v>USA - USA (San Francisco)</v>
          </cell>
          <cell r="C273" t="str">
            <v>NA</v>
          </cell>
          <cell r="D273">
            <v>170</v>
          </cell>
          <cell r="E273">
            <v>460</v>
          </cell>
          <cell r="F273">
            <v>196.38</v>
          </cell>
          <cell r="G273">
            <v>27.56</v>
          </cell>
          <cell r="H273">
            <v>20</v>
          </cell>
          <cell r="I273">
            <v>0</v>
          </cell>
          <cell r="J273">
            <v>28</v>
          </cell>
          <cell r="K273">
            <v>0</v>
          </cell>
        </row>
        <row r="274">
          <cell r="B274" t="str">
            <v>USA - LATAM</v>
          </cell>
          <cell r="C274" t="str">
            <v>LATAM</v>
          </cell>
          <cell r="D274">
            <v>504.1</v>
          </cell>
          <cell r="E274">
            <v>1738.4</v>
          </cell>
          <cell r="F274">
            <v>125</v>
          </cell>
          <cell r="G274">
            <v>30</v>
          </cell>
          <cell r="H274">
            <v>20</v>
          </cell>
          <cell r="I274">
            <v>30</v>
          </cell>
          <cell r="J274">
            <v>28</v>
          </cell>
          <cell r="K274">
            <v>0</v>
          </cell>
        </row>
        <row r="275">
          <cell r="B275" t="str">
            <v>USA - Argentina</v>
          </cell>
          <cell r="C275" t="str">
            <v>LATAM</v>
          </cell>
          <cell r="D275">
            <v>730</v>
          </cell>
          <cell r="E275">
            <v>1970</v>
          </cell>
          <cell r="F275">
            <v>125</v>
          </cell>
          <cell r="G275">
            <v>30</v>
          </cell>
          <cell r="H275">
            <v>20</v>
          </cell>
          <cell r="I275">
            <v>30</v>
          </cell>
          <cell r="J275">
            <v>28</v>
          </cell>
          <cell r="K275">
            <v>0</v>
          </cell>
        </row>
        <row r="276">
          <cell r="B276" t="str">
            <v>USA - Bolivia</v>
          </cell>
          <cell r="C276" t="str">
            <v>LATAM</v>
          </cell>
          <cell r="D276">
            <v>492</v>
          </cell>
          <cell r="E276">
            <v>1688</v>
          </cell>
          <cell r="F276">
            <v>125</v>
          </cell>
          <cell r="G276">
            <v>30</v>
          </cell>
          <cell r="H276">
            <v>20</v>
          </cell>
          <cell r="I276">
            <v>30</v>
          </cell>
          <cell r="J276">
            <v>28</v>
          </cell>
          <cell r="K276">
            <v>0</v>
          </cell>
        </row>
        <row r="277">
          <cell r="B277" t="str">
            <v>USA - Brazil (Brasilia)</v>
          </cell>
          <cell r="C277" t="str">
            <v>LATAM</v>
          </cell>
          <cell r="D277">
            <v>850</v>
          </cell>
          <cell r="E277">
            <v>4240</v>
          </cell>
          <cell r="F277">
            <v>125</v>
          </cell>
          <cell r="G277">
            <v>30</v>
          </cell>
          <cell r="H277">
            <v>20</v>
          </cell>
          <cell r="I277">
            <v>30</v>
          </cell>
          <cell r="J277">
            <v>28</v>
          </cell>
          <cell r="K277">
            <v>0</v>
          </cell>
        </row>
        <row r="278">
          <cell r="B278" t="str">
            <v>USA - Brazil (Sao Paulo)</v>
          </cell>
          <cell r="C278" t="str">
            <v>LATAM</v>
          </cell>
          <cell r="D278">
            <v>640</v>
          </cell>
          <cell r="E278">
            <v>3500</v>
          </cell>
          <cell r="F278">
            <v>125</v>
          </cell>
          <cell r="G278">
            <v>30</v>
          </cell>
          <cell r="H278">
            <v>20</v>
          </cell>
          <cell r="I278">
            <v>30</v>
          </cell>
          <cell r="J278">
            <v>28</v>
          </cell>
          <cell r="K278">
            <v>0</v>
          </cell>
        </row>
        <row r="279">
          <cell r="B279" t="str">
            <v>USA - Chile</v>
          </cell>
          <cell r="C279" t="str">
            <v>LATAM</v>
          </cell>
          <cell r="D279">
            <v>490</v>
          </cell>
          <cell r="E279">
            <v>3090</v>
          </cell>
          <cell r="F279">
            <v>125</v>
          </cell>
          <cell r="G279">
            <v>30</v>
          </cell>
          <cell r="H279">
            <v>20</v>
          </cell>
          <cell r="I279">
            <v>30</v>
          </cell>
          <cell r="J279">
            <v>28</v>
          </cell>
          <cell r="K279">
            <v>0</v>
          </cell>
        </row>
        <row r="280">
          <cell r="B280" t="str">
            <v>USA - Colombia</v>
          </cell>
          <cell r="C280" t="str">
            <v>LATAM</v>
          </cell>
          <cell r="D280">
            <v>430</v>
          </cell>
          <cell r="E280">
            <v>940</v>
          </cell>
          <cell r="F280">
            <v>125</v>
          </cell>
          <cell r="G280">
            <v>30</v>
          </cell>
          <cell r="H280">
            <v>20</v>
          </cell>
          <cell r="I280">
            <v>30</v>
          </cell>
          <cell r="J280">
            <v>28</v>
          </cell>
          <cell r="K280">
            <v>0</v>
          </cell>
        </row>
        <row r="281">
          <cell r="B281" t="str">
            <v>USA - Costa Rica</v>
          </cell>
          <cell r="C281" t="str">
            <v>LATAM</v>
          </cell>
          <cell r="D281">
            <v>290</v>
          </cell>
          <cell r="E281">
            <v>610</v>
          </cell>
          <cell r="F281">
            <v>125</v>
          </cell>
          <cell r="G281">
            <v>30</v>
          </cell>
          <cell r="H281">
            <v>20</v>
          </cell>
          <cell r="I281">
            <v>30</v>
          </cell>
          <cell r="J281">
            <v>28</v>
          </cell>
          <cell r="K281">
            <v>0</v>
          </cell>
        </row>
        <row r="282">
          <cell r="B282" t="str">
            <v>USA - Dominican Republic</v>
          </cell>
          <cell r="C282" t="str">
            <v>LATAM</v>
          </cell>
          <cell r="D282">
            <v>330</v>
          </cell>
          <cell r="E282">
            <v>860</v>
          </cell>
          <cell r="F282">
            <v>125</v>
          </cell>
          <cell r="G282">
            <v>30</v>
          </cell>
          <cell r="H282">
            <v>20</v>
          </cell>
          <cell r="I282">
            <v>30</v>
          </cell>
          <cell r="J282">
            <v>28</v>
          </cell>
          <cell r="K282">
            <v>0</v>
          </cell>
        </row>
        <row r="283">
          <cell r="B283" t="str">
            <v>USA - Ecuador</v>
          </cell>
          <cell r="C283" t="str">
            <v>LATAM</v>
          </cell>
          <cell r="D283">
            <v>390</v>
          </cell>
          <cell r="E283">
            <v>1170</v>
          </cell>
          <cell r="F283">
            <v>125</v>
          </cell>
          <cell r="G283">
            <v>30</v>
          </cell>
          <cell r="H283">
            <v>20</v>
          </cell>
          <cell r="I283">
            <v>30</v>
          </cell>
          <cell r="J283">
            <v>28</v>
          </cell>
          <cell r="K283">
            <v>0</v>
          </cell>
        </row>
        <row r="284">
          <cell r="B284" t="str">
            <v>USA - El Salvador</v>
          </cell>
          <cell r="C284" t="str">
            <v>LATAM</v>
          </cell>
          <cell r="D284">
            <v>430</v>
          </cell>
          <cell r="E284">
            <v>690</v>
          </cell>
          <cell r="F284">
            <v>125</v>
          </cell>
          <cell r="G284">
            <v>30</v>
          </cell>
          <cell r="H284">
            <v>20</v>
          </cell>
          <cell r="I284">
            <v>30</v>
          </cell>
          <cell r="J284">
            <v>28</v>
          </cell>
          <cell r="K284">
            <v>0</v>
          </cell>
        </row>
        <row r="285">
          <cell r="B285" t="str">
            <v>USA - Guatemala</v>
          </cell>
          <cell r="C285" t="str">
            <v>LATAM</v>
          </cell>
          <cell r="D285">
            <v>410</v>
          </cell>
          <cell r="E285">
            <v>690</v>
          </cell>
          <cell r="F285">
            <v>125</v>
          </cell>
          <cell r="G285">
            <v>30</v>
          </cell>
          <cell r="H285">
            <v>20</v>
          </cell>
          <cell r="I285">
            <v>30</v>
          </cell>
          <cell r="J285">
            <v>28</v>
          </cell>
          <cell r="K285">
            <v>0</v>
          </cell>
        </row>
        <row r="286">
          <cell r="B286" t="str">
            <v>USA - Honduras</v>
          </cell>
          <cell r="C286" t="str">
            <v>LATAM</v>
          </cell>
          <cell r="D286">
            <v>490</v>
          </cell>
          <cell r="E286">
            <v>690</v>
          </cell>
          <cell r="F286">
            <v>125</v>
          </cell>
          <cell r="G286">
            <v>30</v>
          </cell>
          <cell r="H286">
            <v>20</v>
          </cell>
          <cell r="I286">
            <v>30</v>
          </cell>
          <cell r="J286">
            <v>28</v>
          </cell>
          <cell r="K286">
            <v>0</v>
          </cell>
        </row>
        <row r="287">
          <cell r="B287" t="str">
            <v>USA - Jamaica</v>
          </cell>
          <cell r="C287" t="str">
            <v>LATAM</v>
          </cell>
          <cell r="D287">
            <v>320</v>
          </cell>
          <cell r="E287">
            <v>680</v>
          </cell>
          <cell r="F287">
            <v>125</v>
          </cell>
          <cell r="G287">
            <v>30</v>
          </cell>
          <cell r="H287">
            <v>20</v>
          </cell>
          <cell r="I287">
            <v>30</v>
          </cell>
          <cell r="J287">
            <v>28</v>
          </cell>
          <cell r="K287">
            <v>0</v>
          </cell>
        </row>
        <row r="288">
          <cell r="B288" t="str">
            <v>USA - Panama</v>
          </cell>
          <cell r="C288" t="str">
            <v>LATAM</v>
          </cell>
          <cell r="D288">
            <v>450</v>
          </cell>
          <cell r="E288">
            <v>850</v>
          </cell>
          <cell r="F288">
            <v>125</v>
          </cell>
          <cell r="G288">
            <v>30</v>
          </cell>
          <cell r="H288">
            <v>20</v>
          </cell>
          <cell r="I288">
            <v>30</v>
          </cell>
          <cell r="J288">
            <v>28</v>
          </cell>
          <cell r="K288">
            <v>0</v>
          </cell>
        </row>
        <row r="289">
          <cell r="B289" t="str">
            <v>USA - Paraguay</v>
          </cell>
          <cell r="C289" t="str">
            <v>LATAM</v>
          </cell>
          <cell r="D289">
            <v>920</v>
          </cell>
          <cell r="E289">
            <v>3850</v>
          </cell>
          <cell r="F289">
            <v>125</v>
          </cell>
          <cell r="G289">
            <v>30</v>
          </cell>
          <cell r="H289">
            <v>20</v>
          </cell>
          <cell r="I289">
            <v>30</v>
          </cell>
          <cell r="J289">
            <v>28</v>
          </cell>
          <cell r="K289">
            <v>0</v>
          </cell>
        </row>
        <row r="290">
          <cell r="B290" t="str">
            <v xml:space="preserve">USA - Peru </v>
          </cell>
          <cell r="C290" t="str">
            <v>LATAM</v>
          </cell>
          <cell r="D290">
            <v>510</v>
          </cell>
          <cell r="E290">
            <v>1700</v>
          </cell>
          <cell r="F290">
            <v>125</v>
          </cell>
          <cell r="G290">
            <v>30</v>
          </cell>
          <cell r="H290">
            <v>20</v>
          </cell>
          <cell r="I290">
            <v>30</v>
          </cell>
          <cell r="J290">
            <v>28</v>
          </cell>
          <cell r="K290">
            <v>0</v>
          </cell>
        </row>
        <row r="291">
          <cell r="B291" t="str">
            <v xml:space="preserve">USA - Puerto Rico </v>
          </cell>
          <cell r="C291" t="str">
            <v>LATAM</v>
          </cell>
          <cell r="D291">
            <v>250</v>
          </cell>
          <cell r="E291">
            <v>740</v>
          </cell>
          <cell r="F291">
            <v>125</v>
          </cell>
          <cell r="G291">
            <v>30</v>
          </cell>
          <cell r="H291">
            <v>20</v>
          </cell>
          <cell r="I291">
            <v>30</v>
          </cell>
          <cell r="J291">
            <v>28</v>
          </cell>
          <cell r="K291">
            <v>0</v>
          </cell>
        </row>
        <row r="292">
          <cell r="B292" t="str">
            <v>USA - Trinidad</v>
          </cell>
          <cell r="C292" t="str">
            <v>LATAM</v>
          </cell>
          <cell r="D292">
            <v>350</v>
          </cell>
          <cell r="E292">
            <v>1020</v>
          </cell>
          <cell r="F292">
            <v>125</v>
          </cell>
          <cell r="G292">
            <v>30</v>
          </cell>
          <cell r="H292">
            <v>20</v>
          </cell>
          <cell r="I292">
            <v>30</v>
          </cell>
          <cell r="J292">
            <v>28</v>
          </cell>
          <cell r="K292">
            <v>0</v>
          </cell>
        </row>
        <row r="293">
          <cell r="B293" t="str">
            <v>USA - Uruguay</v>
          </cell>
          <cell r="C293" t="str">
            <v>LATAM</v>
          </cell>
          <cell r="D293">
            <v>760</v>
          </cell>
          <cell r="E293">
            <v>4530</v>
          </cell>
          <cell r="F293">
            <v>125</v>
          </cell>
          <cell r="G293">
            <v>30</v>
          </cell>
          <cell r="H293">
            <v>20</v>
          </cell>
          <cell r="I293">
            <v>30</v>
          </cell>
          <cell r="J293">
            <v>28</v>
          </cell>
          <cell r="K293">
            <v>0</v>
          </cell>
        </row>
        <row r="294">
          <cell r="B294" t="str">
            <v>USA - Venezuela</v>
          </cell>
          <cell r="C294" t="str">
            <v>LATAM</v>
          </cell>
          <cell r="D294">
            <v>550</v>
          </cell>
          <cell r="E294">
            <v>1260</v>
          </cell>
          <cell r="F294">
            <v>125</v>
          </cell>
          <cell r="G294">
            <v>30</v>
          </cell>
          <cell r="H294">
            <v>20</v>
          </cell>
          <cell r="I294">
            <v>30</v>
          </cell>
          <cell r="J294">
            <v>28</v>
          </cell>
          <cell r="K294">
            <v>0</v>
          </cell>
        </row>
        <row r="295">
          <cell r="B295" t="str">
            <v>USA - Africa</v>
          </cell>
          <cell r="C295" t="str">
            <v>Africa</v>
          </cell>
          <cell r="D295">
            <v>936</v>
          </cell>
          <cell r="E295">
            <v>5198</v>
          </cell>
          <cell r="F295">
            <v>125</v>
          </cell>
          <cell r="G295">
            <v>30</v>
          </cell>
          <cell r="H295">
            <v>20</v>
          </cell>
          <cell r="I295">
            <v>32</v>
          </cell>
          <cell r="J295">
            <v>28</v>
          </cell>
          <cell r="K295">
            <v>0</v>
          </cell>
        </row>
        <row r="296">
          <cell r="B296" t="str">
            <v>USA - Egypt</v>
          </cell>
          <cell r="C296" t="str">
            <v>Africa</v>
          </cell>
          <cell r="D296">
            <v>950</v>
          </cell>
          <cell r="E296">
            <v>4880</v>
          </cell>
          <cell r="F296">
            <v>125</v>
          </cell>
          <cell r="G296">
            <v>30</v>
          </cell>
          <cell r="H296">
            <v>20</v>
          </cell>
          <cell r="I296">
            <v>32</v>
          </cell>
          <cell r="J296">
            <v>28</v>
          </cell>
          <cell r="K296">
            <v>0</v>
          </cell>
        </row>
        <row r="297">
          <cell r="B297" t="str">
            <v>USA - Lebanon</v>
          </cell>
          <cell r="C297" t="str">
            <v>Africa</v>
          </cell>
          <cell r="D297">
            <v>960</v>
          </cell>
          <cell r="E297">
            <v>4240</v>
          </cell>
          <cell r="F297">
            <v>125</v>
          </cell>
          <cell r="G297">
            <v>30</v>
          </cell>
          <cell r="H297">
            <v>20</v>
          </cell>
          <cell r="I297">
            <v>32</v>
          </cell>
          <cell r="J297">
            <v>28</v>
          </cell>
          <cell r="K297">
            <v>0</v>
          </cell>
        </row>
        <row r="298">
          <cell r="B298" t="str">
            <v>USA - Morocco</v>
          </cell>
          <cell r="C298" t="str">
            <v>Africa</v>
          </cell>
          <cell r="D298">
            <v>930</v>
          </cell>
          <cell r="E298">
            <v>5330</v>
          </cell>
          <cell r="F298">
            <v>125</v>
          </cell>
          <cell r="G298">
            <v>30</v>
          </cell>
          <cell r="H298">
            <v>20</v>
          </cell>
          <cell r="I298">
            <v>32</v>
          </cell>
          <cell r="J298">
            <v>28</v>
          </cell>
          <cell r="K298">
            <v>0</v>
          </cell>
        </row>
        <row r="299">
          <cell r="B299" t="str">
            <v>USA - South Africa</v>
          </cell>
          <cell r="C299" t="str">
            <v>Africa</v>
          </cell>
          <cell r="D299">
            <v>970</v>
          </cell>
          <cell r="E299">
            <v>6180</v>
          </cell>
          <cell r="F299">
            <v>125</v>
          </cell>
          <cell r="G299">
            <v>30</v>
          </cell>
          <cell r="H299">
            <v>20</v>
          </cell>
          <cell r="I299">
            <v>32</v>
          </cell>
          <cell r="J299">
            <v>28</v>
          </cell>
          <cell r="K299">
            <v>0</v>
          </cell>
        </row>
        <row r="300">
          <cell r="B300" t="str">
            <v>USA - Tunisia</v>
          </cell>
          <cell r="C300" t="str">
            <v>Africa</v>
          </cell>
          <cell r="D300">
            <v>870</v>
          </cell>
          <cell r="E300">
            <v>5360</v>
          </cell>
          <cell r="F300">
            <v>125</v>
          </cell>
          <cell r="G300">
            <v>30</v>
          </cell>
          <cell r="H300">
            <v>20</v>
          </cell>
          <cell r="I300">
            <v>32</v>
          </cell>
          <cell r="J300">
            <v>28</v>
          </cell>
          <cell r="K300">
            <v>0</v>
          </cell>
        </row>
        <row r="301">
          <cell r="B301" t="str">
            <v>USA - Middle East</v>
          </cell>
          <cell r="C301" t="str">
            <v>Middle East</v>
          </cell>
          <cell r="D301">
            <v>983.75</v>
          </cell>
          <cell r="E301">
            <v>5186.25</v>
          </cell>
          <cell r="F301">
            <v>125</v>
          </cell>
          <cell r="G301">
            <v>30</v>
          </cell>
          <cell r="H301">
            <v>20</v>
          </cell>
          <cell r="I301">
            <v>30</v>
          </cell>
          <cell r="J301">
            <v>28</v>
          </cell>
          <cell r="K301">
            <v>0</v>
          </cell>
        </row>
        <row r="302">
          <cell r="B302" t="str">
            <v>USA - Israel</v>
          </cell>
          <cell r="C302" t="str">
            <v>Middle East</v>
          </cell>
          <cell r="D302">
            <v>970</v>
          </cell>
          <cell r="E302">
            <v>2820</v>
          </cell>
          <cell r="F302">
            <v>125</v>
          </cell>
          <cell r="G302">
            <v>30</v>
          </cell>
          <cell r="H302">
            <v>20</v>
          </cell>
          <cell r="I302">
            <v>30</v>
          </cell>
          <cell r="J302">
            <v>28</v>
          </cell>
          <cell r="K302">
            <v>0</v>
          </cell>
        </row>
        <row r="303">
          <cell r="B303" t="str">
            <v>USA - Jordan</v>
          </cell>
          <cell r="C303" t="str">
            <v>Middle East</v>
          </cell>
          <cell r="D303">
            <v>920</v>
          </cell>
          <cell r="E303">
            <v>4580</v>
          </cell>
          <cell r="F303">
            <v>125</v>
          </cell>
          <cell r="G303">
            <v>30</v>
          </cell>
          <cell r="H303">
            <v>20</v>
          </cell>
          <cell r="I303">
            <v>30</v>
          </cell>
          <cell r="J303">
            <v>28</v>
          </cell>
          <cell r="K303">
            <v>0</v>
          </cell>
        </row>
        <row r="304">
          <cell r="B304" t="str">
            <v>USA - Kuwait</v>
          </cell>
          <cell r="C304" t="str">
            <v>Middle East</v>
          </cell>
          <cell r="D304">
            <v>890</v>
          </cell>
          <cell r="E304">
            <v>5170</v>
          </cell>
          <cell r="F304">
            <v>125</v>
          </cell>
          <cell r="G304">
            <v>30</v>
          </cell>
          <cell r="H304">
            <v>20</v>
          </cell>
          <cell r="I304">
            <v>30</v>
          </cell>
          <cell r="J304">
            <v>28</v>
          </cell>
          <cell r="K304">
            <v>0</v>
          </cell>
        </row>
        <row r="305">
          <cell r="B305" t="str">
            <v>USA - Oman</v>
          </cell>
          <cell r="C305" t="str">
            <v>Middle East</v>
          </cell>
          <cell r="D305">
            <v>1070</v>
          </cell>
          <cell r="E305">
            <v>5950</v>
          </cell>
          <cell r="F305">
            <v>125</v>
          </cell>
          <cell r="G305">
            <v>30</v>
          </cell>
          <cell r="H305">
            <v>20</v>
          </cell>
          <cell r="I305">
            <v>30</v>
          </cell>
          <cell r="J305">
            <v>28</v>
          </cell>
          <cell r="K305">
            <v>0</v>
          </cell>
        </row>
        <row r="306">
          <cell r="B306" t="str">
            <v>USA - Pakistan</v>
          </cell>
          <cell r="C306" t="str">
            <v>Middle East</v>
          </cell>
          <cell r="D306">
            <v>1090</v>
          </cell>
          <cell r="E306">
            <v>5590</v>
          </cell>
          <cell r="F306">
            <v>125</v>
          </cell>
          <cell r="G306">
            <v>30</v>
          </cell>
          <cell r="H306">
            <v>20</v>
          </cell>
          <cell r="I306">
            <v>30</v>
          </cell>
          <cell r="J306">
            <v>28</v>
          </cell>
          <cell r="K306">
            <v>0</v>
          </cell>
        </row>
        <row r="307">
          <cell r="B307" t="str">
            <v>USA - Qatar</v>
          </cell>
          <cell r="C307" t="str">
            <v>Middle East</v>
          </cell>
          <cell r="D307">
            <v>1000</v>
          </cell>
          <cell r="E307">
            <v>4970</v>
          </cell>
          <cell r="F307">
            <v>125</v>
          </cell>
          <cell r="G307">
            <v>30</v>
          </cell>
          <cell r="H307">
            <v>20</v>
          </cell>
          <cell r="I307">
            <v>30</v>
          </cell>
          <cell r="J307">
            <v>28</v>
          </cell>
          <cell r="K307">
            <v>0</v>
          </cell>
        </row>
        <row r="308">
          <cell r="B308" t="str">
            <v>USA - Saudi Arabia</v>
          </cell>
          <cell r="C308" t="str">
            <v>Middle East</v>
          </cell>
          <cell r="D308">
            <v>1080</v>
          </cell>
          <cell r="E308">
            <v>5840</v>
          </cell>
          <cell r="F308">
            <v>125</v>
          </cell>
          <cell r="G308">
            <v>30</v>
          </cell>
          <cell r="H308">
            <v>20</v>
          </cell>
          <cell r="I308">
            <v>30</v>
          </cell>
          <cell r="J308">
            <v>28</v>
          </cell>
          <cell r="K308">
            <v>0</v>
          </cell>
        </row>
        <row r="309">
          <cell r="B309" t="str">
            <v>USA - UAE</v>
          </cell>
          <cell r="C309" t="str">
            <v>Middle East</v>
          </cell>
          <cell r="D309">
            <v>850</v>
          </cell>
          <cell r="E309">
            <v>6570</v>
          </cell>
          <cell r="F309">
            <v>125</v>
          </cell>
          <cell r="G309">
            <v>30</v>
          </cell>
          <cell r="H309">
            <v>20</v>
          </cell>
          <cell r="I309">
            <v>30</v>
          </cell>
          <cell r="J309">
            <v>28</v>
          </cell>
          <cell r="K309">
            <v>0</v>
          </cell>
        </row>
        <row r="310">
          <cell r="B310" t="str">
            <v>India - Europe</v>
          </cell>
          <cell r="C310" t="str">
            <v>Europe</v>
          </cell>
          <cell r="D310">
            <v>908.77012032085565</v>
          </cell>
          <cell r="E310">
            <v>2000.5653074866311</v>
          </cell>
          <cell r="F310">
            <v>136.65808823529409</v>
          </cell>
          <cell r="G310">
            <v>31.970588235294116</v>
          </cell>
          <cell r="H310">
            <v>20.205882352941178</v>
          </cell>
          <cell r="I310">
            <v>30.543588235294116</v>
          </cell>
          <cell r="J310">
            <v>28.294117647058822</v>
          </cell>
          <cell r="K310">
            <v>60.012366310160431</v>
          </cell>
        </row>
        <row r="311">
          <cell r="B311" t="str">
            <v>India - N Europe</v>
          </cell>
          <cell r="C311" t="str">
            <v>N Europe</v>
          </cell>
          <cell r="D311">
            <v>864.75</v>
          </cell>
          <cell r="E311">
            <v>1937.75</v>
          </cell>
          <cell r="F311">
            <v>157.29</v>
          </cell>
          <cell r="G311">
            <v>36.190000000000005</v>
          </cell>
          <cell r="H311">
            <v>20</v>
          </cell>
          <cell r="I311">
            <v>30</v>
          </cell>
          <cell r="J311">
            <v>28</v>
          </cell>
          <cell r="K311">
            <v>58.75</v>
          </cell>
        </row>
        <row r="312">
          <cell r="B312" t="str">
            <v>India - Denmark</v>
          </cell>
          <cell r="C312" t="str">
            <v>N Europe</v>
          </cell>
          <cell r="D312">
            <v>949</v>
          </cell>
          <cell r="E312">
            <v>2159</v>
          </cell>
          <cell r="F312">
            <v>181.09</v>
          </cell>
          <cell r="G312">
            <v>40.24</v>
          </cell>
          <cell r="H312">
            <v>20</v>
          </cell>
          <cell r="I312">
            <v>30</v>
          </cell>
          <cell r="J312">
            <v>28</v>
          </cell>
          <cell r="K312">
            <v>60</v>
          </cell>
        </row>
        <row r="313">
          <cell r="B313" t="str">
            <v>India - Finland</v>
          </cell>
          <cell r="C313" t="str">
            <v>N Europe</v>
          </cell>
          <cell r="D313">
            <v>790</v>
          </cell>
          <cell r="E313">
            <v>2380</v>
          </cell>
          <cell r="F313">
            <v>150</v>
          </cell>
          <cell r="G313">
            <v>30</v>
          </cell>
          <cell r="H313">
            <v>20</v>
          </cell>
          <cell r="I313">
            <v>30</v>
          </cell>
          <cell r="J313">
            <v>28</v>
          </cell>
          <cell r="K313">
            <v>60</v>
          </cell>
        </row>
        <row r="314">
          <cell r="B314" t="str">
            <v>India - Norway</v>
          </cell>
          <cell r="C314" t="str">
            <v>N Europe</v>
          </cell>
          <cell r="D314">
            <v>845</v>
          </cell>
          <cell r="E314">
            <v>1354</v>
          </cell>
          <cell r="F314">
            <v>149.54</v>
          </cell>
          <cell r="G314">
            <v>37.39</v>
          </cell>
          <cell r="H314">
            <v>20</v>
          </cell>
          <cell r="I314">
            <v>30</v>
          </cell>
          <cell r="J314">
            <v>28</v>
          </cell>
          <cell r="K314">
            <v>58</v>
          </cell>
        </row>
        <row r="315">
          <cell r="B315" t="str">
            <v>India - Sweden</v>
          </cell>
          <cell r="C315" t="str">
            <v>N Europe</v>
          </cell>
          <cell r="D315">
            <v>875</v>
          </cell>
          <cell r="E315">
            <v>1858</v>
          </cell>
          <cell r="F315">
            <v>148.53</v>
          </cell>
          <cell r="G315">
            <v>37.130000000000003</v>
          </cell>
          <cell r="H315">
            <v>20</v>
          </cell>
          <cell r="I315">
            <v>30</v>
          </cell>
          <cell r="J315">
            <v>28</v>
          </cell>
          <cell r="K315">
            <v>57</v>
          </cell>
        </row>
        <row r="316">
          <cell r="B316" t="str">
            <v>India - E Europe</v>
          </cell>
          <cell r="C316" t="str">
            <v>E Europe</v>
          </cell>
          <cell r="D316">
            <v>866.63636363636363</v>
          </cell>
          <cell r="E316">
            <v>2284.181818181818</v>
          </cell>
          <cell r="F316">
            <v>125</v>
          </cell>
          <cell r="G316">
            <v>30</v>
          </cell>
          <cell r="H316">
            <v>20</v>
          </cell>
          <cell r="I316">
            <v>30</v>
          </cell>
          <cell r="J316">
            <v>28</v>
          </cell>
          <cell r="K316">
            <v>62.18181818181818</v>
          </cell>
        </row>
        <row r="317">
          <cell r="B317" t="str">
            <v>India - Bulgaria</v>
          </cell>
          <cell r="C317" t="str">
            <v>E Europe</v>
          </cell>
          <cell r="D317">
            <v>943</v>
          </cell>
          <cell r="E317">
            <v>2819</v>
          </cell>
          <cell r="F317">
            <v>125</v>
          </cell>
          <cell r="G317">
            <v>30</v>
          </cell>
          <cell r="H317">
            <v>20</v>
          </cell>
          <cell r="I317">
            <v>30</v>
          </cell>
          <cell r="J317">
            <v>28</v>
          </cell>
          <cell r="K317">
            <v>54</v>
          </cell>
        </row>
        <row r="318">
          <cell r="B318" t="str">
            <v>India - Czech Republic</v>
          </cell>
          <cell r="C318" t="str">
            <v>E Europe</v>
          </cell>
          <cell r="D318">
            <v>733</v>
          </cell>
          <cell r="E318">
            <v>1875</v>
          </cell>
          <cell r="F318">
            <v>125</v>
          </cell>
          <cell r="G318">
            <v>30</v>
          </cell>
          <cell r="H318">
            <v>20</v>
          </cell>
          <cell r="I318">
            <v>30</v>
          </cell>
          <cell r="J318">
            <v>28</v>
          </cell>
          <cell r="K318">
            <v>60</v>
          </cell>
        </row>
        <row r="319">
          <cell r="B319" t="str">
            <v>India - Estonia</v>
          </cell>
          <cell r="C319" t="str">
            <v>E Europe</v>
          </cell>
          <cell r="D319">
            <v>949</v>
          </cell>
          <cell r="E319">
            <v>2819</v>
          </cell>
          <cell r="F319">
            <v>125</v>
          </cell>
          <cell r="G319">
            <v>30</v>
          </cell>
          <cell r="H319">
            <v>20</v>
          </cell>
          <cell r="I319">
            <v>30</v>
          </cell>
          <cell r="J319">
            <v>28</v>
          </cell>
          <cell r="K319">
            <v>60</v>
          </cell>
        </row>
        <row r="320">
          <cell r="B320" t="str">
            <v>India - Hungary</v>
          </cell>
          <cell r="C320" t="str">
            <v>E Europe</v>
          </cell>
          <cell r="D320">
            <v>819</v>
          </cell>
          <cell r="E320">
            <v>2628</v>
          </cell>
          <cell r="F320">
            <v>125</v>
          </cell>
          <cell r="G320">
            <v>30</v>
          </cell>
          <cell r="H320">
            <v>20</v>
          </cell>
          <cell r="I320">
            <v>30</v>
          </cell>
          <cell r="J320">
            <v>28</v>
          </cell>
          <cell r="K320">
            <v>58</v>
          </cell>
        </row>
        <row r="321">
          <cell r="B321" t="str">
            <v>India - Latvia</v>
          </cell>
          <cell r="C321" t="str">
            <v>E Europe</v>
          </cell>
          <cell r="D321">
            <v>926</v>
          </cell>
          <cell r="E321">
            <v>1708</v>
          </cell>
          <cell r="F321">
            <v>125</v>
          </cell>
          <cell r="G321">
            <v>30</v>
          </cell>
          <cell r="H321">
            <v>20</v>
          </cell>
          <cell r="I321">
            <v>30</v>
          </cell>
          <cell r="J321">
            <v>28</v>
          </cell>
          <cell r="K321">
            <v>60</v>
          </cell>
        </row>
        <row r="322">
          <cell r="B322" t="str">
            <v>India - Lithuania</v>
          </cell>
          <cell r="C322" t="str">
            <v>E Europe</v>
          </cell>
          <cell r="D322">
            <v>994</v>
          </cell>
          <cell r="E322">
            <v>2118</v>
          </cell>
          <cell r="F322">
            <v>125</v>
          </cell>
          <cell r="G322">
            <v>30</v>
          </cell>
          <cell r="H322">
            <v>20</v>
          </cell>
          <cell r="I322">
            <v>30</v>
          </cell>
          <cell r="J322">
            <v>28</v>
          </cell>
          <cell r="K322">
            <v>60</v>
          </cell>
        </row>
        <row r="323">
          <cell r="B323" t="str">
            <v>India - Poland</v>
          </cell>
          <cell r="C323" t="str">
            <v>E Europe</v>
          </cell>
          <cell r="D323">
            <v>933</v>
          </cell>
          <cell r="E323">
            <v>2159</v>
          </cell>
          <cell r="F323">
            <v>125</v>
          </cell>
          <cell r="G323">
            <v>30</v>
          </cell>
          <cell r="H323">
            <v>20</v>
          </cell>
          <cell r="I323">
            <v>30</v>
          </cell>
          <cell r="J323">
            <v>28</v>
          </cell>
          <cell r="K323">
            <v>56</v>
          </cell>
        </row>
        <row r="324">
          <cell r="B324" t="str">
            <v>India - Romania</v>
          </cell>
          <cell r="C324" t="str">
            <v>E Europe</v>
          </cell>
          <cell r="D324">
            <v>844</v>
          </cell>
          <cell r="E324">
            <v>2469</v>
          </cell>
          <cell r="F324">
            <v>125</v>
          </cell>
          <cell r="G324">
            <v>30</v>
          </cell>
          <cell r="H324">
            <v>20</v>
          </cell>
          <cell r="I324">
            <v>30</v>
          </cell>
          <cell r="J324">
            <v>28</v>
          </cell>
          <cell r="K324">
            <v>17</v>
          </cell>
        </row>
        <row r="325">
          <cell r="B325" t="str">
            <v>India - Russia</v>
          </cell>
          <cell r="C325" t="str">
            <v>E Europe</v>
          </cell>
          <cell r="D325">
            <v>843</v>
          </cell>
          <cell r="E325">
            <v>2118</v>
          </cell>
          <cell r="F325">
            <v>125</v>
          </cell>
          <cell r="G325">
            <v>30</v>
          </cell>
          <cell r="H325">
            <v>20</v>
          </cell>
          <cell r="I325">
            <v>30</v>
          </cell>
          <cell r="J325">
            <v>28</v>
          </cell>
          <cell r="K325">
            <v>38</v>
          </cell>
        </row>
        <row r="326">
          <cell r="B326" t="str">
            <v>India - Slovakia</v>
          </cell>
          <cell r="C326" t="str">
            <v>E Europe</v>
          </cell>
          <cell r="D326">
            <v>859</v>
          </cell>
          <cell r="E326">
            <v>2349</v>
          </cell>
          <cell r="F326">
            <v>125</v>
          </cell>
          <cell r="G326">
            <v>30</v>
          </cell>
          <cell r="H326">
            <v>20</v>
          </cell>
          <cell r="I326">
            <v>30</v>
          </cell>
          <cell r="J326">
            <v>28</v>
          </cell>
          <cell r="K326">
            <v>60</v>
          </cell>
        </row>
        <row r="327">
          <cell r="B327" t="str">
            <v>India - Ukraine</v>
          </cell>
          <cell r="C327" t="str">
            <v>E Europe</v>
          </cell>
          <cell r="D327">
            <v>690</v>
          </cell>
          <cell r="E327">
            <v>2064</v>
          </cell>
          <cell r="F327">
            <v>125</v>
          </cell>
          <cell r="G327">
            <v>30</v>
          </cell>
          <cell r="H327">
            <v>20</v>
          </cell>
          <cell r="I327">
            <v>30</v>
          </cell>
          <cell r="J327">
            <v>28</v>
          </cell>
          <cell r="K327">
            <v>161</v>
          </cell>
        </row>
        <row r="328">
          <cell r="B328" t="str">
            <v>India - W Europe</v>
          </cell>
          <cell r="C328" t="str">
            <v>W Europe</v>
          </cell>
          <cell r="D328">
            <v>1048.2941176470588</v>
          </cell>
          <cell r="E328">
            <v>1805.5294117647059</v>
          </cell>
          <cell r="F328">
            <v>139.34235294117644</v>
          </cell>
          <cell r="G328">
            <v>31.69235294117647</v>
          </cell>
          <cell r="H328">
            <v>20.823529411764707</v>
          </cell>
          <cell r="I328">
            <v>32.662352941176472</v>
          </cell>
          <cell r="J328">
            <v>29.176470588235293</v>
          </cell>
          <cell r="K328">
            <v>72.117647058823536</v>
          </cell>
        </row>
        <row r="329">
          <cell r="B329" t="str">
            <v>India - Austria</v>
          </cell>
          <cell r="C329" t="str">
            <v>W Europe</v>
          </cell>
          <cell r="D329">
            <v>844</v>
          </cell>
          <cell r="E329">
            <v>2469</v>
          </cell>
          <cell r="F329">
            <v>125</v>
          </cell>
          <cell r="G329">
            <v>25</v>
          </cell>
          <cell r="H329">
            <v>20</v>
          </cell>
          <cell r="I329">
            <v>30</v>
          </cell>
          <cell r="J329">
            <v>28</v>
          </cell>
          <cell r="K329">
            <v>57</v>
          </cell>
        </row>
        <row r="330">
          <cell r="B330" t="str">
            <v>India - Belgium</v>
          </cell>
          <cell r="C330" t="str">
            <v>W Europe</v>
          </cell>
          <cell r="D330">
            <v>844</v>
          </cell>
          <cell r="E330">
            <v>2469</v>
          </cell>
          <cell r="F330">
            <v>150</v>
          </cell>
          <cell r="G330">
            <v>30</v>
          </cell>
          <cell r="H330">
            <v>20</v>
          </cell>
          <cell r="I330">
            <v>30</v>
          </cell>
          <cell r="J330">
            <v>28</v>
          </cell>
          <cell r="K330">
            <v>83</v>
          </cell>
        </row>
        <row r="331">
          <cell r="B331" t="str">
            <v>India - Croatia</v>
          </cell>
          <cell r="C331" t="str">
            <v>W Europe</v>
          </cell>
          <cell r="D331">
            <v>814</v>
          </cell>
          <cell r="E331">
            <v>2349</v>
          </cell>
          <cell r="F331">
            <v>125</v>
          </cell>
          <cell r="G331">
            <v>30</v>
          </cell>
          <cell r="H331">
            <v>20</v>
          </cell>
          <cell r="I331">
            <v>30</v>
          </cell>
          <cell r="J331">
            <v>28</v>
          </cell>
          <cell r="K331">
            <v>60</v>
          </cell>
        </row>
        <row r="332">
          <cell r="B332" t="str">
            <v>India - France (Paris &amp; "petite couronne")</v>
          </cell>
          <cell r="C332" t="str">
            <v>W Europe</v>
          </cell>
          <cell r="D332">
            <v>1763</v>
          </cell>
          <cell r="E332">
            <v>2213</v>
          </cell>
          <cell r="F332">
            <v>160</v>
          </cell>
          <cell r="G332">
            <v>30</v>
          </cell>
          <cell r="H332">
            <v>20</v>
          </cell>
          <cell r="I332">
            <v>30</v>
          </cell>
          <cell r="J332">
            <v>28</v>
          </cell>
          <cell r="K332">
            <v>76</v>
          </cell>
        </row>
        <row r="333">
          <cell r="B333" t="str">
            <v>India - France (Province)</v>
          </cell>
          <cell r="C333" t="str">
            <v>W Europe</v>
          </cell>
          <cell r="D333">
            <v>1763</v>
          </cell>
          <cell r="E333">
            <v>2213</v>
          </cell>
          <cell r="F333">
            <v>100</v>
          </cell>
          <cell r="G333">
            <v>25</v>
          </cell>
          <cell r="H333">
            <v>20</v>
          </cell>
          <cell r="I333">
            <v>30</v>
          </cell>
          <cell r="J333">
            <v>28</v>
          </cell>
          <cell r="K333">
            <v>76</v>
          </cell>
        </row>
        <row r="334">
          <cell r="B334" t="str">
            <v>India - Germany</v>
          </cell>
          <cell r="C334" t="str">
            <v>W Europe</v>
          </cell>
          <cell r="D334">
            <v>1145</v>
          </cell>
          <cell r="E334">
            <v>1858</v>
          </cell>
          <cell r="F334">
            <v>150</v>
          </cell>
          <cell r="G334">
            <v>30</v>
          </cell>
          <cell r="H334">
            <v>20</v>
          </cell>
          <cell r="I334">
            <v>30</v>
          </cell>
          <cell r="J334">
            <v>28</v>
          </cell>
          <cell r="K334">
            <v>75</v>
          </cell>
        </row>
        <row r="335">
          <cell r="B335" t="str">
            <v>India - Iceland</v>
          </cell>
          <cell r="C335" t="str">
            <v>W Europe</v>
          </cell>
          <cell r="D335">
            <v>843</v>
          </cell>
          <cell r="E335">
            <v>2118</v>
          </cell>
          <cell r="F335">
            <v>125</v>
          </cell>
          <cell r="G335">
            <v>30</v>
          </cell>
          <cell r="H335">
            <v>20</v>
          </cell>
          <cell r="I335">
            <v>30</v>
          </cell>
          <cell r="J335">
            <v>28</v>
          </cell>
          <cell r="K335">
            <v>60</v>
          </cell>
        </row>
        <row r="336">
          <cell r="B336" t="str">
            <v>India - Ireland</v>
          </cell>
          <cell r="C336" t="str">
            <v>W Europe</v>
          </cell>
          <cell r="D336">
            <v>1100</v>
          </cell>
          <cell r="E336">
            <v>0</v>
          </cell>
          <cell r="F336">
            <v>150</v>
          </cell>
          <cell r="G336">
            <v>50</v>
          </cell>
          <cell r="H336">
            <v>27</v>
          </cell>
          <cell r="I336">
            <v>41</v>
          </cell>
          <cell r="J336">
            <v>38</v>
          </cell>
          <cell r="K336">
            <v>100</v>
          </cell>
        </row>
        <row r="337">
          <cell r="B337" t="str">
            <v>India - Italy</v>
          </cell>
          <cell r="C337" t="str">
            <v>W Europe</v>
          </cell>
          <cell r="D337">
            <v>837</v>
          </cell>
          <cell r="E337">
            <v>1708</v>
          </cell>
          <cell r="F337">
            <v>145</v>
          </cell>
          <cell r="G337">
            <v>30</v>
          </cell>
          <cell r="H337">
            <v>20</v>
          </cell>
          <cell r="I337">
            <v>30</v>
          </cell>
          <cell r="J337">
            <v>28</v>
          </cell>
          <cell r="K337">
            <v>76</v>
          </cell>
        </row>
        <row r="338">
          <cell r="B338" t="str">
            <v>India - Malta</v>
          </cell>
          <cell r="C338" t="str">
            <v>W Europe</v>
          </cell>
          <cell r="D338">
            <v>1049</v>
          </cell>
          <cell r="E338">
            <v>1784</v>
          </cell>
          <cell r="F338">
            <v>125</v>
          </cell>
          <cell r="G338">
            <v>30</v>
          </cell>
          <cell r="H338">
            <v>20</v>
          </cell>
          <cell r="I338">
            <v>30</v>
          </cell>
          <cell r="J338">
            <v>28</v>
          </cell>
          <cell r="K338">
            <v>64</v>
          </cell>
        </row>
        <row r="339">
          <cell r="B339" t="str">
            <v>India - Netherlands</v>
          </cell>
          <cell r="C339" t="str">
            <v>W Europe</v>
          </cell>
          <cell r="D339">
            <v>951</v>
          </cell>
          <cell r="E339">
            <v>2159</v>
          </cell>
          <cell r="F339">
            <v>140</v>
          </cell>
          <cell r="G339">
            <v>30</v>
          </cell>
          <cell r="H339">
            <v>20</v>
          </cell>
          <cell r="I339">
            <v>30</v>
          </cell>
          <cell r="J339">
            <v>28</v>
          </cell>
          <cell r="K339">
            <v>56</v>
          </cell>
        </row>
        <row r="340">
          <cell r="B340" t="str">
            <v>India - Portugal</v>
          </cell>
          <cell r="C340" t="str">
            <v>W Europe</v>
          </cell>
          <cell r="D340">
            <v>837</v>
          </cell>
          <cell r="E340">
            <v>1708</v>
          </cell>
          <cell r="F340">
            <v>125</v>
          </cell>
          <cell r="G340">
            <v>25</v>
          </cell>
          <cell r="H340">
            <v>20</v>
          </cell>
          <cell r="I340">
            <v>30</v>
          </cell>
          <cell r="J340">
            <v>28</v>
          </cell>
          <cell r="K340">
            <v>66</v>
          </cell>
        </row>
        <row r="341">
          <cell r="B341" t="str">
            <v>India - Slovenia</v>
          </cell>
          <cell r="C341" t="str">
            <v>W Europe</v>
          </cell>
          <cell r="D341">
            <v>937</v>
          </cell>
          <cell r="E341">
            <v>2238</v>
          </cell>
          <cell r="F341">
            <v>125</v>
          </cell>
          <cell r="G341">
            <v>30</v>
          </cell>
          <cell r="H341">
            <v>20</v>
          </cell>
          <cell r="I341">
            <v>30</v>
          </cell>
          <cell r="J341">
            <v>28</v>
          </cell>
          <cell r="K341">
            <v>60</v>
          </cell>
        </row>
        <row r="342">
          <cell r="B342" t="str">
            <v>India - Spain</v>
          </cell>
          <cell r="C342" t="str">
            <v>W Europe</v>
          </cell>
          <cell r="D342">
            <v>933</v>
          </cell>
          <cell r="E342">
            <v>1834</v>
          </cell>
          <cell r="F342">
            <v>125</v>
          </cell>
          <cell r="G342">
            <v>25</v>
          </cell>
          <cell r="H342">
            <v>20</v>
          </cell>
          <cell r="I342">
            <v>30</v>
          </cell>
          <cell r="J342">
            <v>28</v>
          </cell>
          <cell r="K342">
            <v>68</v>
          </cell>
        </row>
        <row r="343">
          <cell r="B343" t="str">
            <v>India - Switzerland</v>
          </cell>
          <cell r="C343" t="str">
            <v>W Europe</v>
          </cell>
          <cell r="D343">
            <v>781</v>
          </cell>
          <cell r="E343">
            <v>1754</v>
          </cell>
          <cell r="F343">
            <v>156.08000000000001</v>
          </cell>
          <cell r="G343">
            <v>31.22</v>
          </cell>
          <cell r="H343">
            <v>20</v>
          </cell>
          <cell r="I343">
            <v>30</v>
          </cell>
          <cell r="J343">
            <v>28</v>
          </cell>
          <cell r="K343">
            <v>42</v>
          </cell>
        </row>
        <row r="344">
          <cell r="B344" t="str">
            <v>India - UK (London)</v>
          </cell>
          <cell r="C344" t="str">
            <v>W Europe</v>
          </cell>
          <cell r="D344">
            <v>1000</v>
          </cell>
          <cell r="E344">
            <v>0</v>
          </cell>
          <cell r="F344">
            <v>175</v>
          </cell>
          <cell r="G344">
            <v>54</v>
          </cell>
          <cell r="H344">
            <v>27</v>
          </cell>
          <cell r="I344">
            <v>54</v>
          </cell>
          <cell r="J344">
            <v>38</v>
          </cell>
          <cell r="K344">
            <v>120</v>
          </cell>
        </row>
        <row r="345">
          <cell r="B345" t="str">
            <v>India - UK (Others)</v>
          </cell>
          <cell r="C345" t="str">
            <v>W Europe</v>
          </cell>
          <cell r="D345">
            <v>1380</v>
          </cell>
          <cell r="E345">
            <v>1820</v>
          </cell>
          <cell r="F345">
            <v>167.74</v>
          </cell>
          <cell r="G345">
            <v>33.549999999999997</v>
          </cell>
          <cell r="H345">
            <v>20</v>
          </cell>
          <cell r="I345">
            <v>40.26</v>
          </cell>
          <cell r="J345">
            <v>28</v>
          </cell>
          <cell r="K345">
            <v>87</v>
          </cell>
        </row>
        <row r="346">
          <cell r="B346" t="str">
            <v>India - S Europe</v>
          </cell>
          <cell r="C346" t="str">
            <v>S Europe</v>
          </cell>
          <cell r="D346">
            <v>855.4</v>
          </cell>
          <cell r="E346">
            <v>1974.8</v>
          </cell>
          <cell r="F346">
            <v>125</v>
          </cell>
          <cell r="G346">
            <v>30</v>
          </cell>
          <cell r="H346">
            <v>20</v>
          </cell>
          <cell r="I346">
            <v>29.512</v>
          </cell>
          <cell r="J346">
            <v>28</v>
          </cell>
          <cell r="K346">
            <v>47</v>
          </cell>
        </row>
        <row r="347">
          <cell r="B347" t="str">
            <v>India - Cyprus</v>
          </cell>
          <cell r="C347" t="str">
            <v>S Europe</v>
          </cell>
          <cell r="D347">
            <v>733</v>
          </cell>
          <cell r="E347">
            <v>2900</v>
          </cell>
          <cell r="F347">
            <v>125</v>
          </cell>
          <cell r="G347">
            <v>30</v>
          </cell>
          <cell r="H347">
            <v>20</v>
          </cell>
          <cell r="I347">
            <v>30</v>
          </cell>
          <cell r="J347">
            <v>28</v>
          </cell>
          <cell r="K347">
            <v>40</v>
          </cell>
        </row>
        <row r="348">
          <cell r="B348" t="str">
            <v>India - Greece</v>
          </cell>
          <cell r="C348" t="str">
            <v>S Europe</v>
          </cell>
          <cell r="D348">
            <v>918</v>
          </cell>
          <cell r="E348">
            <v>1667</v>
          </cell>
          <cell r="F348">
            <v>125</v>
          </cell>
          <cell r="G348">
            <v>30</v>
          </cell>
          <cell r="H348">
            <v>20</v>
          </cell>
          <cell r="I348">
            <v>30</v>
          </cell>
          <cell r="J348">
            <v>28</v>
          </cell>
          <cell r="K348">
            <v>69</v>
          </cell>
        </row>
        <row r="349">
          <cell r="B349" t="str">
            <v>India - Macedonia</v>
          </cell>
          <cell r="C349" t="str">
            <v>S Europe</v>
          </cell>
          <cell r="D349">
            <v>937</v>
          </cell>
          <cell r="E349">
            <v>2118</v>
          </cell>
          <cell r="F349">
            <v>125</v>
          </cell>
          <cell r="G349">
            <v>30</v>
          </cell>
          <cell r="H349">
            <v>20</v>
          </cell>
          <cell r="I349">
            <v>30</v>
          </cell>
          <cell r="J349">
            <v>28</v>
          </cell>
          <cell r="K349">
            <v>60</v>
          </cell>
        </row>
        <row r="350">
          <cell r="B350" t="str">
            <v>India - Serbia &amp; Montenegro</v>
          </cell>
          <cell r="C350" t="str">
            <v>S Europe</v>
          </cell>
          <cell r="D350">
            <v>845</v>
          </cell>
          <cell r="E350">
            <v>1354</v>
          </cell>
          <cell r="F350">
            <v>125</v>
          </cell>
          <cell r="G350">
            <v>30</v>
          </cell>
          <cell r="H350">
            <v>20</v>
          </cell>
          <cell r="I350">
            <v>30</v>
          </cell>
          <cell r="J350">
            <v>28</v>
          </cell>
          <cell r="K350">
            <v>40</v>
          </cell>
        </row>
        <row r="351">
          <cell r="B351" t="str">
            <v>India - Turkey</v>
          </cell>
          <cell r="C351" t="str">
            <v>S Europe</v>
          </cell>
          <cell r="D351">
            <v>844</v>
          </cell>
          <cell r="E351">
            <v>1835</v>
          </cell>
          <cell r="F351">
            <v>125</v>
          </cell>
          <cell r="G351">
            <v>30</v>
          </cell>
          <cell r="H351">
            <v>20</v>
          </cell>
          <cell r="I351">
            <v>27.56</v>
          </cell>
          <cell r="J351">
            <v>28</v>
          </cell>
          <cell r="K351">
            <v>26</v>
          </cell>
        </row>
        <row r="352">
          <cell r="B352" t="str">
            <v>India - APAC</v>
          </cell>
          <cell r="C352" t="str">
            <v>APAC</v>
          </cell>
          <cell r="D352">
            <v>544.35714285714289</v>
          </cell>
          <cell r="E352">
            <v>1170.4285714285713</v>
          </cell>
          <cell r="F352">
            <v>123.52142857142857</v>
          </cell>
          <cell r="G352">
            <v>28.368571428571432</v>
          </cell>
          <cell r="H352">
            <v>20</v>
          </cell>
          <cell r="I352">
            <v>15.036428571428571</v>
          </cell>
          <cell r="J352">
            <v>28</v>
          </cell>
          <cell r="K352">
            <v>16.357142857142858</v>
          </cell>
        </row>
        <row r="353">
          <cell r="B353" t="str">
            <v>India - Australia</v>
          </cell>
          <cell r="C353" t="str">
            <v>APAC</v>
          </cell>
          <cell r="D353">
            <v>868</v>
          </cell>
          <cell r="E353">
            <v>2561</v>
          </cell>
          <cell r="F353">
            <v>123.27</v>
          </cell>
          <cell r="G353">
            <v>30.82</v>
          </cell>
          <cell r="H353">
            <v>20</v>
          </cell>
          <cell r="I353">
            <v>17.23</v>
          </cell>
          <cell r="J353">
            <v>28</v>
          </cell>
          <cell r="K353">
            <v>54</v>
          </cell>
        </row>
        <row r="354">
          <cell r="B354" t="str">
            <v>India - China (Guangzhou)</v>
          </cell>
          <cell r="C354" t="str">
            <v>APAC</v>
          </cell>
          <cell r="D354">
            <v>651</v>
          </cell>
          <cell r="E354">
            <v>1573</v>
          </cell>
          <cell r="F354">
            <v>119.86</v>
          </cell>
          <cell r="G354">
            <v>14.38</v>
          </cell>
          <cell r="H354">
            <v>20</v>
          </cell>
          <cell r="I354">
            <v>17.23</v>
          </cell>
          <cell r="J354">
            <v>28</v>
          </cell>
          <cell r="K354">
            <v>17</v>
          </cell>
        </row>
        <row r="355">
          <cell r="B355" t="str">
            <v>India - China (Hong Kong)</v>
          </cell>
          <cell r="C355" t="str">
            <v>APAC</v>
          </cell>
          <cell r="D355">
            <v>652</v>
          </cell>
          <cell r="E355">
            <v>1165</v>
          </cell>
          <cell r="F355">
            <v>141.32</v>
          </cell>
          <cell r="G355">
            <v>17.670000000000002</v>
          </cell>
          <cell r="H355">
            <v>20</v>
          </cell>
          <cell r="I355">
            <v>24.12</v>
          </cell>
          <cell r="J355">
            <v>28</v>
          </cell>
          <cell r="K355">
            <v>17</v>
          </cell>
        </row>
        <row r="356">
          <cell r="B356" t="str">
            <v>India - Taiwan</v>
          </cell>
          <cell r="C356" t="str">
            <v>APAC</v>
          </cell>
          <cell r="D356">
            <v>743</v>
          </cell>
          <cell r="E356">
            <v>1578</v>
          </cell>
          <cell r="F356">
            <v>92.58</v>
          </cell>
          <cell r="G356">
            <v>10.23</v>
          </cell>
          <cell r="H356">
            <v>20</v>
          </cell>
          <cell r="I356">
            <v>24.12</v>
          </cell>
          <cell r="J356">
            <v>28</v>
          </cell>
          <cell r="K356">
            <v>35</v>
          </cell>
        </row>
        <row r="357">
          <cell r="B357" t="str">
            <v>India - India (Kolkata)</v>
          </cell>
          <cell r="C357" t="str">
            <v>APAC</v>
          </cell>
          <cell r="D357">
            <v>202</v>
          </cell>
          <cell r="E357">
            <v>711</v>
          </cell>
          <cell r="F357">
            <v>130.51</v>
          </cell>
          <cell r="G357">
            <v>43.5</v>
          </cell>
          <cell r="H357">
            <v>20</v>
          </cell>
          <cell r="I357">
            <v>0</v>
          </cell>
          <cell r="J357">
            <v>28</v>
          </cell>
          <cell r="K357">
            <v>0</v>
          </cell>
        </row>
        <row r="358">
          <cell r="B358" t="str">
            <v>India - India (Bangalore)</v>
          </cell>
          <cell r="C358" t="str">
            <v>APAC</v>
          </cell>
          <cell r="D358">
            <v>151</v>
          </cell>
          <cell r="E358">
            <v>482</v>
          </cell>
          <cell r="F358">
            <v>130.51</v>
          </cell>
          <cell r="G358">
            <v>43.5</v>
          </cell>
          <cell r="H358">
            <v>20</v>
          </cell>
          <cell r="I358">
            <v>0</v>
          </cell>
          <cell r="J358">
            <v>28</v>
          </cell>
          <cell r="K358">
            <v>0</v>
          </cell>
        </row>
        <row r="359">
          <cell r="B359" t="str">
            <v>India - India (Chennai)</v>
          </cell>
          <cell r="C359" t="str">
            <v>APAC</v>
          </cell>
          <cell r="D359">
            <v>157</v>
          </cell>
          <cell r="E359">
            <v>461</v>
          </cell>
          <cell r="F359">
            <v>130.51</v>
          </cell>
          <cell r="G359">
            <v>43.5</v>
          </cell>
          <cell r="H359">
            <v>20</v>
          </cell>
          <cell r="I359">
            <v>0</v>
          </cell>
          <cell r="J359">
            <v>28</v>
          </cell>
          <cell r="K359">
            <v>0</v>
          </cell>
        </row>
        <row r="360">
          <cell r="B360" t="str">
            <v>India - India (Mumbai)</v>
          </cell>
          <cell r="C360" t="str">
            <v>APAC</v>
          </cell>
          <cell r="D360">
            <v>183</v>
          </cell>
          <cell r="E360">
            <v>478</v>
          </cell>
          <cell r="F360">
            <v>130.51</v>
          </cell>
          <cell r="G360">
            <v>43.5</v>
          </cell>
          <cell r="H360">
            <v>20</v>
          </cell>
          <cell r="I360">
            <v>0</v>
          </cell>
          <cell r="J360">
            <v>28</v>
          </cell>
          <cell r="K360">
            <v>0</v>
          </cell>
        </row>
        <row r="361">
          <cell r="B361" t="str">
            <v>India - Japan</v>
          </cell>
          <cell r="C361" t="str">
            <v>APAC</v>
          </cell>
          <cell r="D361">
            <v>778</v>
          </cell>
          <cell r="E361">
            <v>1588</v>
          </cell>
          <cell r="F361">
            <v>202.14</v>
          </cell>
          <cell r="G361">
            <v>32.090000000000003</v>
          </cell>
          <cell r="H361">
            <v>20</v>
          </cell>
          <cell r="I361">
            <v>34.450000000000003</v>
          </cell>
          <cell r="J361">
            <v>28</v>
          </cell>
          <cell r="K361">
            <v>6</v>
          </cell>
        </row>
        <row r="362">
          <cell r="B362" t="str">
            <v>India - South Korea</v>
          </cell>
          <cell r="C362" t="str">
            <v>APAC</v>
          </cell>
          <cell r="D362">
            <v>804</v>
          </cell>
          <cell r="E362">
            <v>1394</v>
          </cell>
          <cell r="F362">
            <v>125</v>
          </cell>
          <cell r="G362">
            <v>30</v>
          </cell>
          <cell r="H362">
            <v>20</v>
          </cell>
          <cell r="I362">
            <v>21</v>
          </cell>
          <cell r="J362">
            <v>28</v>
          </cell>
          <cell r="K362">
            <v>23</v>
          </cell>
        </row>
        <row r="363">
          <cell r="B363" t="str">
            <v>India - Malaysia</v>
          </cell>
          <cell r="C363" t="str">
            <v>APAC</v>
          </cell>
          <cell r="D363">
            <v>1049</v>
          </cell>
          <cell r="E363">
            <v>1784</v>
          </cell>
          <cell r="F363">
            <v>60.77</v>
          </cell>
          <cell r="G363">
            <v>8.5299999999999994</v>
          </cell>
          <cell r="H363">
            <v>20</v>
          </cell>
          <cell r="I363">
            <v>17.23</v>
          </cell>
          <cell r="J363">
            <v>28</v>
          </cell>
          <cell r="K363">
            <v>11</v>
          </cell>
        </row>
        <row r="364">
          <cell r="B364" t="str">
            <v>India - Philippines</v>
          </cell>
          <cell r="C364" t="str">
            <v>APAC</v>
          </cell>
          <cell r="D364">
            <v>626</v>
          </cell>
          <cell r="E364">
            <v>1266</v>
          </cell>
          <cell r="F364">
            <v>125</v>
          </cell>
          <cell r="G364">
            <v>30</v>
          </cell>
          <cell r="H364">
            <v>20</v>
          </cell>
          <cell r="I364">
            <v>17.23</v>
          </cell>
          <cell r="J364">
            <v>28</v>
          </cell>
          <cell r="K364">
            <v>30</v>
          </cell>
        </row>
        <row r="365">
          <cell r="B365" t="str">
            <v>India - Singapore</v>
          </cell>
          <cell r="C365" t="str">
            <v>APAC</v>
          </cell>
          <cell r="D365">
            <v>505</v>
          </cell>
          <cell r="E365">
            <v>845</v>
          </cell>
          <cell r="F365">
            <v>92.32</v>
          </cell>
          <cell r="G365">
            <v>19.440000000000001</v>
          </cell>
          <cell r="H365">
            <v>20</v>
          </cell>
          <cell r="I365">
            <v>17.23</v>
          </cell>
          <cell r="J365">
            <v>28</v>
          </cell>
          <cell r="K365">
            <v>15</v>
          </cell>
        </row>
        <row r="366">
          <cell r="B366" t="str">
            <v>India - Thailand</v>
          </cell>
          <cell r="C366" t="str">
            <v>APAC</v>
          </cell>
          <cell r="D366">
            <v>252</v>
          </cell>
          <cell r="E366">
            <v>500</v>
          </cell>
          <cell r="F366">
            <v>125</v>
          </cell>
          <cell r="G366">
            <v>30</v>
          </cell>
          <cell r="H366">
            <v>20</v>
          </cell>
          <cell r="I366">
            <v>20.67</v>
          </cell>
          <cell r="J366">
            <v>28</v>
          </cell>
          <cell r="K366">
            <v>21</v>
          </cell>
        </row>
        <row r="367">
          <cell r="B367" t="str">
            <v>India - NA</v>
          </cell>
          <cell r="C367" t="str">
            <v>NA</v>
          </cell>
          <cell r="D367">
            <v>1664.6666666666667</v>
          </cell>
          <cell r="E367">
            <v>3057.5555555555557</v>
          </cell>
          <cell r="F367">
            <v>158.46666666666667</v>
          </cell>
          <cell r="G367">
            <v>31.438888888888886</v>
          </cell>
          <cell r="H367">
            <v>21.555555555555557</v>
          </cell>
          <cell r="I367">
            <v>22.594444444444449</v>
          </cell>
          <cell r="J367">
            <v>30.444444444444443</v>
          </cell>
          <cell r="K367">
            <v>94.555555555555557</v>
          </cell>
        </row>
        <row r="368">
          <cell r="B368" t="str">
            <v>India - Canada</v>
          </cell>
          <cell r="C368" t="str">
            <v>NA</v>
          </cell>
          <cell r="D368">
            <v>1259</v>
          </cell>
          <cell r="E368">
            <v>4411</v>
          </cell>
          <cell r="F368">
            <v>158.62</v>
          </cell>
          <cell r="G368">
            <v>30.82</v>
          </cell>
          <cell r="H368">
            <v>20</v>
          </cell>
          <cell r="I368">
            <v>21</v>
          </cell>
          <cell r="J368">
            <v>28</v>
          </cell>
          <cell r="K368">
            <v>61</v>
          </cell>
        </row>
        <row r="369">
          <cell r="B369" t="str">
            <v>India - Mexico</v>
          </cell>
          <cell r="C369" t="str">
            <v>NA</v>
          </cell>
          <cell r="D369">
            <v>1702</v>
          </cell>
          <cell r="E369">
            <v>5073</v>
          </cell>
          <cell r="F369">
            <v>125</v>
          </cell>
          <cell r="G369">
            <v>30</v>
          </cell>
          <cell r="H369">
            <v>20</v>
          </cell>
          <cell r="I369">
            <v>21</v>
          </cell>
          <cell r="J369">
            <v>28</v>
          </cell>
          <cell r="K369">
            <v>25</v>
          </cell>
        </row>
        <row r="370">
          <cell r="B370" t="str">
            <v>India - USA (Chicago)</v>
          </cell>
          <cell r="C370" t="str">
            <v>NA</v>
          </cell>
          <cell r="D370">
            <v>1800</v>
          </cell>
          <cell r="E370">
            <v>0</v>
          </cell>
          <cell r="F370">
            <v>150</v>
          </cell>
          <cell r="G370">
            <v>38</v>
          </cell>
          <cell r="H370">
            <v>27</v>
          </cell>
          <cell r="I370">
            <v>29</v>
          </cell>
          <cell r="J370">
            <v>39</v>
          </cell>
          <cell r="K370">
            <v>140</v>
          </cell>
        </row>
        <row r="371">
          <cell r="B371" t="str">
            <v>India - USA (LA)</v>
          </cell>
          <cell r="C371" t="str">
            <v>NA</v>
          </cell>
          <cell r="D371">
            <v>1934</v>
          </cell>
          <cell r="E371">
            <v>4141</v>
          </cell>
          <cell r="F371">
            <v>177</v>
          </cell>
          <cell r="G371">
            <v>29</v>
          </cell>
          <cell r="H371">
            <v>20</v>
          </cell>
          <cell r="I371">
            <v>20.67</v>
          </cell>
          <cell r="J371">
            <v>28</v>
          </cell>
          <cell r="K371">
            <v>97</v>
          </cell>
        </row>
        <row r="372">
          <cell r="B372" t="str">
            <v>India - USA (NY)</v>
          </cell>
          <cell r="C372" t="str">
            <v>NA</v>
          </cell>
          <cell r="D372">
            <v>1449</v>
          </cell>
          <cell r="E372">
            <v>2614</v>
          </cell>
          <cell r="F372">
            <v>220.49</v>
          </cell>
          <cell r="G372">
            <v>34.450000000000003</v>
          </cell>
          <cell r="H372">
            <v>20</v>
          </cell>
          <cell r="I372">
            <v>20.67</v>
          </cell>
          <cell r="J372">
            <v>28</v>
          </cell>
          <cell r="K372">
            <v>97</v>
          </cell>
        </row>
        <row r="373">
          <cell r="B373" t="str">
            <v>India - USA (San Francisco)</v>
          </cell>
          <cell r="C373" t="str">
            <v>NA</v>
          </cell>
          <cell r="D373">
            <v>1500</v>
          </cell>
          <cell r="E373">
            <v>0</v>
          </cell>
          <cell r="F373">
            <v>130</v>
          </cell>
          <cell r="G373">
            <v>38</v>
          </cell>
          <cell r="H373">
            <v>27</v>
          </cell>
          <cell r="I373">
            <v>29</v>
          </cell>
          <cell r="J373">
            <v>39</v>
          </cell>
          <cell r="K373">
            <v>140</v>
          </cell>
        </row>
        <row r="374">
          <cell r="B374" t="str">
            <v>India - USA (Dallas)</v>
          </cell>
          <cell r="C374" t="str">
            <v>NA</v>
          </cell>
          <cell r="D374">
            <v>1896</v>
          </cell>
          <cell r="E374">
            <v>4183</v>
          </cell>
          <cell r="F374">
            <v>155.03</v>
          </cell>
          <cell r="G374">
            <v>27.56</v>
          </cell>
          <cell r="H374">
            <v>20</v>
          </cell>
          <cell r="I374">
            <v>20.67</v>
          </cell>
          <cell r="J374">
            <v>28</v>
          </cell>
          <cell r="K374">
            <v>97</v>
          </cell>
        </row>
        <row r="375">
          <cell r="B375" t="str">
            <v>India - USA (Houston)</v>
          </cell>
          <cell r="C375" t="str">
            <v>NA</v>
          </cell>
          <cell r="D375">
            <v>1807</v>
          </cell>
          <cell r="E375">
            <v>3751</v>
          </cell>
          <cell r="F375">
            <v>155.03</v>
          </cell>
          <cell r="G375">
            <v>27.56</v>
          </cell>
          <cell r="H375">
            <v>20</v>
          </cell>
          <cell r="I375">
            <v>20.67</v>
          </cell>
          <cell r="J375">
            <v>28</v>
          </cell>
          <cell r="K375">
            <v>97</v>
          </cell>
        </row>
        <row r="376">
          <cell r="B376" t="str">
            <v>India - USA (Miami)</v>
          </cell>
          <cell r="C376" t="str">
            <v>NA</v>
          </cell>
          <cell r="D376">
            <v>1635</v>
          </cell>
          <cell r="E376">
            <v>3345</v>
          </cell>
          <cell r="F376">
            <v>155.03</v>
          </cell>
          <cell r="G376">
            <v>27.56</v>
          </cell>
          <cell r="H376">
            <v>20</v>
          </cell>
          <cell r="I376">
            <v>20.67</v>
          </cell>
          <cell r="J376">
            <v>28</v>
          </cell>
          <cell r="K376">
            <v>97</v>
          </cell>
        </row>
        <row r="377">
          <cell r="B377" t="str">
            <v>India - LATAM</v>
          </cell>
          <cell r="C377" t="str">
            <v>LATAM</v>
          </cell>
          <cell r="D377">
            <v>1526</v>
          </cell>
          <cell r="E377">
            <v>4555.55</v>
          </cell>
          <cell r="F377">
            <v>126.75</v>
          </cell>
          <cell r="G377">
            <v>30.4</v>
          </cell>
          <cell r="H377">
            <v>20.25</v>
          </cell>
          <cell r="I377">
            <v>21.25</v>
          </cell>
          <cell r="J377">
            <v>28.4</v>
          </cell>
          <cell r="K377">
            <v>65.95</v>
          </cell>
        </row>
        <row r="378">
          <cell r="B378" t="str">
            <v>India - Argentina</v>
          </cell>
          <cell r="C378" t="str">
            <v>LATAM</v>
          </cell>
          <cell r="D378">
            <v>2257</v>
          </cell>
          <cell r="E378">
            <v>5312</v>
          </cell>
          <cell r="F378">
            <v>125</v>
          </cell>
          <cell r="G378">
            <v>30</v>
          </cell>
          <cell r="H378">
            <v>20</v>
          </cell>
          <cell r="I378">
            <v>21</v>
          </cell>
          <cell r="J378">
            <v>28</v>
          </cell>
          <cell r="K378">
            <v>40</v>
          </cell>
        </row>
        <row r="379">
          <cell r="B379" t="str">
            <v>India - Bolivia</v>
          </cell>
          <cell r="C379" t="str">
            <v>LATAM</v>
          </cell>
          <cell r="D379">
            <v>1371</v>
          </cell>
          <cell r="E379">
            <v>3748</v>
          </cell>
          <cell r="F379">
            <v>125</v>
          </cell>
          <cell r="G379">
            <v>30</v>
          </cell>
          <cell r="H379">
            <v>20</v>
          </cell>
          <cell r="I379">
            <v>21</v>
          </cell>
          <cell r="J379">
            <v>28</v>
          </cell>
          <cell r="K379">
            <v>158</v>
          </cell>
        </row>
        <row r="380">
          <cell r="B380" t="str">
            <v>India - Brazil (Brasilia)</v>
          </cell>
          <cell r="C380" t="str">
            <v>LATAM</v>
          </cell>
          <cell r="D380">
            <v>1483</v>
          </cell>
          <cell r="E380">
            <v>4771</v>
          </cell>
          <cell r="F380">
            <v>125</v>
          </cell>
          <cell r="G380">
            <v>30</v>
          </cell>
          <cell r="H380">
            <v>20</v>
          </cell>
          <cell r="I380">
            <v>21</v>
          </cell>
          <cell r="J380">
            <v>28</v>
          </cell>
          <cell r="K380">
            <v>58</v>
          </cell>
        </row>
        <row r="381">
          <cell r="B381" t="str">
            <v>India - Brazil (Sao Paulo)</v>
          </cell>
          <cell r="C381" t="str">
            <v>LATAM</v>
          </cell>
          <cell r="D381">
            <v>1483</v>
          </cell>
          <cell r="E381">
            <v>4771</v>
          </cell>
          <cell r="F381">
            <v>125</v>
          </cell>
          <cell r="G381">
            <v>30</v>
          </cell>
          <cell r="H381">
            <v>20</v>
          </cell>
          <cell r="I381">
            <v>21</v>
          </cell>
          <cell r="J381">
            <v>28</v>
          </cell>
          <cell r="K381">
            <v>58</v>
          </cell>
        </row>
        <row r="382">
          <cell r="B382" t="str">
            <v>India - Chile</v>
          </cell>
          <cell r="C382" t="str">
            <v>LATAM</v>
          </cell>
          <cell r="D382">
            <v>1483</v>
          </cell>
          <cell r="E382">
            <v>4771</v>
          </cell>
          <cell r="F382">
            <v>125</v>
          </cell>
          <cell r="G382">
            <v>30</v>
          </cell>
          <cell r="H382">
            <v>20</v>
          </cell>
          <cell r="I382">
            <v>21</v>
          </cell>
          <cell r="J382">
            <v>28</v>
          </cell>
          <cell r="K382">
            <v>12</v>
          </cell>
        </row>
        <row r="383">
          <cell r="B383" t="str">
            <v>India - Colombia</v>
          </cell>
          <cell r="C383" t="str">
            <v>LATAM</v>
          </cell>
          <cell r="D383">
            <v>1442</v>
          </cell>
          <cell r="E383">
            <v>4604</v>
          </cell>
          <cell r="F383">
            <v>125</v>
          </cell>
          <cell r="G383">
            <v>30</v>
          </cell>
          <cell r="H383">
            <v>20</v>
          </cell>
          <cell r="I383">
            <v>21</v>
          </cell>
          <cell r="J383">
            <v>28</v>
          </cell>
          <cell r="K383">
            <v>250</v>
          </cell>
        </row>
        <row r="384">
          <cell r="B384" t="str">
            <v>India - Costa Rica</v>
          </cell>
          <cell r="C384" t="str">
            <v>LATAM</v>
          </cell>
          <cell r="D384">
            <v>1700</v>
          </cell>
          <cell r="E384">
            <v>4604</v>
          </cell>
          <cell r="F384">
            <v>160</v>
          </cell>
          <cell r="G384">
            <v>38</v>
          </cell>
          <cell r="H384">
            <v>25</v>
          </cell>
          <cell r="I384">
            <v>26</v>
          </cell>
          <cell r="J384">
            <v>36</v>
          </cell>
          <cell r="K384">
            <v>15</v>
          </cell>
        </row>
        <row r="385">
          <cell r="B385" t="str">
            <v>India - Dominican Republic</v>
          </cell>
          <cell r="C385" t="str">
            <v>LATAM</v>
          </cell>
          <cell r="D385">
            <v>1442</v>
          </cell>
          <cell r="E385">
            <v>4604</v>
          </cell>
          <cell r="F385">
            <v>125</v>
          </cell>
          <cell r="G385">
            <v>30</v>
          </cell>
          <cell r="H385">
            <v>20</v>
          </cell>
          <cell r="I385">
            <v>21</v>
          </cell>
          <cell r="J385">
            <v>28</v>
          </cell>
          <cell r="K385">
            <v>140</v>
          </cell>
        </row>
        <row r="386">
          <cell r="B386" t="str">
            <v>India - Ecuador</v>
          </cell>
          <cell r="C386" t="str">
            <v>LATAM</v>
          </cell>
          <cell r="D386">
            <v>1488</v>
          </cell>
          <cell r="E386">
            <v>4382</v>
          </cell>
          <cell r="F386">
            <v>125</v>
          </cell>
          <cell r="G386">
            <v>30</v>
          </cell>
          <cell r="H386">
            <v>20</v>
          </cell>
          <cell r="I386">
            <v>21</v>
          </cell>
          <cell r="J386">
            <v>28</v>
          </cell>
          <cell r="K386">
            <v>45</v>
          </cell>
        </row>
        <row r="387">
          <cell r="B387" t="str">
            <v>India - Guatemala</v>
          </cell>
          <cell r="C387" t="str">
            <v>LATAM</v>
          </cell>
          <cell r="D387">
            <v>1442</v>
          </cell>
          <cell r="E387">
            <v>4604</v>
          </cell>
          <cell r="F387">
            <v>125</v>
          </cell>
          <cell r="G387">
            <v>30</v>
          </cell>
          <cell r="H387">
            <v>20</v>
          </cell>
          <cell r="I387">
            <v>21</v>
          </cell>
          <cell r="J387">
            <v>28</v>
          </cell>
          <cell r="K387">
            <v>158</v>
          </cell>
        </row>
        <row r="388">
          <cell r="B388" t="str">
            <v>India - Honduras</v>
          </cell>
          <cell r="C388" t="str">
            <v>LATAM</v>
          </cell>
          <cell r="D388">
            <v>1517</v>
          </cell>
          <cell r="E388">
            <v>4461</v>
          </cell>
          <cell r="F388">
            <v>125</v>
          </cell>
          <cell r="G388">
            <v>30</v>
          </cell>
          <cell r="H388">
            <v>20</v>
          </cell>
          <cell r="I388">
            <v>21</v>
          </cell>
          <cell r="J388">
            <v>28</v>
          </cell>
          <cell r="K388">
            <v>15</v>
          </cell>
        </row>
        <row r="389">
          <cell r="B389" t="str">
            <v>India - Jamaica</v>
          </cell>
          <cell r="C389" t="str">
            <v>LATAM</v>
          </cell>
          <cell r="D389">
            <v>1250</v>
          </cell>
          <cell r="E389">
            <v>4548</v>
          </cell>
          <cell r="F389">
            <v>125</v>
          </cell>
          <cell r="G389">
            <v>30</v>
          </cell>
          <cell r="H389">
            <v>20</v>
          </cell>
          <cell r="I389">
            <v>21</v>
          </cell>
          <cell r="J389">
            <v>28</v>
          </cell>
          <cell r="K389">
            <v>50</v>
          </cell>
        </row>
        <row r="390">
          <cell r="B390" t="str">
            <v>India - Panama</v>
          </cell>
          <cell r="C390" t="str">
            <v>LATAM</v>
          </cell>
          <cell r="D390">
            <v>1458</v>
          </cell>
          <cell r="E390">
            <v>4667</v>
          </cell>
          <cell r="F390">
            <v>125</v>
          </cell>
          <cell r="G390">
            <v>30</v>
          </cell>
          <cell r="H390">
            <v>20</v>
          </cell>
          <cell r="I390">
            <v>21</v>
          </cell>
          <cell r="J390">
            <v>28</v>
          </cell>
          <cell r="K390">
            <v>75</v>
          </cell>
        </row>
        <row r="391">
          <cell r="B391" t="str">
            <v>India - Paraguay</v>
          </cell>
          <cell r="C391" t="str">
            <v>LATAM</v>
          </cell>
          <cell r="D391">
            <v>1483</v>
          </cell>
          <cell r="E391">
            <v>4771</v>
          </cell>
          <cell r="F391">
            <v>125</v>
          </cell>
          <cell r="G391">
            <v>30</v>
          </cell>
          <cell r="H391">
            <v>20</v>
          </cell>
          <cell r="I391">
            <v>21</v>
          </cell>
          <cell r="J391">
            <v>28</v>
          </cell>
          <cell r="K391">
            <v>60</v>
          </cell>
        </row>
        <row r="392">
          <cell r="B392" t="str">
            <v>India - Peru</v>
          </cell>
          <cell r="C392" t="str">
            <v>LATAM</v>
          </cell>
          <cell r="D392">
            <v>2257</v>
          </cell>
          <cell r="E392">
            <v>5312</v>
          </cell>
          <cell r="F392">
            <v>125</v>
          </cell>
          <cell r="G392">
            <v>30</v>
          </cell>
          <cell r="H392">
            <v>20</v>
          </cell>
          <cell r="I392">
            <v>21</v>
          </cell>
          <cell r="J392">
            <v>28</v>
          </cell>
          <cell r="K392">
            <v>25</v>
          </cell>
        </row>
        <row r="393">
          <cell r="B393" t="str">
            <v>India - Trinidad</v>
          </cell>
          <cell r="C393" t="str">
            <v>LATAM</v>
          </cell>
          <cell r="D393">
            <v>1498</v>
          </cell>
          <cell r="E393">
            <v>4620</v>
          </cell>
          <cell r="F393">
            <v>125</v>
          </cell>
          <cell r="G393">
            <v>30</v>
          </cell>
          <cell r="H393">
            <v>20</v>
          </cell>
          <cell r="I393">
            <v>21</v>
          </cell>
          <cell r="J393">
            <v>28</v>
          </cell>
          <cell r="K393">
            <v>45</v>
          </cell>
        </row>
        <row r="394">
          <cell r="B394" t="str">
            <v>India - Uruguay</v>
          </cell>
          <cell r="C394" t="str">
            <v>LATAM</v>
          </cell>
          <cell r="D394">
            <v>1468</v>
          </cell>
          <cell r="E394">
            <v>4620</v>
          </cell>
          <cell r="F394">
            <v>125</v>
          </cell>
          <cell r="G394">
            <v>30</v>
          </cell>
          <cell r="H394">
            <v>20</v>
          </cell>
          <cell r="I394">
            <v>21</v>
          </cell>
          <cell r="J394">
            <v>28</v>
          </cell>
          <cell r="K394">
            <v>0</v>
          </cell>
        </row>
        <row r="395">
          <cell r="B395" t="str">
            <v>India - Venezuela</v>
          </cell>
          <cell r="C395" t="str">
            <v>LATAM</v>
          </cell>
          <cell r="D395">
            <v>1483</v>
          </cell>
          <cell r="E395">
            <v>4771</v>
          </cell>
          <cell r="F395">
            <v>125</v>
          </cell>
          <cell r="G395">
            <v>30</v>
          </cell>
          <cell r="H395">
            <v>20</v>
          </cell>
          <cell r="I395">
            <v>21</v>
          </cell>
          <cell r="J395">
            <v>28</v>
          </cell>
          <cell r="K395">
            <v>20</v>
          </cell>
        </row>
        <row r="396">
          <cell r="B396" t="str">
            <v>India - El Salvador</v>
          </cell>
          <cell r="C396" t="str">
            <v>LATAM</v>
          </cell>
          <cell r="D396">
            <v>1488</v>
          </cell>
          <cell r="E396">
            <v>4382</v>
          </cell>
          <cell r="F396">
            <v>125</v>
          </cell>
          <cell r="G396">
            <v>30</v>
          </cell>
          <cell r="H396">
            <v>20</v>
          </cell>
          <cell r="I396">
            <v>21</v>
          </cell>
          <cell r="J396">
            <v>28</v>
          </cell>
          <cell r="K396">
            <v>20</v>
          </cell>
        </row>
        <row r="397">
          <cell r="B397" t="str">
            <v>India - Puerto Rico</v>
          </cell>
          <cell r="C397" t="str">
            <v>LATAM</v>
          </cell>
          <cell r="D397">
            <v>1027</v>
          </cell>
          <cell r="E397">
            <v>2788</v>
          </cell>
          <cell r="F397">
            <v>125</v>
          </cell>
          <cell r="G397">
            <v>30</v>
          </cell>
          <cell r="H397">
            <v>20</v>
          </cell>
          <cell r="I397">
            <v>21</v>
          </cell>
          <cell r="J397">
            <v>28</v>
          </cell>
          <cell r="K397">
            <v>75</v>
          </cell>
        </row>
        <row r="398">
          <cell r="B398" t="str">
            <v>India - Africa</v>
          </cell>
          <cell r="C398" t="str">
            <v>Africa</v>
          </cell>
          <cell r="D398">
            <v>933.4</v>
          </cell>
          <cell r="E398">
            <v>1716.6</v>
          </cell>
          <cell r="F398">
            <v>125</v>
          </cell>
          <cell r="G398">
            <v>30</v>
          </cell>
          <cell r="H398">
            <v>20</v>
          </cell>
          <cell r="I398">
            <v>19.492000000000001</v>
          </cell>
          <cell r="J398">
            <v>28</v>
          </cell>
          <cell r="K398">
            <v>19.399999999999999</v>
          </cell>
        </row>
        <row r="399">
          <cell r="B399" t="str">
            <v>India - Egypt</v>
          </cell>
          <cell r="C399" t="str">
            <v>Africa</v>
          </cell>
          <cell r="D399">
            <v>1036</v>
          </cell>
          <cell r="E399">
            <v>1208</v>
          </cell>
          <cell r="F399">
            <v>125</v>
          </cell>
          <cell r="G399">
            <v>30</v>
          </cell>
          <cell r="H399">
            <v>20</v>
          </cell>
          <cell r="I399">
            <v>17.23</v>
          </cell>
          <cell r="J399">
            <v>28</v>
          </cell>
          <cell r="K399">
            <v>22</v>
          </cell>
        </row>
        <row r="400">
          <cell r="B400" t="str">
            <v>India - Lebanon</v>
          </cell>
          <cell r="C400" t="str">
            <v>Africa</v>
          </cell>
          <cell r="D400">
            <v>790</v>
          </cell>
          <cell r="E400">
            <v>1688</v>
          </cell>
          <cell r="F400">
            <v>125</v>
          </cell>
          <cell r="G400">
            <v>30</v>
          </cell>
          <cell r="H400">
            <v>20</v>
          </cell>
          <cell r="I400">
            <v>21</v>
          </cell>
          <cell r="J400">
            <v>28</v>
          </cell>
          <cell r="K400">
            <v>25</v>
          </cell>
        </row>
        <row r="401">
          <cell r="B401" t="str">
            <v>India - Morocco</v>
          </cell>
          <cell r="C401" t="str">
            <v>Africa</v>
          </cell>
          <cell r="D401">
            <v>1102</v>
          </cell>
          <cell r="E401">
            <v>2336</v>
          </cell>
          <cell r="F401">
            <v>125</v>
          </cell>
          <cell r="G401">
            <v>30</v>
          </cell>
          <cell r="H401">
            <v>20</v>
          </cell>
          <cell r="I401">
            <v>21</v>
          </cell>
          <cell r="J401">
            <v>28</v>
          </cell>
          <cell r="K401">
            <v>20</v>
          </cell>
        </row>
        <row r="402">
          <cell r="B402" t="str">
            <v xml:space="preserve">India - South Africa </v>
          </cell>
          <cell r="C402" t="str">
            <v>Africa</v>
          </cell>
          <cell r="D402">
            <v>1049</v>
          </cell>
          <cell r="E402">
            <v>1784</v>
          </cell>
          <cell r="F402">
            <v>125</v>
          </cell>
          <cell r="G402">
            <v>30</v>
          </cell>
          <cell r="H402">
            <v>20</v>
          </cell>
          <cell r="I402">
            <v>17.23</v>
          </cell>
          <cell r="J402">
            <v>28</v>
          </cell>
          <cell r="K402">
            <v>0</v>
          </cell>
        </row>
        <row r="403">
          <cell r="B403" t="str">
            <v>India - Tunisia</v>
          </cell>
          <cell r="C403" t="str">
            <v>Africa</v>
          </cell>
          <cell r="D403">
            <v>690</v>
          </cell>
          <cell r="E403">
            <v>1567</v>
          </cell>
          <cell r="F403">
            <v>125</v>
          </cell>
          <cell r="G403">
            <v>30</v>
          </cell>
          <cell r="H403">
            <v>20</v>
          </cell>
          <cell r="I403">
            <v>21</v>
          </cell>
          <cell r="J403">
            <v>28</v>
          </cell>
          <cell r="K403">
            <v>30</v>
          </cell>
        </row>
        <row r="404">
          <cell r="B404" t="str">
            <v>India - Middle East</v>
          </cell>
          <cell r="C404" t="str">
            <v>Middle East</v>
          </cell>
          <cell r="D404">
            <v>671</v>
          </cell>
          <cell r="E404">
            <v>1048.75</v>
          </cell>
          <cell r="F404">
            <v>125</v>
          </cell>
          <cell r="G404">
            <v>30</v>
          </cell>
          <cell r="H404">
            <v>20</v>
          </cell>
          <cell r="I404">
            <v>17.23</v>
          </cell>
          <cell r="J404">
            <v>28</v>
          </cell>
          <cell r="K404">
            <v>36.5</v>
          </cell>
        </row>
        <row r="405">
          <cell r="B405" t="str">
            <v>India - Israel</v>
          </cell>
          <cell r="C405" t="str">
            <v>Middle East</v>
          </cell>
          <cell r="D405">
            <v>1037</v>
          </cell>
          <cell r="E405">
            <v>1210</v>
          </cell>
          <cell r="F405">
            <v>125</v>
          </cell>
          <cell r="G405">
            <v>30</v>
          </cell>
          <cell r="H405">
            <v>20</v>
          </cell>
          <cell r="I405">
            <v>17.23</v>
          </cell>
          <cell r="J405">
            <v>28</v>
          </cell>
          <cell r="K405">
            <v>13</v>
          </cell>
        </row>
        <row r="406">
          <cell r="B406" t="str">
            <v>India - Jordan</v>
          </cell>
          <cell r="C406" t="str">
            <v>Middle East</v>
          </cell>
          <cell r="D406">
            <v>831</v>
          </cell>
          <cell r="E406">
            <v>1258</v>
          </cell>
          <cell r="F406">
            <v>125</v>
          </cell>
          <cell r="G406">
            <v>30</v>
          </cell>
          <cell r="H406">
            <v>20</v>
          </cell>
          <cell r="I406">
            <v>17.23</v>
          </cell>
          <cell r="J406">
            <v>28</v>
          </cell>
          <cell r="K406">
            <v>16</v>
          </cell>
        </row>
        <row r="407">
          <cell r="B407" t="str">
            <v>India - Kuwait</v>
          </cell>
          <cell r="C407" t="str">
            <v>Middle East</v>
          </cell>
          <cell r="D407">
            <v>691</v>
          </cell>
          <cell r="E407">
            <v>987</v>
          </cell>
          <cell r="F407">
            <v>125</v>
          </cell>
          <cell r="G407">
            <v>30</v>
          </cell>
          <cell r="H407">
            <v>20</v>
          </cell>
          <cell r="I407">
            <v>17.23</v>
          </cell>
          <cell r="J407">
            <v>28</v>
          </cell>
          <cell r="K407">
            <v>120</v>
          </cell>
        </row>
        <row r="408">
          <cell r="B408" t="str">
            <v>India - Oman</v>
          </cell>
          <cell r="C408" t="str">
            <v>Middle East</v>
          </cell>
          <cell r="D408">
            <v>523</v>
          </cell>
          <cell r="E408">
            <v>998</v>
          </cell>
          <cell r="F408">
            <v>125</v>
          </cell>
          <cell r="G408">
            <v>30</v>
          </cell>
          <cell r="H408">
            <v>20</v>
          </cell>
          <cell r="I408">
            <v>17.23</v>
          </cell>
          <cell r="J408">
            <v>28</v>
          </cell>
          <cell r="K408">
            <v>25</v>
          </cell>
        </row>
        <row r="409">
          <cell r="B409" t="str">
            <v>India - Pakistan</v>
          </cell>
          <cell r="C409" t="str">
            <v>Middle East</v>
          </cell>
          <cell r="D409">
            <v>523</v>
          </cell>
          <cell r="E409">
            <v>998</v>
          </cell>
          <cell r="F409">
            <v>125</v>
          </cell>
          <cell r="G409">
            <v>30</v>
          </cell>
          <cell r="H409">
            <v>20</v>
          </cell>
          <cell r="I409">
            <v>17.23</v>
          </cell>
          <cell r="J409">
            <v>28</v>
          </cell>
          <cell r="K409">
            <v>0</v>
          </cell>
        </row>
        <row r="410">
          <cell r="B410" t="str">
            <v>India - Qatar</v>
          </cell>
          <cell r="C410" t="str">
            <v>Middle East</v>
          </cell>
          <cell r="D410">
            <v>523</v>
          </cell>
          <cell r="E410">
            <v>998</v>
          </cell>
          <cell r="F410">
            <v>125</v>
          </cell>
          <cell r="G410">
            <v>30</v>
          </cell>
          <cell r="H410">
            <v>20</v>
          </cell>
          <cell r="I410">
            <v>17.23</v>
          </cell>
          <cell r="J410">
            <v>28</v>
          </cell>
          <cell r="K410">
            <v>20</v>
          </cell>
        </row>
        <row r="411">
          <cell r="B411" t="str">
            <v xml:space="preserve">India - Saudi Arabia </v>
          </cell>
          <cell r="C411" t="str">
            <v>Middle East</v>
          </cell>
          <cell r="D411">
            <v>691</v>
          </cell>
          <cell r="E411">
            <v>987</v>
          </cell>
          <cell r="F411">
            <v>125</v>
          </cell>
          <cell r="G411">
            <v>30</v>
          </cell>
          <cell r="H411">
            <v>20</v>
          </cell>
          <cell r="I411">
            <v>17.23</v>
          </cell>
          <cell r="J411">
            <v>28</v>
          </cell>
          <cell r="K411">
            <v>50</v>
          </cell>
        </row>
        <row r="412">
          <cell r="B412" t="str">
            <v>India - UAE</v>
          </cell>
          <cell r="C412" t="str">
            <v>Middle East</v>
          </cell>
          <cell r="D412">
            <v>549</v>
          </cell>
          <cell r="E412">
            <v>954</v>
          </cell>
          <cell r="F412">
            <v>125</v>
          </cell>
          <cell r="G412">
            <v>30</v>
          </cell>
          <cell r="H412">
            <v>20</v>
          </cell>
          <cell r="I412">
            <v>17.23</v>
          </cell>
          <cell r="J412">
            <v>28</v>
          </cell>
          <cell r="K412">
            <v>48</v>
          </cell>
        </row>
        <row r="413">
          <cell r="B413" t="str">
            <v>Brazil - Europe</v>
          </cell>
          <cell r="C413" t="str">
            <v>Europe</v>
          </cell>
          <cell r="D413">
            <v>799.4</v>
          </cell>
          <cell r="E413">
            <v>2797.6</v>
          </cell>
          <cell r="F413">
            <v>150.804</v>
          </cell>
          <cell r="G413">
            <v>31.762</v>
          </cell>
          <cell r="H413">
            <v>20</v>
          </cell>
          <cell r="I413">
            <v>39</v>
          </cell>
          <cell r="J413">
            <v>28</v>
          </cell>
          <cell r="K413">
            <v>0</v>
          </cell>
        </row>
        <row r="414">
          <cell r="B414" t="str">
            <v>Brazil - France (Paris &amp; "petite couronne")</v>
          </cell>
          <cell r="C414" t="str">
            <v>Europe</v>
          </cell>
          <cell r="D414">
            <v>758</v>
          </cell>
          <cell r="E414">
            <v>2205</v>
          </cell>
          <cell r="F414">
            <v>160</v>
          </cell>
          <cell r="G414">
            <v>30</v>
          </cell>
          <cell r="H414">
            <v>20</v>
          </cell>
          <cell r="I414">
            <v>39</v>
          </cell>
          <cell r="J414">
            <v>28</v>
          </cell>
          <cell r="K414">
            <v>0</v>
          </cell>
        </row>
        <row r="415">
          <cell r="B415" t="str">
            <v>Brazil - France (Province)</v>
          </cell>
          <cell r="C415" t="str">
            <v>Europe</v>
          </cell>
          <cell r="D415">
            <v>758</v>
          </cell>
          <cell r="E415">
            <v>2205</v>
          </cell>
          <cell r="F415">
            <v>100</v>
          </cell>
          <cell r="G415">
            <v>25</v>
          </cell>
          <cell r="H415">
            <v>20</v>
          </cell>
          <cell r="I415">
            <v>39</v>
          </cell>
          <cell r="J415">
            <v>28</v>
          </cell>
          <cell r="K415">
            <v>0</v>
          </cell>
        </row>
        <row r="416">
          <cell r="B416" t="str">
            <v>Brazil - Poland</v>
          </cell>
          <cell r="C416" t="str">
            <v>Europe</v>
          </cell>
          <cell r="D416">
            <v>827</v>
          </cell>
          <cell r="E416">
            <v>3790</v>
          </cell>
          <cell r="F416">
            <v>125</v>
          </cell>
          <cell r="G416">
            <v>30</v>
          </cell>
          <cell r="H416">
            <v>20</v>
          </cell>
          <cell r="I416">
            <v>39</v>
          </cell>
          <cell r="J416">
            <v>28</v>
          </cell>
          <cell r="K416">
            <v>0</v>
          </cell>
        </row>
        <row r="417">
          <cell r="B417" t="str">
            <v>Brazil - UK (London)</v>
          </cell>
          <cell r="C417" t="str">
            <v>Europe</v>
          </cell>
          <cell r="D417">
            <v>827</v>
          </cell>
          <cell r="E417">
            <v>2894</v>
          </cell>
          <cell r="F417">
            <v>201.28</v>
          </cell>
          <cell r="G417">
            <v>40.26</v>
          </cell>
          <cell r="H417">
            <v>20</v>
          </cell>
          <cell r="I417">
            <v>39</v>
          </cell>
          <cell r="J417">
            <v>28</v>
          </cell>
          <cell r="K417">
            <v>0</v>
          </cell>
        </row>
        <row r="418">
          <cell r="B418" t="str">
            <v>Brazil - UK (Others)</v>
          </cell>
          <cell r="C418" t="str">
            <v>Europe</v>
          </cell>
          <cell r="D418">
            <v>827</v>
          </cell>
          <cell r="E418">
            <v>2894</v>
          </cell>
          <cell r="F418">
            <v>167.74</v>
          </cell>
          <cell r="G418">
            <v>33.549999999999997</v>
          </cell>
          <cell r="H418">
            <v>20</v>
          </cell>
          <cell r="I418">
            <v>39</v>
          </cell>
          <cell r="J418">
            <v>28</v>
          </cell>
          <cell r="K418">
            <v>0</v>
          </cell>
        </row>
        <row r="419">
          <cell r="B419" t="str">
            <v>Brazil - APAC</v>
          </cell>
          <cell r="C419" t="str">
            <v>APAC</v>
          </cell>
          <cell r="D419">
            <v>1615</v>
          </cell>
          <cell r="E419">
            <v>5434.875</v>
          </cell>
          <cell r="F419">
            <v>124.88374999999999</v>
          </cell>
          <cell r="G419">
            <v>30.887500000000003</v>
          </cell>
          <cell r="H419">
            <v>20</v>
          </cell>
          <cell r="I419">
            <v>33</v>
          </cell>
          <cell r="J419">
            <v>28</v>
          </cell>
          <cell r="K419">
            <v>67.125</v>
          </cell>
        </row>
        <row r="420">
          <cell r="B420" t="str">
            <v>Brazil - Australia</v>
          </cell>
          <cell r="C420" t="str">
            <v>APAC</v>
          </cell>
          <cell r="D420">
            <v>1860</v>
          </cell>
          <cell r="E420">
            <v>7097</v>
          </cell>
          <cell r="F420">
            <v>123.27</v>
          </cell>
          <cell r="G420">
            <v>30.82</v>
          </cell>
          <cell r="H420">
            <v>20</v>
          </cell>
          <cell r="I420">
            <v>33</v>
          </cell>
          <cell r="J420">
            <v>28</v>
          </cell>
          <cell r="K420">
            <v>47</v>
          </cell>
        </row>
        <row r="421">
          <cell r="B421" t="str">
            <v>Brazil - China (Guangzhou)</v>
          </cell>
          <cell r="C421" t="str">
            <v>APAC</v>
          </cell>
          <cell r="D421">
            <v>1585</v>
          </cell>
          <cell r="E421">
            <v>5306</v>
          </cell>
          <cell r="F421">
            <v>119.86</v>
          </cell>
          <cell r="G421">
            <v>14.38</v>
          </cell>
          <cell r="H421">
            <v>20</v>
          </cell>
          <cell r="I421">
            <v>33</v>
          </cell>
          <cell r="J421">
            <v>28</v>
          </cell>
          <cell r="K421">
            <v>70</v>
          </cell>
        </row>
        <row r="422">
          <cell r="B422" t="str">
            <v>Brazil - China (Hong Kong)</v>
          </cell>
          <cell r="C422" t="str">
            <v>APAC</v>
          </cell>
          <cell r="D422">
            <v>1309</v>
          </cell>
          <cell r="E422">
            <v>6890</v>
          </cell>
          <cell r="F422">
            <v>141.32</v>
          </cell>
          <cell r="G422">
            <v>17.670000000000002</v>
          </cell>
          <cell r="H422">
            <v>20</v>
          </cell>
          <cell r="I422">
            <v>33</v>
          </cell>
          <cell r="J422">
            <v>28</v>
          </cell>
          <cell r="K422">
            <v>70</v>
          </cell>
        </row>
        <row r="423">
          <cell r="B423" t="str">
            <v>Brazil - Taiwan</v>
          </cell>
          <cell r="C423" t="str">
            <v>APAC</v>
          </cell>
          <cell r="D423">
            <v>1378</v>
          </cell>
          <cell r="E423">
            <v>3962</v>
          </cell>
          <cell r="F423">
            <v>92.58</v>
          </cell>
          <cell r="G423">
            <v>10.23</v>
          </cell>
          <cell r="H423">
            <v>20</v>
          </cell>
          <cell r="I423">
            <v>33</v>
          </cell>
          <cell r="J423">
            <v>28</v>
          </cell>
          <cell r="K423">
            <v>70</v>
          </cell>
        </row>
        <row r="424">
          <cell r="B424" t="str">
            <v>Brazil - India (Kolkata)</v>
          </cell>
          <cell r="C424" t="str">
            <v>APAC</v>
          </cell>
          <cell r="D424">
            <v>1792</v>
          </cell>
          <cell r="E424">
            <v>5168</v>
          </cell>
          <cell r="F424">
            <v>130.51</v>
          </cell>
          <cell r="G424">
            <v>43.5</v>
          </cell>
          <cell r="H424">
            <v>20</v>
          </cell>
          <cell r="I424">
            <v>33</v>
          </cell>
          <cell r="J424">
            <v>28</v>
          </cell>
          <cell r="K424">
            <v>70</v>
          </cell>
        </row>
        <row r="425">
          <cell r="B425" t="str">
            <v>Brazil - India (Bangalore)</v>
          </cell>
          <cell r="C425" t="str">
            <v>APAC</v>
          </cell>
          <cell r="D425">
            <v>1585</v>
          </cell>
          <cell r="E425">
            <v>4858</v>
          </cell>
          <cell r="F425">
            <v>130.51</v>
          </cell>
          <cell r="G425">
            <v>43.5</v>
          </cell>
          <cell r="H425">
            <v>20</v>
          </cell>
          <cell r="I425">
            <v>33</v>
          </cell>
          <cell r="J425">
            <v>28</v>
          </cell>
          <cell r="K425">
            <v>70</v>
          </cell>
        </row>
        <row r="426">
          <cell r="B426" t="str">
            <v>Brazil - India (Chennai)</v>
          </cell>
          <cell r="C426" t="str">
            <v>APAC</v>
          </cell>
          <cell r="D426">
            <v>1792</v>
          </cell>
          <cell r="E426">
            <v>5375</v>
          </cell>
          <cell r="F426">
            <v>130.51</v>
          </cell>
          <cell r="G426">
            <v>43.5</v>
          </cell>
          <cell r="H426">
            <v>20</v>
          </cell>
          <cell r="I426">
            <v>33</v>
          </cell>
          <cell r="J426">
            <v>28</v>
          </cell>
          <cell r="K426">
            <v>70</v>
          </cell>
        </row>
        <row r="427">
          <cell r="B427" t="str">
            <v>Brazil - India (Mumbai)</v>
          </cell>
          <cell r="C427" t="str">
            <v>APAC</v>
          </cell>
          <cell r="D427">
            <v>1619</v>
          </cell>
          <cell r="E427">
            <v>4823</v>
          </cell>
          <cell r="F427">
            <v>130.51</v>
          </cell>
          <cell r="G427">
            <v>43.5</v>
          </cell>
          <cell r="H427">
            <v>20</v>
          </cell>
          <cell r="I427">
            <v>33</v>
          </cell>
          <cell r="J427">
            <v>28</v>
          </cell>
          <cell r="K427">
            <v>70</v>
          </cell>
        </row>
        <row r="428">
          <cell r="B428" t="str">
            <v>Brazil - NA</v>
          </cell>
          <cell r="C428" t="str">
            <v>NA</v>
          </cell>
          <cell r="D428">
            <v>842.11111111111109</v>
          </cell>
          <cell r="E428">
            <v>3694</v>
          </cell>
          <cell r="F428">
            <v>170.99555555555554</v>
          </cell>
          <cell r="G428">
            <v>29.11888888888889</v>
          </cell>
          <cell r="H428">
            <v>20</v>
          </cell>
          <cell r="I428">
            <v>33.555555555555557</v>
          </cell>
          <cell r="J428">
            <v>28</v>
          </cell>
          <cell r="K428">
            <v>81.444444444444443</v>
          </cell>
        </row>
        <row r="429">
          <cell r="B429" t="str">
            <v>Brazil - Canada</v>
          </cell>
          <cell r="C429" t="str">
            <v>NA</v>
          </cell>
          <cell r="D429">
            <v>792</v>
          </cell>
          <cell r="E429">
            <v>4479</v>
          </cell>
          <cell r="F429">
            <v>158.62</v>
          </cell>
          <cell r="G429">
            <v>30.82</v>
          </cell>
          <cell r="H429">
            <v>20</v>
          </cell>
          <cell r="I429">
            <v>34</v>
          </cell>
          <cell r="J429">
            <v>28</v>
          </cell>
          <cell r="K429">
            <v>85</v>
          </cell>
        </row>
        <row r="430">
          <cell r="B430" t="str">
            <v>Brazil - Mexico</v>
          </cell>
          <cell r="C430" t="str">
            <v>NA</v>
          </cell>
          <cell r="D430">
            <v>758</v>
          </cell>
          <cell r="E430">
            <v>2756</v>
          </cell>
          <cell r="F430">
            <v>125</v>
          </cell>
          <cell r="G430">
            <v>30</v>
          </cell>
          <cell r="H430">
            <v>20</v>
          </cell>
          <cell r="I430">
            <v>30</v>
          </cell>
          <cell r="J430">
            <v>28</v>
          </cell>
          <cell r="K430">
            <v>18</v>
          </cell>
        </row>
        <row r="431">
          <cell r="B431" t="str">
            <v>Brazil - USA (Chicago)</v>
          </cell>
          <cell r="C431" t="str">
            <v>NA</v>
          </cell>
          <cell r="D431">
            <v>827</v>
          </cell>
          <cell r="E431">
            <v>4134</v>
          </cell>
          <cell r="F431">
            <v>196.38</v>
          </cell>
          <cell r="G431">
            <v>27.56</v>
          </cell>
          <cell r="H431">
            <v>20</v>
          </cell>
          <cell r="I431">
            <v>34</v>
          </cell>
          <cell r="J431">
            <v>28</v>
          </cell>
          <cell r="K431">
            <v>90</v>
          </cell>
        </row>
        <row r="432">
          <cell r="B432" t="str">
            <v>Brazil - USA (LA)</v>
          </cell>
          <cell r="C432" t="str">
            <v>NA</v>
          </cell>
          <cell r="D432">
            <v>758</v>
          </cell>
          <cell r="E432">
            <v>2963</v>
          </cell>
          <cell r="F432">
            <v>177</v>
          </cell>
          <cell r="G432">
            <v>29</v>
          </cell>
          <cell r="H432">
            <v>20</v>
          </cell>
          <cell r="I432">
            <v>34</v>
          </cell>
          <cell r="J432">
            <v>28</v>
          </cell>
          <cell r="K432">
            <v>90</v>
          </cell>
        </row>
        <row r="433">
          <cell r="B433" t="str">
            <v>Brazil - USA (NY)</v>
          </cell>
          <cell r="C433" t="str">
            <v>NA</v>
          </cell>
          <cell r="D433">
            <v>689</v>
          </cell>
          <cell r="E433">
            <v>3307</v>
          </cell>
          <cell r="F433">
            <v>220.49</v>
          </cell>
          <cell r="G433">
            <v>34.450000000000003</v>
          </cell>
          <cell r="H433">
            <v>20</v>
          </cell>
          <cell r="I433">
            <v>34</v>
          </cell>
          <cell r="J433">
            <v>28</v>
          </cell>
          <cell r="K433">
            <v>90</v>
          </cell>
        </row>
        <row r="434">
          <cell r="B434" t="str">
            <v>Brazil - USA (San Francisco)</v>
          </cell>
          <cell r="C434" t="str">
            <v>NA</v>
          </cell>
          <cell r="D434">
            <v>930</v>
          </cell>
          <cell r="E434">
            <v>3996</v>
          </cell>
          <cell r="F434">
            <v>196.38</v>
          </cell>
          <cell r="G434">
            <v>27.56</v>
          </cell>
          <cell r="H434">
            <v>20</v>
          </cell>
          <cell r="I434">
            <v>34</v>
          </cell>
          <cell r="J434">
            <v>28</v>
          </cell>
          <cell r="K434">
            <v>90</v>
          </cell>
        </row>
        <row r="435">
          <cell r="B435" t="str">
            <v>Brazil - USA (Dallas)</v>
          </cell>
          <cell r="C435" t="str">
            <v>NA</v>
          </cell>
          <cell r="D435">
            <v>1109</v>
          </cell>
          <cell r="E435">
            <v>4410</v>
          </cell>
          <cell r="F435">
            <v>155.03</v>
          </cell>
          <cell r="G435">
            <v>27.56</v>
          </cell>
          <cell r="H435">
            <v>20</v>
          </cell>
          <cell r="I435">
            <v>34</v>
          </cell>
          <cell r="J435">
            <v>28</v>
          </cell>
          <cell r="K435">
            <v>90</v>
          </cell>
        </row>
        <row r="436">
          <cell r="B436" t="str">
            <v>Brazil - USA (Houston)</v>
          </cell>
          <cell r="C436" t="str">
            <v>NA</v>
          </cell>
          <cell r="D436">
            <v>1027</v>
          </cell>
          <cell r="E436">
            <v>4410</v>
          </cell>
          <cell r="F436">
            <v>155.03</v>
          </cell>
          <cell r="G436">
            <v>27.56</v>
          </cell>
          <cell r="H436">
            <v>20</v>
          </cell>
          <cell r="I436">
            <v>34</v>
          </cell>
          <cell r="J436">
            <v>28</v>
          </cell>
          <cell r="K436">
            <v>90</v>
          </cell>
        </row>
        <row r="437">
          <cell r="B437" t="str">
            <v>Brazil - USA (Miami)</v>
          </cell>
          <cell r="C437" t="str">
            <v>NA</v>
          </cell>
          <cell r="D437">
            <v>689</v>
          </cell>
          <cell r="E437">
            <v>2791</v>
          </cell>
          <cell r="F437">
            <v>155.03</v>
          </cell>
          <cell r="G437">
            <v>27.56</v>
          </cell>
          <cell r="H437">
            <v>20</v>
          </cell>
          <cell r="I437">
            <v>34</v>
          </cell>
          <cell r="J437">
            <v>28</v>
          </cell>
          <cell r="K437">
            <v>90</v>
          </cell>
        </row>
        <row r="438">
          <cell r="B438" t="str">
            <v>Brazil - LATAM</v>
          </cell>
          <cell r="C438" t="str">
            <v>LATAM</v>
          </cell>
          <cell r="D438">
            <v>658.55555555555554</v>
          </cell>
          <cell r="E438">
            <v>1800.6666666666667</v>
          </cell>
          <cell r="F438">
            <v>125</v>
          </cell>
          <cell r="G438">
            <v>30</v>
          </cell>
          <cell r="H438">
            <v>20</v>
          </cell>
          <cell r="I438">
            <v>30</v>
          </cell>
          <cell r="J438">
            <v>28</v>
          </cell>
          <cell r="K438">
            <v>15.833333333333334</v>
          </cell>
        </row>
        <row r="439">
          <cell r="B439" t="str">
            <v xml:space="preserve">Brazil - Argentina </v>
          </cell>
          <cell r="C439" t="str">
            <v>LATAM</v>
          </cell>
          <cell r="D439">
            <v>227</v>
          </cell>
          <cell r="E439">
            <v>568</v>
          </cell>
          <cell r="F439">
            <v>125</v>
          </cell>
          <cell r="G439">
            <v>30</v>
          </cell>
          <cell r="H439">
            <v>20</v>
          </cell>
          <cell r="I439">
            <v>30</v>
          </cell>
          <cell r="J439">
            <v>28</v>
          </cell>
          <cell r="K439">
            <v>0</v>
          </cell>
        </row>
        <row r="440">
          <cell r="B440" t="str">
            <v xml:space="preserve">Brazil - Bolivia </v>
          </cell>
          <cell r="C440" t="str">
            <v>LATAM</v>
          </cell>
          <cell r="D440">
            <v>659</v>
          </cell>
          <cell r="E440">
            <v>1801</v>
          </cell>
          <cell r="F440">
            <v>125</v>
          </cell>
          <cell r="G440">
            <v>30</v>
          </cell>
          <cell r="H440">
            <v>20</v>
          </cell>
          <cell r="I440">
            <v>30</v>
          </cell>
          <cell r="J440">
            <v>28</v>
          </cell>
          <cell r="K440">
            <v>82</v>
          </cell>
        </row>
        <row r="441">
          <cell r="B441" t="str">
            <v>Brazil - Chile</v>
          </cell>
          <cell r="C441" t="str">
            <v>LATAM</v>
          </cell>
          <cell r="D441">
            <v>220</v>
          </cell>
          <cell r="E441">
            <v>710</v>
          </cell>
          <cell r="F441">
            <v>125</v>
          </cell>
          <cell r="G441">
            <v>30</v>
          </cell>
          <cell r="H441">
            <v>20</v>
          </cell>
          <cell r="I441">
            <v>30</v>
          </cell>
          <cell r="J441">
            <v>28</v>
          </cell>
          <cell r="K441">
            <v>0</v>
          </cell>
        </row>
        <row r="442">
          <cell r="B442" t="str">
            <v>Brazil - Colombia</v>
          </cell>
          <cell r="C442" t="str">
            <v>LATAM</v>
          </cell>
          <cell r="D442">
            <v>572</v>
          </cell>
          <cell r="E442">
            <v>1826</v>
          </cell>
          <cell r="F442">
            <v>125</v>
          </cell>
          <cell r="G442">
            <v>30</v>
          </cell>
          <cell r="H442">
            <v>20</v>
          </cell>
          <cell r="I442">
            <v>30</v>
          </cell>
          <cell r="J442">
            <v>28</v>
          </cell>
          <cell r="K442">
            <v>0</v>
          </cell>
        </row>
        <row r="443">
          <cell r="B443" t="str">
            <v>Brazil - Costa Rica</v>
          </cell>
          <cell r="C443" t="str">
            <v>LATAM</v>
          </cell>
          <cell r="D443">
            <v>655</v>
          </cell>
          <cell r="E443">
            <v>2239</v>
          </cell>
          <cell r="F443">
            <v>125</v>
          </cell>
          <cell r="G443">
            <v>30</v>
          </cell>
          <cell r="H443">
            <v>20</v>
          </cell>
          <cell r="I443">
            <v>30</v>
          </cell>
          <cell r="J443">
            <v>28</v>
          </cell>
          <cell r="K443">
            <v>0</v>
          </cell>
        </row>
        <row r="444">
          <cell r="B444" t="str">
            <v>Brazil - Dominican Republic</v>
          </cell>
          <cell r="C444" t="str">
            <v>LATAM</v>
          </cell>
          <cell r="D444">
            <v>723</v>
          </cell>
          <cell r="E444">
            <v>2274</v>
          </cell>
          <cell r="F444">
            <v>125</v>
          </cell>
          <cell r="G444">
            <v>30</v>
          </cell>
          <cell r="H444">
            <v>20</v>
          </cell>
          <cell r="I444">
            <v>30</v>
          </cell>
          <cell r="J444">
            <v>28</v>
          </cell>
          <cell r="K444">
            <v>15</v>
          </cell>
        </row>
        <row r="445">
          <cell r="B445" t="str">
            <v>Brazil - Ecuador</v>
          </cell>
          <cell r="C445" t="str">
            <v>LATAM</v>
          </cell>
          <cell r="D445">
            <v>606</v>
          </cell>
          <cell r="E445">
            <v>1792</v>
          </cell>
          <cell r="F445">
            <v>125</v>
          </cell>
          <cell r="G445">
            <v>30</v>
          </cell>
          <cell r="H445">
            <v>20</v>
          </cell>
          <cell r="I445">
            <v>30</v>
          </cell>
          <cell r="J445">
            <v>28</v>
          </cell>
          <cell r="K445">
            <v>0</v>
          </cell>
        </row>
        <row r="446">
          <cell r="B446" t="str">
            <v>Brazil - Guatemala</v>
          </cell>
          <cell r="C446" t="str">
            <v>LATAM</v>
          </cell>
          <cell r="D446">
            <v>827</v>
          </cell>
          <cell r="E446">
            <v>2067</v>
          </cell>
          <cell r="F446">
            <v>125</v>
          </cell>
          <cell r="G446">
            <v>30</v>
          </cell>
          <cell r="H446">
            <v>20</v>
          </cell>
          <cell r="I446">
            <v>30</v>
          </cell>
          <cell r="J446">
            <v>28</v>
          </cell>
          <cell r="K446">
            <v>0</v>
          </cell>
        </row>
        <row r="447">
          <cell r="B447" t="str">
            <v>Brazil - Honduras</v>
          </cell>
          <cell r="C447" t="str">
            <v>LATAM</v>
          </cell>
          <cell r="D447">
            <v>827</v>
          </cell>
          <cell r="E447">
            <v>2343</v>
          </cell>
          <cell r="F447">
            <v>125</v>
          </cell>
          <cell r="G447">
            <v>30</v>
          </cell>
          <cell r="H447">
            <v>20</v>
          </cell>
          <cell r="I447">
            <v>30</v>
          </cell>
          <cell r="J447">
            <v>28</v>
          </cell>
          <cell r="K447">
            <v>0</v>
          </cell>
        </row>
        <row r="448">
          <cell r="B448" t="str">
            <v xml:space="preserve">Brazil - Jamaica </v>
          </cell>
          <cell r="C448" t="str">
            <v>LATAM</v>
          </cell>
          <cell r="D448">
            <v>1516</v>
          </cell>
          <cell r="E448">
            <v>3790</v>
          </cell>
          <cell r="F448">
            <v>125</v>
          </cell>
          <cell r="G448">
            <v>30</v>
          </cell>
          <cell r="H448">
            <v>20</v>
          </cell>
          <cell r="I448">
            <v>30</v>
          </cell>
          <cell r="J448">
            <v>28</v>
          </cell>
          <cell r="K448">
            <v>41</v>
          </cell>
        </row>
        <row r="449">
          <cell r="B449" t="str">
            <v xml:space="preserve">Brazil - Panama </v>
          </cell>
          <cell r="C449" t="str">
            <v>LATAM</v>
          </cell>
          <cell r="D449">
            <v>723</v>
          </cell>
          <cell r="E449">
            <v>2205</v>
          </cell>
          <cell r="F449">
            <v>125</v>
          </cell>
          <cell r="G449">
            <v>30</v>
          </cell>
          <cell r="H449">
            <v>20</v>
          </cell>
          <cell r="I449">
            <v>30</v>
          </cell>
          <cell r="J449">
            <v>28</v>
          </cell>
          <cell r="K449">
            <v>0</v>
          </cell>
        </row>
        <row r="450">
          <cell r="B450" t="str">
            <v>Brazil - Paraguay</v>
          </cell>
          <cell r="C450" t="str">
            <v>LATAM</v>
          </cell>
          <cell r="D450">
            <v>220</v>
          </cell>
          <cell r="E450">
            <v>379</v>
          </cell>
          <cell r="F450">
            <v>125</v>
          </cell>
          <cell r="G450">
            <v>30</v>
          </cell>
          <cell r="H450">
            <v>20</v>
          </cell>
          <cell r="I450">
            <v>30</v>
          </cell>
          <cell r="J450">
            <v>28</v>
          </cell>
          <cell r="K450">
            <v>0</v>
          </cell>
        </row>
        <row r="451">
          <cell r="B451" t="str">
            <v>Brazil - Peru</v>
          </cell>
          <cell r="C451" t="str">
            <v>LATAM</v>
          </cell>
          <cell r="D451">
            <v>496</v>
          </cell>
          <cell r="E451">
            <v>1585</v>
          </cell>
          <cell r="F451">
            <v>125</v>
          </cell>
          <cell r="G451">
            <v>30</v>
          </cell>
          <cell r="H451">
            <v>20</v>
          </cell>
          <cell r="I451">
            <v>30</v>
          </cell>
          <cell r="J451">
            <v>28</v>
          </cell>
          <cell r="K451">
            <v>21</v>
          </cell>
        </row>
        <row r="452">
          <cell r="B452" t="str">
            <v>Brazil - Trinidad</v>
          </cell>
          <cell r="C452" t="str">
            <v>LATAM</v>
          </cell>
          <cell r="D452">
            <v>1137</v>
          </cell>
          <cell r="E452">
            <v>2756</v>
          </cell>
          <cell r="F452">
            <v>125</v>
          </cell>
          <cell r="G452">
            <v>30</v>
          </cell>
          <cell r="H452">
            <v>20</v>
          </cell>
          <cell r="I452">
            <v>30</v>
          </cell>
          <cell r="J452">
            <v>28</v>
          </cell>
          <cell r="K452">
            <v>0</v>
          </cell>
        </row>
        <row r="453">
          <cell r="B453" t="str">
            <v>Brazil - Uruguay</v>
          </cell>
          <cell r="C453" t="str">
            <v>LATAM</v>
          </cell>
          <cell r="D453">
            <v>276</v>
          </cell>
          <cell r="E453">
            <v>634</v>
          </cell>
          <cell r="F453">
            <v>125</v>
          </cell>
          <cell r="G453">
            <v>30</v>
          </cell>
          <cell r="H453">
            <v>20</v>
          </cell>
          <cell r="I453">
            <v>30</v>
          </cell>
          <cell r="J453">
            <v>28</v>
          </cell>
          <cell r="K453">
            <v>0</v>
          </cell>
        </row>
        <row r="454">
          <cell r="B454" t="str">
            <v>Brazil - Venezuela</v>
          </cell>
          <cell r="C454" t="str">
            <v>LATAM</v>
          </cell>
          <cell r="D454">
            <v>620</v>
          </cell>
          <cell r="E454">
            <v>1826</v>
          </cell>
          <cell r="F454">
            <v>125</v>
          </cell>
          <cell r="G454">
            <v>30</v>
          </cell>
          <cell r="H454">
            <v>20</v>
          </cell>
          <cell r="I454">
            <v>30</v>
          </cell>
          <cell r="J454">
            <v>28</v>
          </cell>
          <cell r="K454">
            <v>56</v>
          </cell>
        </row>
        <row r="455">
          <cell r="B455" t="str">
            <v>Brazil - El Salvador</v>
          </cell>
          <cell r="C455" t="str">
            <v>LATAM</v>
          </cell>
          <cell r="D455">
            <v>758</v>
          </cell>
          <cell r="E455">
            <v>2239</v>
          </cell>
          <cell r="F455">
            <v>125</v>
          </cell>
          <cell r="G455">
            <v>30</v>
          </cell>
          <cell r="H455">
            <v>20</v>
          </cell>
          <cell r="I455">
            <v>30</v>
          </cell>
          <cell r="J455">
            <v>28</v>
          </cell>
          <cell r="K455">
            <v>0</v>
          </cell>
        </row>
        <row r="456">
          <cell r="B456" t="str">
            <v>Brazil - Puerto Rico</v>
          </cell>
          <cell r="C456" t="str">
            <v>LATAM</v>
          </cell>
          <cell r="D456">
            <v>792</v>
          </cell>
          <cell r="E456">
            <v>1378</v>
          </cell>
          <cell r="F456">
            <v>125</v>
          </cell>
          <cell r="G456">
            <v>30</v>
          </cell>
          <cell r="H456">
            <v>20</v>
          </cell>
          <cell r="I456">
            <v>30</v>
          </cell>
          <cell r="J456">
            <v>28</v>
          </cell>
          <cell r="K456">
            <v>70</v>
          </cell>
        </row>
        <row r="457">
          <cell r="B457" t="str">
            <v>Chile - Europe</v>
          </cell>
          <cell r="C457" t="str">
            <v>Europe</v>
          </cell>
          <cell r="D457">
            <v>1129.8</v>
          </cell>
          <cell r="E457">
            <v>3403.6</v>
          </cell>
          <cell r="F457">
            <v>150.804</v>
          </cell>
          <cell r="G457">
            <v>31.762</v>
          </cell>
          <cell r="H457">
            <v>20</v>
          </cell>
          <cell r="I457">
            <v>39</v>
          </cell>
          <cell r="J457">
            <v>28</v>
          </cell>
          <cell r="K457">
            <v>0</v>
          </cell>
        </row>
        <row r="458">
          <cell r="B458" t="str">
            <v>Chile - France (Paris &amp; "petite couronne")</v>
          </cell>
          <cell r="C458" t="str">
            <v>Europe</v>
          </cell>
          <cell r="D458">
            <v>1102</v>
          </cell>
          <cell r="E458">
            <v>2687</v>
          </cell>
          <cell r="F458">
            <v>160</v>
          </cell>
          <cell r="G458">
            <v>30</v>
          </cell>
          <cell r="H458">
            <v>20</v>
          </cell>
          <cell r="I458">
            <v>39</v>
          </cell>
          <cell r="J458">
            <v>28</v>
          </cell>
          <cell r="K458">
            <v>0</v>
          </cell>
        </row>
        <row r="459">
          <cell r="B459" t="str">
            <v>Chile - France (Province)</v>
          </cell>
          <cell r="C459" t="str">
            <v>Europe</v>
          </cell>
          <cell r="D459">
            <v>1102</v>
          </cell>
          <cell r="E459">
            <v>2687</v>
          </cell>
          <cell r="F459">
            <v>100</v>
          </cell>
          <cell r="G459">
            <v>25</v>
          </cell>
          <cell r="H459">
            <v>20</v>
          </cell>
          <cell r="I459">
            <v>39</v>
          </cell>
          <cell r="J459">
            <v>28</v>
          </cell>
          <cell r="K459">
            <v>0</v>
          </cell>
        </row>
        <row r="460">
          <cell r="B460" t="str">
            <v>Chile - Poland</v>
          </cell>
          <cell r="C460" t="str">
            <v>Europe</v>
          </cell>
          <cell r="D460">
            <v>1447</v>
          </cell>
          <cell r="E460">
            <v>5168</v>
          </cell>
          <cell r="F460">
            <v>125</v>
          </cell>
          <cell r="G460">
            <v>30</v>
          </cell>
          <cell r="H460">
            <v>20</v>
          </cell>
          <cell r="I460">
            <v>39</v>
          </cell>
          <cell r="J460">
            <v>28</v>
          </cell>
          <cell r="K460">
            <v>0</v>
          </cell>
        </row>
        <row r="461">
          <cell r="B461" t="str">
            <v>Chile - UK (London)</v>
          </cell>
          <cell r="C461" t="str">
            <v>Europe</v>
          </cell>
          <cell r="D461">
            <v>999</v>
          </cell>
          <cell r="E461">
            <v>3238</v>
          </cell>
          <cell r="F461">
            <v>201.28</v>
          </cell>
          <cell r="G461">
            <v>40.26</v>
          </cell>
          <cell r="H461">
            <v>20</v>
          </cell>
          <cell r="I461">
            <v>39</v>
          </cell>
          <cell r="J461">
            <v>28</v>
          </cell>
          <cell r="K461">
            <v>0</v>
          </cell>
        </row>
        <row r="462">
          <cell r="B462" t="str">
            <v>Chile - UK (Others)</v>
          </cell>
          <cell r="C462" t="str">
            <v>Europe</v>
          </cell>
          <cell r="D462">
            <v>999</v>
          </cell>
          <cell r="E462">
            <v>3238</v>
          </cell>
          <cell r="F462">
            <v>167.74</v>
          </cell>
          <cell r="G462">
            <v>33.549999999999997</v>
          </cell>
          <cell r="H462">
            <v>20</v>
          </cell>
          <cell r="I462">
            <v>39</v>
          </cell>
          <cell r="J462">
            <v>28</v>
          </cell>
          <cell r="K462">
            <v>0</v>
          </cell>
        </row>
        <row r="463">
          <cell r="B463" t="str">
            <v>Chile - APAC</v>
          </cell>
          <cell r="C463" t="str">
            <v>APAC</v>
          </cell>
          <cell r="D463">
            <v>1804.5</v>
          </cell>
          <cell r="E463">
            <v>5620.375</v>
          </cell>
          <cell r="F463">
            <v>124.88374999999999</v>
          </cell>
          <cell r="G463">
            <v>30.887500000000003</v>
          </cell>
          <cell r="H463">
            <v>20</v>
          </cell>
          <cell r="I463">
            <v>33</v>
          </cell>
          <cell r="J463">
            <v>28</v>
          </cell>
          <cell r="K463">
            <v>67.125</v>
          </cell>
        </row>
        <row r="464">
          <cell r="B464" t="str">
            <v>Chile - Australia</v>
          </cell>
          <cell r="C464" t="str">
            <v>APAC</v>
          </cell>
          <cell r="D464">
            <v>1998</v>
          </cell>
          <cell r="E464">
            <v>5620</v>
          </cell>
          <cell r="F464">
            <v>123.27</v>
          </cell>
          <cell r="G464">
            <v>30.82</v>
          </cell>
          <cell r="H464">
            <v>20</v>
          </cell>
          <cell r="I464">
            <v>33</v>
          </cell>
          <cell r="J464">
            <v>28</v>
          </cell>
          <cell r="K464">
            <v>47</v>
          </cell>
        </row>
        <row r="465">
          <cell r="B465" t="str">
            <v>Chile - China (Guangzhou)</v>
          </cell>
          <cell r="C465" t="str">
            <v>APAC</v>
          </cell>
          <cell r="D465">
            <v>1654</v>
          </cell>
          <cell r="E465">
            <v>6615</v>
          </cell>
          <cell r="F465">
            <v>119.86</v>
          </cell>
          <cell r="G465">
            <v>14.38</v>
          </cell>
          <cell r="H465">
            <v>20</v>
          </cell>
          <cell r="I465">
            <v>33</v>
          </cell>
          <cell r="J465">
            <v>28</v>
          </cell>
          <cell r="K465">
            <v>70</v>
          </cell>
        </row>
        <row r="466">
          <cell r="B466" t="str">
            <v>Chile - China (Hong Kong)</v>
          </cell>
          <cell r="C466" t="str">
            <v>APAC</v>
          </cell>
          <cell r="D466">
            <v>1654</v>
          </cell>
          <cell r="E466">
            <v>4134</v>
          </cell>
          <cell r="F466">
            <v>141.32</v>
          </cell>
          <cell r="G466">
            <v>17.670000000000002</v>
          </cell>
          <cell r="H466">
            <v>20</v>
          </cell>
          <cell r="I466">
            <v>33</v>
          </cell>
          <cell r="J466">
            <v>28</v>
          </cell>
          <cell r="K466">
            <v>70</v>
          </cell>
        </row>
        <row r="467">
          <cell r="B467" t="str">
            <v>Chile - Taiwan</v>
          </cell>
          <cell r="C467" t="str">
            <v>APAC</v>
          </cell>
          <cell r="D467">
            <v>1964</v>
          </cell>
          <cell r="E467">
            <v>3996</v>
          </cell>
          <cell r="F467">
            <v>92.58</v>
          </cell>
          <cell r="G467">
            <v>10.23</v>
          </cell>
          <cell r="H467">
            <v>20</v>
          </cell>
          <cell r="I467">
            <v>33</v>
          </cell>
          <cell r="J467">
            <v>28</v>
          </cell>
          <cell r="K467">
            <v>70</v>
          </cell>
        </row>
        <row r="468">
          <cell r="B468" t="str">
            <v>Chile - India (Kolkata)</v>
          </cell>
          <cell r="C468" t="str">
            <v>APAC</v>
          </cell>
          <cell r="D468">
            <v>1654</v>
          </cell>
          <cell r="E468">
            <v>5512</v>
          </cell>
          <cell r="F468">
            <v>130.51</v>
          </cell>
          <cell r="G468">
            <v>43.5</v>
          </cell>
          <cell r="H468">
            <v>20</v>
          </cell>
          <cell r="I468">
            <v>33</v>
          </cell>
          <cell r="J468">
            <v>28</v>
          </cell>
          <cell r="K468">
            <v>70</v>
          </cell>
        </row>
        <row r="469">
          <cell r="B469" t="str">
            <v>Chile - India (Bangalore)</v>
          </cell>
          <cell r="C469" t="str">
            <v>APAC</v>
          </cell>
          <cell r="D469">
            <v>1860</v>
          </cell>
          <cell r="E469">
            <v>6201</v>
          </cell>
          <cell r="F469">
            <v>130.51</v>
          </cell>
          <cell r="G469">
            <v>43.5</v>
          </cell>
          <cell r="H469">
            <v>20</v>
          </cell>
          <cell r="I469">
            <v>33</v>
          </cell>
          <cell r="J469">
            <v>28</v>
          </cell>
          <cell r="K469">
            <v>70</v>
          </cell>
        </row>
        <row r="470">
          <cell r="B470" t="str">
            <v>Chile - India (Chennai)</v>
          </cell>
          <cell r="C470" t="str">
            <v>APAC</v>
          </cell>
          <cell r="D470">
            <v>1998</v>
          </cell>
          <cell r="E470">
            <v>6684</v>
          </cell>
          <cell r="F470">
            <v>130.51</v>
          </cell>
          <cell r="G470">
            <v>43.5</v>
          </cell>
          <cell r="H470">
            <v>20</v>
          </cell>
          <cell r="I470">
            <v>33</v>
          </cell>
          <cell r="J470">
            <v>28</v>
          </cell>
          <cell r="K470">
            <v>70</v>
          </cell>
        </row>
        <row r="471">
          <cell r="B471" t="str">
            <v>Chile - India (Mumbai)</v>
          </cell>
          <cell r="C471" t="str">
            <v>APAC</v>
          </cell>
          <cell r="D471">
            <v>1654</v>
          </cell>
          <cell r="E471">
            <v>6201</v>
          </cell>
          <cell r="F471">
            <v>130.51</v>
          </cell>
          <cell r="G471">
            <v>43.5</v>
          </cell>
          <cell r="H471">
            <v>20</v>
          </cell>
          <cell r="I471">
            <v>33</v>
          </cell>
          <cell r="J471">
            <v>28</v>
          </cell>
          <cell r="K471">
            <v>70</v>
          </cell>
        </row>
        <row r="472">
          <cell r="B472" t="str">
            <v>Chile - NA</v>
          </cell>
          <cell r="C472" t="str">
            <v>NA</v>
          </cell>
          <cell r="D472">
            <v>889.22222222222217</v>
          </cell>
          <cell r="E472">
            <v>2668.2222222222222</v>
          </cell>
          <cell r="F472">
            <v>170.99555555555554</v>
          </cell>
          <cell r="G472">
            <v>29.11888888888889</v>
          </cell>
          <cell r="H472">
            <v>20</v>
          </cell>
          <cell r="I472">
            <v>33.555555555555557</v>
          </cell>
          <cell r="J472">
            <v>28</v>
          </cell>
          <cell r="K472">
            <v>81.444444444444443</v>
          </cell>
        </row>
        <row r="473">
          <cell r="B473" t="str">
            <v>Chile - Canada</v>
          </cell>
          <cell r="C473" t="str">
            <v>NA</v>
          </cell>
          <cell r="D473">
            <v>1102</v>
          </cell>
          <cell r="E473">
            <v>3170</v>
          </cell>
          <cell r="F473">
            <v>158.62</v>
          </cell>
          <cell r="G473">
            <v>30.82</v>
          </cell>
          <cell r="H473">
            <v>20</v>
          </cell>
          <cell r="I473">
            <v>34</v>
          </cell>
          <cell r="J473">
            <v>28</v>
          </cell>
          <cell r="K473">
            <v>85</v>
          </cell>
        </row>
        <row r="474">
          <cell r="B474" t="str">
            <v>Chile - Mexico</v>
          </cell>
          <cell r="C474" t="str">
            <v>NA</v>
          </cell>
          <cell r="D474">
            <v>827</v>
          </cell>
          <cell r="E474">
            <v>1792</v>
          </cell>
          <cell r="F474">
            <v>125</v>
          </cell>
          <cell r="G474">
            <v>30</v>
          </cell>
          <cell r="H474">
            <v>20</v>
          </cell>
          <cell r="I474">
            <v>30</v>
          </cell>
          <cell r="J474">
            <v>28</v>
          </cell>
          <cell r="K474">
            <v>18</v>
          </cell>
        </row>
        <row r="475">
          <cell r="B475" t="str">
            <v>Chile - USA (Chicago)</v>
          </cell>
          <cell r="C475" t="str">
            <v>NA</v>
          </cell>
          <cell r="D475">
            <v>965</v>
          </cell>
          <cell r="E475">
            <v>3307</v>
          </cell>
          <cell r="F475">
            <v>196.38</v>
          </cell>
          <cell r="G475">
            <v>27.56</v>
          </cell>
          <cell r="H475">
            <v>20</v>
          </cell>
          <cell r="I475">
            <v>34</v>
          </cell>
          <cell r="J475">
            <v>28</v>
          </cell>
          <cell r="K475">
            <v>90</v>
          </cell>
        </row>
        <row r="476">
          <cell r="B476" t="str">
            <v>Chile - USA (LA)</v>
          </cell>
          <cell r="C476" t="str">
            <v>NA</v>
          </cell>
          <cell r="D476">
            <v>689</v>
          </cell>
          <cell r="E476">
            <v>2205</v>
          </cell>
          <cell r="F476">
            <v>177</v>
          </cell>
          <cell r="G476">
            <v>29</v>
          </cell>
          <cell r="H476">
            <v>20</v>
          </cell>
          <cell r="I476">
            <v>34</v>
          </cell>
          <cell r="J476">
            <v>28</v>
          </cell>
          <cell r="K476">
            <v>90</v>
          </cell>
        </row>
        <row r="477">
          <cell r="B477" t="str">
            <v>Chile - USA (NY)</v>
          </cell>
          <cell r="C477" t="str">
            <v>NA</v>
          </cell>
          <cell r="D477">
            <v>861</v>
          </cell>
          <cell r="E477">
            <v>2274</v>
          </cell>
          <cell r="F477">
            <v>220.49</v>
          </cell>
          <cell r="G477">
            <v>34.450000000000003</v>
          </cell>
          <cell r="H477">
            <v>20</v>
          </cell>
          <cell r="I477">
            <v>34</v>
          </cell>
          <cell r="J477">
            <v>28</v>
          </cell>
          <cell r="K477">
            <v>90</v>
          </cell>
        </row>
        <row r="478">
          <cell r="B478" t="str">
            <v>Chile - USA (San Francisco)</v>
          </cell>
          <cell r="C478" t="str">
            <v>NA</v>
          </cell>
          <cell r="D478">
            <v>827</v>
          </cell>
          <cell r="E478">
            <v>3859</v>
          </cell>
          <cell r="F478">
            <v>196.38</v>
          </cell>
          <cell r="G478">
            <v>27.56</v>
          </cell>
          <cell r="H478">
            <v>20</v>
          </cell>
          <cell r="I478">
            <v>34</v>
          </cell>
          <cell r="J478">
            <v>28</v>
          </cell>
          <cell r="K478">
            <v>90</v>
          </cell>
        </row>
        <row r="479">
          <cell r="B479" t="str">
            <v>Chile - USA (Dallas)</v>
          </cell>
          <cell r="C479" t="str">
            <v>NA</v>
          </cell>
          <cell r="D479">
            <v>1044</v>
          </cell>
          <cell r="E479">
            <v>1929</v>
          </cell>
          <cell r="F479">
            <v>155.03</v>
          </cell>
          <cell r="G479">
            <v>27.56</v>
          </cell>
          <cell r="H479">
            <v>20</v>
          </cell>
          <cell r="I479">
            <v>34</v>
          </cell>
          <cell r="J479">
            <v>28</v>
          </cell>
          <cell r="K479">
            <v>90</v>
          </cell>
        </row>
        <row r="480">
          <cell r="B480" t="str">
            <v>Chile - USA (Houston)</v>
          </cell>
          <cell r="C480" t="str">
            <v>NA</v>
          </cell>
          <cell r="D480">
            <v>896</v>
          </cell>
          <cell r="E480">
            <v>3101</v>
          </cell>
          <cell r="F480">
            <v>155.03</v>
          </cell>
          <cell r="G480">
            <v>27.56</v>
          </cell>
          <cell r="H480">
            <v>20</v>
          </cell>
          <cell r="I480">
            <v>34</v>
          </cell>
          <cell r="J480">
            <v>28</v>
          </cell>
          <cell r="K480">
            <v>90</v>
          </cell>
        </row>
        <row r="481">
          <cell r="B481" t="str">
            <v>Chile - USA (Miami)</v>
          </cell>
          <cell r="C481" t="str">
            <v>NA</v>
          </cell>
          <cell r="D481">
            <v>792</v>
          </cell>
          <cell r="E481">
            <v>2377</v>
          </cell>
          <cell r="F481">
            <v>155.03</v>
          </cell>
          <cell r="G481">
            <v>27.56</v>
          </cell>
          <cell r="H481">
            <v>20</v>
          </cell>
          <cell r="I481">
            <v>34</v>
          </cell>
          <cell r="J481">
            <v>28</v>
          </cell>
          <cell r="K481">
            <v>90</v>
          </cell>
        </row>
        <row r="482">
          <cell r="B482" t="str">
            <v>Chile - LATAM</v>
          </cell>
          <cell r="C482" t="str">
            <v>LATAM</v>
          </cell>
          <cell r="D482">
            <v>621.52631578947364</v>
          </cell>
          <cell r="E482">
            <v>1498.1578947368421</v>
          </cell>
          <cell r="F482">
            <v>125</v>
          </cell>
          <cell r="G482">
            <v>30</v>
          </cell>
          <cell r="H482">
            <v>20</v>
          </cell>
          <cell r="I482">
            <v>30</v>
          </cell>
          <cell r="J482">
            <v>28</v>
          </cell>
          <cell r="K482">
            <v>13.947368421052632</v>
          </cell>
        </row>
        <row r="483">
          <cell r="B483" t="str">
            <v xml:space="preserve">Chile - Argentina </v>
          </cell>
          <cell r="C483" t="str">
            <v>LATAM</v>
          </cell>
          <cell r="D483">
            <v>148</v>
          </cell>
          <cell r="E483">
            <v>944</v>
          </cell>
          <cell r="F483">
            <v>125</v>
          </cell>
          <cell r="G483">
            <v>30</v>
          </cell>
          <cell r="H483">
            <v>20</v>
          </cell>
          <cell r="I483">
            <v>30</v>
          </cell>
          <cell r="J483">
            <v>28</v>
          </cell>
          <cell r="K483">
            <v>0</v>
          </cell>
        </row>
        <row r="484">
          <cell r="B484" t="str">
            <v xml:space="preserve">Chile - Bolivia </v>
          </cell>
          <cell r="C484" t="str">
            <v>LATAM</v>
          </cell>
          <cell r="D484">
            <v>622</v>
          </cell>
          <cell r="E484">
            <v>1498</v>
          </cell>
          <cell r="F484">
            <v>125</v>
          </cell>
          <cell r="G484">
            <v>30</v>
          </cell>
          <cell r="H484">
            <v>20</v>
          </cell>
          <cell r="I484">
            <v>30</v>
          </cell>
          <cell r="J484">
            <v>28</v>
          </cell>
          <cell r="K484">
            <v>82</v>
          </cell>
        </row>
        <row r="485">
          <cell r="B485" t="str">
            <v>Chile - Brazil (Brasilia)</v>
          </cell>
          <cell r="C485" t="str">
            <v>LATAM</v>
          </cell>
          <cell r="D485">
            <v>551</v>
          </cell>
          <cell r="E485">
            <v>1498</v>
          </cell>
          <cell r="F485">
            <v>125</v>
          </cell>
          <cell r="G485">
            <v>30</v>
          </cell>
          <cell r="H485">
            <v>20</v>
          </cell>
          <cell r="I485">
            <v>30</v>
          </cell>
          <cell r="J485">
            <v>28</v>
          </cell>
          <cell r="K485">
            <v>0</v>
          </cell>
        </row>
        <row r="486">
          <cell r="B486" t="str">
            <v>Chile - Brazil (Sao Paulo)</v>
          </cell>
          <cell r="C486" t="str">
            <v>LATAM</v>
          </cell>
          <cell r="D486">
            <v>220</v>
          </cell>
          <cell r="E486">
            <v>710</v>
          </cell>
          <cell r="F486">
            <v>125</v>
          </cell>
          <cell r="G486">
            <v>30</v>
          </cell>
          <cell r="H486">
            <v>20</v>
          </cell>
          <cell r="I486">
            <v>30</v>
          </cell>
          <cell r="J486">
            <v>28</v>
          </cell>
          <cell r="K486">
            <v>0</v>
          </cell>
        </row>
        <row r="487">
          <cell r="B487" t="str">
            <v>Chile - Colombia</v>
          </cell>
          <cell r="C487" t="str">
            <v>LATAM</v>
          </cell>
          <cell r="D487">
            <v>541</v>
          </cell>
          <cell r="E487">
            <v>1058</v>
          </cell>
          <cell r="F487">
            <v>125</v>
          </cell>
          <cell r="G487">
            <v>30</v>
          </cell>
          <cell r="H487">
            <v>20</v>
          </cell>
          <cell r="I487">
            <v>30</v>
          </cell>
          <cell r="J487">
            <v>28</v>
          </cell>
          <cell r="K487">
            <v>0</v>
          </cell>
        </row>
        <row r="488">
          <cell r="B488" t="str">
            <v>Chile - Costa Rica</v>
          </cell>
          <cell r="C488" t="str">
            <v>LATAM</v>
          </cell>
          <cell r="D488">
            <v>655</v>
          </cell>
          <cell r="E488">
            <v>1309</v>
          </cell>
          <cell r="F488">
            <v>125</v>
          </cell>
          <cell r="G488">
            <v>30</v>
          </cell>
          <cell r="H488">
            <v>20</v>
          </cell>
          <cell r="I488">
            <v>30</v>
          </cell>
          <cell r="J488">
            <v>28</v>
          </cell>
          <cell r="K488">
            <v>15</v>
          </cell>
        </row>
        <row r="489">
          <cell r="B489" t="str">
            <v>Chile - Dominican Republic</v>
          </cell>
          <cell r="C489" t="str">
            <v>LATAM</v>
          </cell>
          <cell r="D489">
            <v>606</v>
          </cell>
          <cell r="E489">
            <v>1378</v>
          </cell>
          <cell r="F489">
            <v>125</v>
          </cell>
          <cell r="G489">
            <v>30</v>
          </cell>
          <cell r="H489">
            <v>20</v>
          </cell>
          <cell r="I489">
            <v>30</v>
          </cell>
          <cell r="J489">
            <v>28</v>
          </cell>
          <cell r="K489">
            <v>0</v>
          </cell>
        </row>
        <row r="490">
          <cell r="B490" t="str">
            <v>Chile - Ecuador</v>
          </cell>
          <cell r="C490" t="str">
            <v>LATAM</v>
          </cell>
          <cell r="D490">
            <v>510</v>
          </cell>
          <cell r="E490">
            <v>965</v>
          </cell>
          <cell r="F490">
            <v>125</v>
          </cell>
          <cell r="G490">
            <v>30</v>
          </cell>
          <cell r="H490">
            <v>20</v>
          </cell>
          <cell r="I490">
            <v>30</v>
          </cell>
          <cell r="J490">
            <v>28</v>
          </cell>
          <cell r="K490">
            <v>0</v>
          </cell>
        </row>
        <row r="491">
          <cell r="B491" t="str">
            <v>Chile - Guatemala</v>
          </cell>
          <cell r="C491" t="str">
            <v>LATAM</v>
          </cell>
          <cell r="D491">
            <v>965</v>
          </cell>
          <cell r="E491">
            <v>1792</v>
          </cell>
          <cell r="F491">
            <v>125</v>
          </cell>
          <cell r="G491">
            <v>30</v>
          </cell>
          <cell r="H491">
            <v>20</v>
          </cell>
          <cell r="I491">
            <v>30</v>
          </cell>
          <cell r="J491">
            <v>28</v>
          </cell>
          <cell r="K491">
            <v>0</v>
          </cell>
        </row>
        <row r="492">
          <cell r="B492" t="str">
            <v>Chile - Honduras</v>
          </cell>
          <cell r="C492" t="str">
            <v>LATAM</v>
          </cell>
          <cell r="D492">
            <v>827</v>
          </cell>
          <cell r="E492">
            <v>1413</v>
          </cell>
          <cell r="F492">
            <v>125</v>
          </cell>
          <cell r="G492">
            <v>30</v>
          </cell>
          <cell r="H492">
            <v>20</v>
          </cell>
          <cell r="I492">
            <v>30</v>
          </cell>
          <cell r="J492">
            <v>28</v>
          </cell>
          <cell r="K492">
            <v>0</v>
          </cell>
        </row>
        <row r="493">
          <cell r="B493" t="str">
            <v xml:space="preserve">Chile - Jamaica </v>
          </cell>
          <cell r="C493" t="str">
            <v>LATAM</v>
          </cell>
          <cell r="D493">
            <v>1034</v>
          </cell>
          <cell r="E493">
            <v>2791</v>
          </cell>
          <cell r="F493">
            <v>125</v>
          </cell>
          <cell r="G493">
            <v>30</v>
          </cell>
          <cell r="H493">
            <v>20</v>
          </cell>
          <cell r="I493">
            <v>30</v>
          </cell>
          <cell r="J493">
            <v>28</v>
          </cell>
          <cell r="K493">
            <v>0</v>
          </cell>
        </row>
        <row r="494">
          <cell r="B494" t="str">
            <v xml:space="preserve">Chile - Panama </v>
          </cell>
          <cell r="C494" t="str">
            <v>LATAM</v>
          </cell>
          <cell r="D494">
            <v>706</v>
          </cell>
          <cell r="E494">
            <v>1895</v>
          </cell>
          <cell r="F494">
            <v>125</v>
          </cell>
          <cell r="G494">
            <v>30</v>
          </cell>
          <cell r="H494">
            <v>20</v>
          </cell>
          <cell r="I494">
            <v>30</v>
          </cell>
          <cell r="J494">
            <v>28</v>
          </cell>
          <cell r="K494">
            <v>0</v>
          </cell>
        </row>
        <row r="495">
          <cell r="B495" t="str">
            <v>Chile - Paraguay</v>
          </cell>
          <cell r="C495" t="str">
            <v>LATAM</v>
          </cell>
          <cell r="D495">
            <v>441</v>
          </cell>
          <cell r="E495">
            <v>1102</v>
          </cell>
          <cell r="F495">
            <v>125</v>
          </cell>
          <cell r="G495">
            <v>30</v>
          </cell>
          <cell r="H495">
            <v>20</v>
          </cell>
          <cell r="I495">
            <v>30</v>
          </cell>
          <cell r="J495">
            <v>28</v>
          </cell>
          <cell r="K495">
            <v>0</v>
          </cell>
        </row>
        <row r="496">
          <cell r="B496" t="str">
            <v>Chile - Peru</v>
          </cell>
          <cell r="C496" t="str">
            <v>LATAM</v>
          </cell>
          <cell r="D496">
            <v>269</v>
          </cell>
          <cell r="E496">
            <v>999</v>
          </cell>
          <cell r="F496">
            <v>125</v>
          </cell>
          <cell r="G496">
            <v>30</v>
          </cell>
          <cell r="H496">
            <v>20</v>
          </cell>
          <cell r="I496">
            <v>30</v>
          </cell>
          <cell r="J496">
            <v>28</v>
          </cell>
          <cell r="K496">
            <v>21</v>
          </cell>
        </row>
        <row r="497">
          <cell r="B497" t="str">
            <v>Chile - Trinidad</v>
          </cell>
          <cell r="C497" t="str">
            <v>LATAM</v>
          </cell>
          <cell r="D497">
            <v>1034</v>
          </cell>
          <cell r="E497">
            <v>2756</v>
          </cell>
          <cell r="F497">
            <v>125</v>
          </cell>
          <cell r="G497">
            <v>30</v>
          </cell>
          <cell r="H497">
            <v>20</v>
          </cell>
          <cell r="I497">
            <v>30</v>
          </cell>
          <cell r="J497">
            <v>28</v>
          </cell>
          <cell r="K497">
            <v>21</v>
          </cell>
        </row>
        <row r="498">
          <cell r="B498" t="str">
            <v>Chile - Uruguay</v>
          </cell>
          <cell r="C498" t="str">
            <v>LATAM</v>
          </cell>
          <cell r="D498">
            <v>310</v>
          </cell>
          <cell r="E498">
            <v>465</v>
          </cell>
          <cell r="F498">
            <v>125</v>
          </cell>
          <cell r="G498">
            <v>30</v>
          </cell>
          <cell r="H498">
            <v>20</v>
          </cell>
          <cell r="I498">
            <v>30</v>
          </cell>
          <cell r="J498">
            <v>28</v>
          </cell>
          <cell r="K498">
            <v>0</v>
          </cell>
        </row>
        <row r="499">
          <cell r="B499" t="str">
            <v>Chile - Venezuela</v>
          </cell>
          <cell r="C499" t="str">
            <v>LATAM</v>
          </cell>
          <cell r="D499">
            <v>682</v>
          </cell>
          <cell r="E499">
            <v>1413</v>
          </cell>
          <cell r="F499">
            <v>125</v>
          </cell>
          <cell r="G499">
            <v>30</v>
          </cell>
          <cell r="H499">
            <v>20</v>
          </cell>
          <cell r="I499">
            <v>30</v>
          </cell>
          <cell r="J499">
            <v>28</v>
          </cell>
          <cell r="K499">
            <v>56</v>
          </cell>
        </row>
        <row r="500">
          <cell r="B500" t="str">
            <v>Chile - El Salvador</v>
          </cell>
          <cell r="C500" t="str">
            <v>LATAM</v>
          </cell>
          <cell r="D500">
            <v>723</v>
          </cell>
          <cell r="E500">
            <v>1378</v>
          </cell>
          <cell r="F500">
            <v>125</v>
          </cell>
          <cell r="G500">
            <v>30</v>
          </cell>
          <cell r="H500">
            <v>20</v>
          </cell>
          <cell r="I500">
            <v>30</v>
          </cell>
          <cell r="J500">
            <v>28</v>
          </cell>
          <cell r="K500">
            <v>0</v>
          </cell>
        </row>
        <row r="501">
          <cell r="B501" t="str">
            <v>Chile - Puerto Rico</v>
          </cell>
          <cell r="C501" t="str">
            <v>LATAM</v>
          </cell>
          <cell r="D501">
            <v>965</v>
          </cell>
          <cell r="E501">
            <v>3101</v>
          </cell>
          <cell r="F501">
            <v>125</v>
          </cell>
          <cell r="G501">
            <v>30</v>
          </cell>
          <cell r="H501">
            <v>20</v>
          </cell>
          <cell r="I501">
            <v>30</v>
          </cell>
          <cell r="J501">
            <v>28</v>
          </cell>
          <cell r="K501">
            <v>70</v>
          </cell>
        </row>
        <row r="502">
          <cell r="B502" t="str">
            <v>Guatemala - Europe</v>
          </cell>
          <cell r="C502" t="str">
            <v>Europe</v>
          </cell>
          <cell r="D502">
            <v>1074.8</v>
          </cell>
          <cell r="E502">
            <v>3307.2</v>
          </cell>
          <cell r="F502">
            <v>150.804</v>
          </cell>
          <cell r="G502">
            <v>31.762</v>
          </cell>
          <cell r="H502">
            <v>20</v>
          </cell>
          <cell r="I502">
            <v>39</v>
          </cell>
          <cell r="J502">
            <v>28</v>
          </cell>
          <cell r="K502">
            <v>0</v>
          </cell>
        </row>
        <row r="503">
          <cell r="B503" t="str">
            <v>Guatemala - France (Paris &amp; "petite couronne")</v>
          </cell>
          <cell r="C503" t="str">
            <v>Europe</v>
          </cell>
          <cell r="D503">
            <v>1102</v>
          </cell>
          <cell r="E503">
            <v>3652</v>
          </cell>
          <cell r="F503">
            <v>160</v>
          </cell>
          <cell r="G503">
            <v>30</v>
          </cell>
          <cell r="H503">
            <v>20</v>
          </cell>
          <cell r="I503">
            <v>39</v>
          </cell>
          <cell r="J503">
            <v>28</v>
          </cell>
          <cell r="K503">
            <v>0</v>
          </cell>
        </row>
        <row r="504">
          <cell r="B504" t="str">
            <v>Guatemala - France (Province)</v>
          </cell>
          <cell r="C504" t="str">
            <v>Europe</v>
          </cell>
          <cell r="D504">
            <v>1102</v>
          </cell>
          <cell r="E504">
            <v>3652</v>
          </cell>
          <cell r="F504">
            <v>100</v>
          </cell>
          <cell r="G504">
            <v>25</v>
          </cell>
          <cell r="H504">
            <v>20</v>
          </cell>
          <cell r="I504">
            <v>39</v>
          </cell>
          <cell r="J504">
            <v>28</v>
          </cell>
          <cell r="K504">
            <v>0</v>
          </cell>
        </row>
        <row r="505">
          <cell r="B505" t="str">
            <v>Guatemala - Poland</v>
          </cell>
          <cell r="C505" t="str">
            <v>Europe</v>
          </cell>
          <cell r="D505">
            <v>1240</v>
          </cell>
          <cell r="E505">
            <v>4134</v>
          </cell>
          <cell r="F505">
            <v>125</v>
          </cell>
          <cell r="G505">
            <v>30</v>
          </cell>
          <cell r="H505">
            <v>20</v>
          </cell>
          <cell r="I505">
            <v>39</v>
          </cell>
          <cell r="J505">
            <v>28</v>
          </cell>
          <cell r="K505">
            <v>0</v>
          </cell>
        </row>
        <row r="506">
          <cell r="B506" t="str">
            <v>Guatemala - UK (London)</v>
          </cell>
          <cell r="C506" t="str">
            <v>Europe</v>
          </cell>
          <cell r="D506">
            <v>965</v>
          </cell>
          <cell r="E506">
            <v>2549</v>
          </cell>
          <cell r="F506">
            <v>201.28</v>
          </cell>
          <cell r="G506">
            <v>40.26</v>
          </cell>
          <cell r="H506">
            <v>20</v>
          </cell>
          <cell r="I506">
            <v>39</v>
          </cell>
          <cell r="J506">
            <v>28</v>
          </cell>
          <cell r="K506">
            <v>0</v>
          </cell>
        </row>
        <row r="507">
          <cell r="B507" t="str">
            <v>Guatemala - UK (Others)</v>
          </cell>
          <cell r="C507" t="str">
            <v>Europe</v>
          </cell>
          <cell r="D507">
            <v>965</v>
          </cell>
          <cell r="E507">
            <v>2549</v>
          </cell>
          <cell r="F507">
            <v>167.74</v>
          </cell>
          <cell r="G507">
            <v>33.549999999999997</v>
          </cell>
          <cell r="H507">
            <v>20</v>
          </cell>
          <cell r="I507">
            <v>39</v>
          </cell>
          <cell r="J507">
            <v>28</v>
          </cell>
          <cell r="K507">
            <v>0</v>
          </cell>
        </row>
        <row r="508">
          <cell r="B508" t="str">
            <v>Guatemala - APAC</v>
          </cell>
          <cell r="C508" t="str">
            <v>APAC</v>
          </cell>
          <cell r="D508">
            <v>1830.75</v>
          </cell>
          <cell r="E508">
            <v>5947.125</v>
          </cell>
          <cell r="F508">
            <v>124.88374999999999</v>
          </cell>
          <cell r="G508">
            <v>30.887500000000003</v>
          </cell>
          <cell r="H508">
            <v>20</v>
          </cell>
          <cell r="I508">
            <v>33</v>
          </cell>
          <cell r="J508">
            <v>28</v>
          </cell>
          <cell r="K508">
            <v>67.125</v>
          </cell>
        </row>
        <row r="509">
          <cell r="B509" t="str">
            <v>Guatemala - Australia</v>
          </cell>
          <cell r="C509" t="str">
            <v>APAC</v>
          </cell>
          <cell r="D509">
            <v>1860</v>
          </cell>
          <cell r="E509">
            <v>9026</v>
          </cell>
          <cell r="F509">
            <v>123.27</v>
          </cell>
          <cell r="G509">
            <v>30.82</v>
          </cell>
          <cell r="H509">
            <v>20</v>
          </cell>
          <cell r="I509">
            <v>33</v>
          </cell>
          <cell r="J509">
            <v>28</v>
          </cell>
          <cell r="K509">
            <v>47</v>
          </cell>
        </row>
        <row r="510">
          <cell r="B510" t="str">
            <v>Guatemala - China (Guangzhou)</v>
          </cell>
          <cell r="C510" t="str">
            <v>APAC</v>
          </cell>
          <cell r="D510">
            <v>2481</v>
          </cell>
          <cell r="E510">
            <v>5340</v>
          </cell>
          <cell r="F510">
            <v>119.86</v>
          </cell>
          <cell r="G510">
            <v>14.38</v>
          </cell>
          <cell r="H510">
            <v>20</v>
          </cell>
          <cell r="I510">
            <v>33</v>
          </cell>
          <cell r="J510">
            <v>28</v>
          </cell>
          <cell r="K510">
            <v>70</v>
          </cell>
        </row>
        <row r="511">
          <cell r="B511" t="str">
            <v>Guatemala - China (Hong Kong)</v>
          </cell>
          <cell r="C511" t="str">
            <v>APAC</v>
          </cell>
          <cell r="D511">
            <v>1447</v>
          </cell>
          <cell r="E511">
            <v>5512</v>
          </cell>
          <cell r="F511">
            <v>141.32</v>
          </cell>
          <cell r="G511">
            <v>17.670000000000002</v>
          </cell>
          <cell r="H511">
            <v>20</v>
          </cell>
          <cell r="I511">
            <v>33</v>
          </cell>
          <cell r="J511">
            <v>28</v>
          </cell>
          <cell r="K511">
            <v>70</v>
          </cell>
        </row>
        <row r="512">
          <cell r="B512" t="str">
            <v>Guatemala - Taiwan</v>
          </cell>
          <cell r="C512" t="str">
            <v>APAC</v>
          </cell>
          <cell r="D512">
            <v>1516</v>
          </cell>
          <cell r="E512">
            <v>3445</v>
          </cell>
          <cell r="F512">
            <v>92.58</v>
          </cell>
          <cell r="G512">
            <v>10.23</v>
          </cell>
          <cell r="H512">
            <v>20</v>
          </cell>
          <cell r="I512">
            <v>33</v>
          </cell>
          <cell r="J512">
            <v>28</v>
          </cell>
          <cell r="K512">
            <v>70</v>
          </cell>
        </row>
        <row r="513">
          <cell r="B513" t="str">
            <v>Guatemala - India (Kolkata)</v>
          </cell>
          <cell r="C513" t="str">
            <v>APAC</v>
          </cell>
          <cell r="D513">
            <v>2001</v>
          </cell>
          <cell r="E513">
            <v>6546</v>
          </cell>
          <cell r="F513">
            <v>130.51</v>
          </cell>
          <cell r="G513">
            <v>43.5</v>
          </cell>
          <cell r="H513">
            <v>20</v>
          </cell>
          <cell r="I513">
            <v>33</v>
          </cell>
          <cell r="J513">
            <v>28</v>
          </cell>
          <cell r="K513">
            <v>70</v>
          </cell>
        </row>
        <row r="514">
          <cell r="B514" t="str">
            <v>Guatemala - India (Bangalore)</v>
          </cell>
          <cell r="C514" t="str">
            <v>APAC</v>
          </cell>
          <cell r="D514">
            <v>1964</v>
          </cell>
          <cell r="E514">
            <v>6890</v>
          </cell>
          <cell r="F514">
            <v>130.51</v>
          </cell>
          <cell r="G514">
            <v>43.5</v>
          </cell>
          <cell r="H514">
            <v>20</v>
          </cell>
          <cell r="I514">
            <v>33</v>
          </cell>
          <cell r="J514">
            <v>28</v>
          </cell>
          <cell r="K514">
            <v>70</v>
          </cell>
        </row>
        <row r="515">
          <cell r="B515" t="str">
            <v>Guatemala - India (Chennai)</v>
          </cell>
          <cell r="C515" t="str">
            <v>APAC</v>
          </cell>
          <cell r="D515">
            <v>1654</v>
          </cell>
          <cell r="E515">
            <v>4961</v>
          </cell>
          <cell r="F515">
            <v>130.51</v>
          </cell>
          <cell r="G515">
            <v>43.5</v>
          </cell>
          <cell r="H515">
            <v>20</v>
          </cell>
          <cell r="I515">
            <v>33</v>
          </cell>
          <cell r="J515">
            <v>28</v>
          </cell>
          <cell r="K515">
            <v>70</v>
          </cell>
        </row>
        <row r="516">
          <cell r="B516" t="str">
            <v>Guatemala - India (Mumbai)</v>
          </cell>
          <cell r="C516" t="str">
            <v>APAC</v>
          </cell>
          <cell r="D516">
            <v>1723</v>
          </cell>
          <cell r="E516">
            <v>5857</v>
          </cell>
          <cell r="F516">
            <v>130.51</v>
          </cell>
          <cell r="G516">
            <v>43.5</v>
          </cell>
          <cell r="H516">
            <v>20</v>
          </cell>
          <cell r="I516">
            <v>33</v>
          </cell>
          <cell r="J516">
            <v>28</v>
          </cell>
          <cell r="K516">
            <v>70</v>
          </cell>
        </row>
        <row r="517">
          <cell r="B517" t="str">
            <v>Guatemala - NA</v>
          </cell>
          <cell r="C517" t="str">
            <v>NA</v>
          </cell>
          <cell r="D517">
            <v>457.77777777777777</v>
          </cell>
          <cell r="E517">
            <v>633.11111111111109</v>
          </cell>
          <cell r="F517">
            <v>165.8422222222222</v>
          </cell>
          <cell r="G517">
            <v>30.278888888888886</v>
          </cell>
          <cell r="H517">
            <v>20.888888888888889</v>
          </cell>
          <cell r="I517">
            <v>34</v>
          </cell>
          <cell r="J517">
            <v>28.777777777777779</v>
          </cell>
          <cell r="K517">
            <v>81.444444444444443</v>
          </cell>
        </row>
        <row r="518">
          <cell r="B518" t="str">
            <v>Guatemala - Canada</v>
          </cell>
          <cell r="C518" t="str">
            <v>NA</v>
          </cell>
          <cell r="D518">
            <v>620</v>
          </cell>
          <cell r="E518">
            <v>896</v>
          </cell>
          <cell r="F518">
            <v>158.62</v>
          </cell>
          <cell r="G518">
            <v>30.82</v>
          </cell>
          <cell r="H518">
            <v>20</v>
          </cell>
          <cell r="I518">
            <v>34</v>
          </cell>
          <cell r="J518">
            <v>28</v>
          </cell>
          <cell r="K518">
            <v>85</v>
          </cell>
        </row>
        <row r="519">
          <cell r="B519" t="str">
            <v>Guatemala - Mexico</v>
          </cell>
          <cell r="C519" t="str">
            <v>NA</v>
          </cell>
          <cell r="D519">
            <v>413</v>
          </cell>
          <cell r="E519">
            <v>861</v>
          </cell>
          <cell r="F519">
            <v>125</v>
          </cell>
          <cell r="G519">
            <v>30</v>
          </cell>
          <cell r="H519">
            <v>20</v>
          </cell>
          <cell r="I519">
            <v>30</v>
          </cell>
          <cell r="J519">
            <v>28</v>
          </cell>
          <cell r="K519">
            <v>18</v>
          </cell>
        </row>
        <row r="520">
          <cell r="B520" t="str">
            <v>Guatemala - USA (Chicago)</v>
          </cell>
          <cell r="C520" t="str">
            <v>NA</v>
          </cell>
          <cell r="D520">
            <v>800</v>
          </cell>
          <cell r="E520">
            <v>0</v>
          </cell>
          <cell r="F520">
            <v>150</v>
          </cell>
          <cell r="G520">
            <v>38</v>
          </cell>
          <cell r="H520">
            <v>28</v>
          </cell>
          <cell r="I520">
            <v>38</v>
          </cell>
          <cell r="J520">
            <v>35</v>
          </cell>
          <cell r="K520">
            <v>90</v>
          </cell>
        </row>
        <row r="521">
          <cell r="B521" t="str">
            <v>Guatemala - USA (LA)</v>
          </cell>
          <cell r="C521" t="str">
            <v>NA</v>
          </cell>
          <cell r="D521">
            <v>283</v>
          </cell>
          <cell r="E521">
            <v>586</v>
          </cell>
          <cell r="F521">
            <v>177</v>
          </cell>
          <cell r="G521">
            <v>29</v>
          </cell>
          <cell r="H521">
            <v>20</v>
          </cell>
          <cell r="I521">
            <v>34</v>
          </cell>
          <cell r="J521">
            <v>28</v>
          </cell>
          <cell r="K521">
            <v>90</v>
          </cell>
        </row>
        <row r="522">
          <cell r="B522" t="str">
            <v>Guatemala - USA (NY)</v>
          </cell>
          <cell r="C522" t="str">
            <v>NA</v>
          </cell>
          <cell r="D522">
            <v>296</v>
          </cell>
          <cell r="E522">
            <v>723</v>
          </cell>
          <cell r="F522">
            <v>220.49</v>
          </cell>
          <cell r="G522">
            <v>34.450000000000003</v>
          </cell>
          <cell r="H522">
            <v>20</v>
          </cell>
          <cell r="I522">
            <v>34</v>
          </cell>
          <cell r="J522">
            <v>28</v>
          </cell>
          <cell r="K522">
            <v>90</v>
          </cell>
        </row>
        <row r="523">
          <cell r="B523" t="str">
            <v>Guatemala - USA (San Francisco)</v>
          </cell>
          <cell r="C523" t="str">
            <v>NA</v>
          </cell>
          <cell r="D523">
            <v>475</v>
          </cell>
          <cell r="E523">
            <v>723</v>
          </cell>
          <cell r="F523">
            <v>196.38</v>
          </cell>
          <cell r="G523">
            <v>27.56</v>
          </cell>
          <cell r="H523">
            <v>20</v>
          </cell>
          <cell r="I523">
            <v>34</v>
          </cell>
          <cell r="J523">
            <v>28</v>
          </cell>
          <cell r="K523">
            <v>90</v>
          </cell>
        </row>
        <row r="524">
          <cell r="B524" t="str">
            <v>Guatemala - USA (Dallas)</v>
          </cell>
          <cell r="C524" t="str">
            <v>NA</v>
          </cell>
          <cell r="D524">
            <v>496</v>
          </cell>
          <cell r="E524">
            <v>586</v>
          </cell>
          <cell r="F524">
            <v>155.03</v>
          </cell>
          <cell r="G524">
            <v>27.56</v>
          </cell>
          <cell r="H524">
            <v>20</v>
          </cell>
          <cell r="I524">
            <v>34</v>
          </cell>
          <cell r="J524">
            <v>28</v>
          </cell>
          <cell r="K524">
            <v>90</v>
          </cell>
        </row>
        <row r="525">
          <cell r="B525" t="str">
            <v>Guatemala - USA (Houston)</v>
          </cell>
          <cell r="C525" t="str">
            <v>NA</v>
          </cell>
          <cell r="D525">
            <v>434</v>
          </cell>
          <cell r="E525">
            <v>689</v>
          </cell>
          <cell r="F525">
            <v>155.03</v>
          </cell>
          <cell r="G525">
            <v>27.56</v>
          </cell>
          <cell r="H525">
            <v>20</v>
          </cell>
          <cell r="I525">
            <v>34</v>
          </cell>
          <cell r="J525">
            <v>28</v>
          </cell>
          <cell r="K525">
            <v>90</v>
          </cell>
        </row>
        <row r="526">
          <cell r="B526" t="str">
            <v>Guatemala - USA (Miami)</v>
          </cell>
          <cell r="C526" t="str">
            <v>NA</v>
          </cell>
          <cell r="D526">
            <v>303</v>
          </cell>
          <cell r="E526">
            <v>634</v>
          </cell>
          <cell r="F526">
            <v>155.03</v>
          </cell>
          <cell r="G526">
            <v>27.56</v>
          </cell>
          <cell r="H526">
            <v>20</v>
          </cell>
          <cell r="I526">
            <v>34</v>
          </cell>
          <cell r="J526">
            <v>28</v>
          </cell>
          <cell r="K526">
            <v>90</v>
          </cell>
        </row>
        <row r="527">
          <cell r="B527" t="str">
            <v>Guatemala - LATAM</v>
          </cell>
          <cell r="C527" t="str">
            <v>LATAM</v>
          </cell>
          <cell r="D527">
            <v>680.10526315789468</v>
          </cell>
          <cell r="E527">
            <v>1251.421052631579</v>
          </cell>
          <cell r="F527">
            <v>126.84210526315789</v>
          </cell>
          <cell r="G527">
            <v>30.421052631578949</v>
          </cell>
          <cell r="H527">
            <v>20.421052631578949</v>
          </cell>
          <cell r="I527">
            <v>30.421052631578949</v>
          </cell>
          <cell r="J527">
            <v>28.368421052631579</v>
          </cell>
          <cell r="K527">
            <v>15.842105263157896</v>
          </cell>
        </row>
        <row r="528">
          <cell r="B528" t="str">
            <v xml:space="preserve">Guatemala - Argentina </v>
          </cell>
          <cell r="C528" t="str">
            <v>LATAM</v>
          </cell>
          <cell r="D528">
            <v>944</v>
          </cell>
          <cell r="E528">
            <v>1102</v>
          </cell>
          <cell r="F528">
            <v>125</v>
          </cell>
          <cell r="G528">
            <v>30</v>
          </cell>
          <cell r="H528">
            <v>20</v>
          </cell>
          <cell r="I528">
            <v>30</v>
          </cell>
          <cell r="J528">
            <v>28</v>
          </cell>
          <cell r="K528">
            <v>0</v>
          </cell>
        </row>
        <row r="529">
          <cell r="B529" t="str">
            <v xml:space="preserve">Guatemala - Bolivia </v>
          </cell>
          <cell r="C529" t="str">
            <v>LATAM</v>
          </cell>
          <cell r="D529">
            <v>678</v>
          </cell>
          <cell r="E529">
            <v>1251</v>
          </cell>
          <cell r="F529">
            <v>125</v>
          </cell>
          <cell r="G529">
            <v>30</v>
          </cell>
          <cell r="H529">
            <v>20</v>
          </cell>
          <cell r="I529">
            <v>30</v>
          </cell>
          <cell r="J529">
            <v>28</v>
          </cell>
          <cell r="K529">
            <v>82</v>
          </cell>
        </row>
        <row r="530">
          <cell r="B530" t="str">
            <v>Guatemala - Brazil (Brasilia)</v>
          </cell>
          <cell r="C530" t="str">
            <v>LATAM</v>
          </cell>
          <cell r="D530">
            <v>896</v>
          </cell>
          <cell r="E530">
            <v>1516</v>
          </cell>
          <cell r="F530">
            <v>125</v>
          </cell>
          <cell r="G530">
            <v>30</v>
          </cell>
          <cell r="H530">
            <v>20</v>
          </cell>
          <cell r="I530">
            <v>30</v>
          </cell>
          <cell r="J530">
            <v>28</v>
          </cell>
          <cell r="K530">
            <v>0</v>
          </cell>
        </row>
        <row r="531">
          <cell r="B531" t="str">
            <v>Guatemala - Brazil (Sao Paulo)</v>
          </cell>
          <cell r="C531" t="str">
            <v>LATAM</v>
          </cell>
          <cell r="D531">
            <v>827</v>
          </cell>
          <cell r="E531">
            <v>2067</v>
          </cell>
          <cell r="F531">
            <v>125</v>
          </cell>
          <cell r="G531">
            <v>30</v>
          </cell>
          <cell r="H531">
            <v>20</v>
          </cell>
          <cell r="I531">
            <v>30</v>
          </cell>
          <cell r="J531">
            <v>28</v>
          </cell>
          <cell r="K531">
            <v>0</v>
          </cell>
        </row>
        <row r="532">
          <cell r="B532" t="str">
            <v>Guatemala - Chile</v>
          </cell>
          <cell r="C532" t="str">
            <v>LATAM</v>
          </cell>
          <cell r="D532">
            <v>965</v>
          </cell>
          <cell r="E532">
            <v>1792</v>
          </cell>
          <cell r="F532">
            <v>125</v>
          </cell>
          <cell r="G532">
            <v>30</v>
          </cell>
          <cell r="H532">
            <v>20</v>
          </cell>
          <cell r="I532">
            <v>30</v>
          </cell>
          <cell r="J532">
            <v>28</v>
          </cell>
          <cell r="K532">
            <v>0</v>
          </cell>
        </row>
        <row r="533">
          <cell r="B533" t="str">
            <v>Guatemala - Colombia</v>
          </cell>
          <cell r="C533" t="str">
            <v>LATAM</v>
          </cell>
          <cell r="D533">
            <v>637</v>
          </cell>
          <cell r="E533">
            <v>930</v>
          </cell>
          <cell r="F533">
            <v>125</v>
          </cell>
          <cell r="G533">
            <v>30</v>
          </cell>
          <cell r="H533">
            <v>20</v>
          </cell>
          <cell r="I533">
            <v>30</v>
          </cell>
          <cell r="J533">
            <v>28</v>
          </cell>
          <cell r="K533">
            <v>0</v>
          </cell>
        </row>
        <row r="534">
          <cell r="B534" t="str">
            <v>Guatemala - Costa Rica</v>
          </cell>
          <cell r="C534" t="str">
            <v>LATAM</v>
          </cell>
          <cell r="D534">
            <v>230</v>
          </cell>
          <cell r="E534">
            <v>269</v>
          </cell>
          <cell r="F534">
            <v>160</v>
          </cell>
          <cell r="G534">
            <v>38</v>
          </cell>
          <cell r="H534">
            <v>28</v>
          </cell>
          <cell r="I534">
            <v>38</v>
          </cell>
          <cell r="J534">
            <v>35</v>
          </cell>
          <cell r="K534">
            <v>0</v>
          </cell>
        </row>
        <row r="535">
          <cell r="B535" t="str">
            <v>Guatemala - Dominican Republic</v>
          </cell>
          <cell r="C535" t="str">
            <v>LATAM</v>
          </cell>
          <cell r="D535">
            <v>534</v>
          </cell>
          <cell r="E535">
            <v>1113</v>
          </cell>
          <cell r="F535">
            <v>125</v>
          </cell>
          <cell r="G535">
            <v>30</v>
          </cell>
          <cell r="H535">
            <v>20</v>
          </cell>
          <cell r="I535">
            <v>30</v>
          </cell>
          <cell r="J535">
            <v>28</v>
          </cell>
          <cell r="K535">
            <v>15</v>
          </cell>
        </row>
        <row r="536">
          <cell r="B536" t="str">
            <v>Guatemala - Ecuador</v>
          </cell>
          <cell r="C536" t="str">
            <v>LATAM</v>
          </cell>
          <cell r="D536">
            <v>648</v>
          </cell>
          <cell r="E536">
            <v>1206</v>
          </cell>
          <cell r="F536">
            <v>125</v>
          </cell>
          <cell r="G536">
            <v>30</v>
          </cell>
          <cell r="H536">
            <v>20</v>
          </cell>
          <cell r="I536">
            <v>30</v>
          </cell>
          <cell r="J536">
            <v>28</v>
          </cell>
          <cell r="K536">
            <v>28</v>
          </cell>
        </row>
        <row r="537">
          <cell r="B537" t="str">
            <v>Guatemala - Honduras</v>
          </cell>
          <cell r="C537" t="str">
            <v>LATAM</v>
          </cell>
          <cell r="D537">
            <v>207</v>
          </cell>
          <cell r="E537">
            <v>345</v>
          </cell>
          <cell r="F537">
            <v>125</v>
          </cell>
          <cell r="G537">
            <v>30</v>
          </cell>
          <cell r="H537">
            <v>20</v>
          </cell>
          <cell r="I537">
            <v>30</v>
          </cell>
          <cell r="J537">
            <v>28</v>
          </cell>
          <cell r="K537">
            <v>0</v>
          </cell>
        </row>
        <row r="538">
          <cell r="B538" t="str">
            <v xml:space="preserve">Guatemala - Jamaica </v>
          </cell>
          <cell r="C538" t="str">
            <v>LATAM</v>
          </cell>
          <cell r="D538">
            <v>827</v>
          </cell>
          <cell r="E538">
            <v>1309</v>
          </cell>
          <cell r="F538">
            <v>125</v>
          </cell>
          <cell r="G538">
            <v>30</v>
          </cell>
          <cell r="H538">
            <v>20</v>
          </cell>
          <cell r="I538">
            <v>30</v>
          </cell>
          <cell r="J538">
            <v>28</v>
          </cell>
          <cell r="K538">
            <v>8</v>
          </cell>
        </row>
        <row r="539">
          <cell r="B539" t="str">
            <v xml:space="preserve">Guatemala - Panama </v>
          </cell>
          <cell r="C539" t="str">
            <v>LATAM</v>
          </cell>
          <cell r="D539">
            <v>482</v>
          </cell>
          <cell r="E539">
            <v>703</v>
          </cell>
          <cell r="F539">
            <v>125</v>
          </cell>
          <cell r="G539">
            <v>30</v>
          </cell>
          <cell r="H539">
            <v>20</v>
          </cell>
          <cell r="I539">
            <v>30</v>
          </cell>
          <cell r="J539">
            <v>28</v>
          </cell>
          <cell r="K539">
            <v>0</v>
          </cell>
        </row>
        <row r="540">
          <cell r="B540" t="str">
            <v>Guatemala - Paraguay</v>
          </cell>
          <cell r="C540" t="str">
            <v>LATAM</v>
          </cell>
          <cell r="D540">
            <v>1102</v>
          </cell>
          <cell r="E540">
            <v>2549</v>
          </cell>
          <cell r="F540">
            <v>125</v>
          </cell>
          <cell r="G540">
            <v>30</v>
          </cell>
          <cell r="H540">
            <v>20</v>
          </cell>
          <cell r="I540">
            <v>30</v>
          </cell>
          <cell r="J540">
            <v>28</v>
          </cell>
          <cell r="K540">
            <v>0</v>
          </cell>
        </row>
        <row r="541">
          <cell r="B541" t="str">
            <v>Guatemala - Peru</v>
          </cell>
          <cell r="C541" t="str">
            <v>LATAM</v>
          </cell>
          <cell r="D541">
            <v>737</v>
          </cell>
          <cell r="E541">
            <v>1268</v>
          </cell>
          <cell r="F541">
            <v>125</v>
          </cell>
          <cell r="G541">
            <v>30</v>
          </cell>
          <cell r="H541">
            <v>20</v>
          </cell>
          <cell r="I541">
            <v>30</v>
          </cell>
          <cell r="J541">
            <v>28</v>
          </cell>
          <cell r="K541">
            <v>21</v>
          </cell>
        </row>
        <row r="542">
          <cell r="B542" t="str">
            <v>Guatemala - Trinidad</v>
          </cell>
          <cell r="C542" t="str">
            <v>LATAM</v>
          </cell>
          <cell r="D542">
            <v>758</v>
          </cell>
          <cell r="E542">
            <v>1550</v>
          </cell>
          <cell r="F542">
            <v>125</v>
          </cell>
          <cell r="G542">
            <v>30</v>
          </cell>
          <cell r="H542">
            <v>20</v>
          </cell>
          <cell r="I542">
            <v>30</v>
          </cell>
          <cell r="J542">
            <v>28</v>
          </cell>
          <cell r="K542">
            <v>21</v>
          </cell>
        </row>
        <row r="543">
          <cell r="B543" t="str">
            <v>Guatemala - Uruguay</v>
          </cell>
          <cell r="C543" t="str">
            <v>LATAM</v>
          </cell>
          <cell r="D543">
            <v>896</v>
          </cell>
          <cell r="E543">
            <v>1964</v>
          </cell>
          <cell r="F543">
            <v>125</v>
          </cell>
          <cell r="G543">
            <v>30</v>
          </cell>
          <cell r="H543">
            <v>20</v>
          </cell>
          <cell r="I543">
            <v>30</v>
          </cell>
          <cell r="J543">
            <v>28</v>
          </cell>
          <cell r="K543">
            <v>0</v>
          </cell>
        </row>
        <row r="544">
          <cell r="B544" t="str">
            <v>Guatemala - Venezuela</v>
          </cell>
          <cell r="C544" t="str">
            <v>LATAM</v>
          </cell>
          <cell r="D544">
            <v>765</v>
          </cell>
          <cell r="E544">
            <v>1154</v>
          </cell>
          <cell r="F544">
            <v>125</v>
          </cell>
          <cell r="G544">
            <v>30</v>
          </cell>
          <cell r="H544">
            <v>20</v>
          </cell>
          <cell r="I544">
            <v>30</v>
          </cell>
          <cell r="J544">
            <v>28</v>
          </cell>
          <cell r="K544">
            <v>56</v>
          </cell>
        </row>
        <row r="545">
          <cell r="B545" t="str">
            <v>Guatemala - El Salvador</v>
          </cell>
          <cell r="C545" t="str">
            <v>LATAM</v>
          </cell>
          <cell r="D545">
            <v>186</v>
          </cell>
          <cell r="E545">
            <v>345</v>
          </cell>
          <cell r="F545">
            <v>125</v>
          </cell>
          <cell r="G545">
            <v>30</v>
          </cell>
          <cell r="H545">
            <v>20</v>
          </cell>
          <cell r="I545">
            <v>30</v>
          </cell>
          <cell r="J545">
            <v>28</v>
          </cell>
          <cell r="K545">
            <v>0</v>
          </cell>
        </row>
        <row r="546">
          <cell r="B546" t="str">
            <v>Guatemala - Puerto Rico</v>
          </cell>
          <cell r="C546" t="str">
            <v>LATAM</v>
          </cell>
          <cell r="D546">
            <v>603</v>
          </cell>
          <cell r="E546">
            <v>1344</v>
          </cell>
          <cell r="F546">
            <v>125</v>
          </cell>
          <cell r="G546">
            <v>30</v>
          </cell>
          <cell r="H546">
            <v>20</v>
          </cell>
          <cell r="I546">
            <v>30</v>
          </cell>
          <cell r="J546">
            <v>28</v>
          </cell>
          <cell r="K546">
            <v>70</v>
          </cell>
        </row>
        <row r="547">
          <cell r="B547" t="str">
            <v>China - Europe</v>
          </cell>
          <cell r="C547" t="str">
            <v>Europe</v>
          </cell>
          <cell r="D547">
            <v>1219.5999999999999</v>
          </cell>
          <cell r="E547">
            <v>3417.4</v>
          </cell>
          <cell r="F547">
            <v>150.804</v>
          </cell>
          <cell r="G547">
            <v>31.762</v>
          </cell>
          <cell r="H547">
            <v>20</v>
          </cell>
          <cell r="I547">
            <v>37.703999999999994</v>
          </cell>
          <cell r="J547">
            <v>28</v>
          </cell>
          <cell r="K547">
            <v>146</v>
          </cell>
        </row>
        <row r="548">
          <cell r="B548" t="str">
            <v>China - France (Paris &amp; "petite couronne")</v>
          </cell>
          <cell r="C548" t="str">
            <v>Europe</v>
          </cell>
          <cell r="D548">
            <v>1240</v>
          </cell>
          <cell r="E548">
            <v>3500</v>
          </cell>
          <cell r="F548">
            <v>160</v>
          </cell>
          <cell r="G548">
            <v>30</v>
          </cell>
          <cell r="H548">
            <v>20</v>
          </cell>
          <cell r="I548">
            <v>30</v>
          </cell>
          <cell r="J548">
            <v>28</v>
          </cell>
          <cell r="K548">
            <v>130</v>
          </cell>
        </row>
        <row r="549">
          <cell r="B549" t="str">
            <v>China - France (Province)</v>
          </cell>
          <cell r="C549" t="str">
            <v>Europe</v>
          </cell>
          <cell r="D549">
            <v>1240</v>
          </cell>
          <cell r="E549">
            <v>3500</v>
          </cell>
          <cell r="F549">
            <v>100</v>
          </cell>
          <cell r="G549">
            <v>25</v>
          </cell>
          <cell r="H549">
            <v>20</v>
          </cell>
          <cell r="I549">
            <v>30</v>
          </cell>
          <cell r="J549">
            <v>28</v>
          </cell>
          <cell r="K549">
            <v>130</v>
          </cell>
        </row>
        <row r="550">
          <cell r="B550" t="str">
            <v>China - Poland</v>
          </cell>
          <cell r="C550" t="str">
            <v>Europe</v>
          </cell>
          <cell r="D550">
            <v>1278</v>
          </cell>
          <cell r="E550">
            <v>3087</v>
          </cell>
          <cell r="F550">
            <v>125</v>
          </cell>
          <cell r="G550">
            <v>30</v>
          </cell>
          <cell r="H550">
            <v>20</v>
          </cell>
          <cell r="I550">
            <v>48</v>
          </cell>
          <cell r="J550">
            <v>28</v>
          </cell>
          <cell r="K550">
            <v>130</v>
          </cell>
        </row>
        <row r="551">
          <cell r="B551" t="str">
            <v>China - UK (London)</v>
          </cell>
          <cell r="C551" t="str">
            <v>Europe</v>
          </cell>
          <cell r="D551">
            <v>1170</v>
          </cell>
          <cell r="E551">
            <v>3500</v>
          </cell>
          <cell r="F551">
            <v>201.28</v>
          </cell>
          <cell r="G551">
            <v>40.26</v>
          </cell>
          <cell r="H551">
            <v>20</v>
          </cell>
          <cell r="I551">
            <v>40.26</v>
          </cell>
          <cell r="J551">
            <v>28</v>
          </cell>
          <cell r="K551">
            <v>170</v>
          </cell>
        </row>
        <row r="552">
          <cell r="B552" t="str">
            <v>China - UK (Others)</v>
          </cell>
          <cell r="C552" t="str">
            <v>Europe</v>
          </cell>
          <cell r="D552">
            <v>1170</v>
          </cell>
          <cell r="E552">
            <v>3500</v>
          </cell>
          <cell r="F552">
            <v>167.74</v>
          </cell>
          <cell r="G552">
            <v>33.549999999999997</v>
          </cell>
          <cell r="H552">
            <v>20</v>
          </cell>
          <cell r="I552">
            <v>40.26</v>
          </cell>
          <cell r="J552">
            <v>28</v>
          </cell>
          <cell r="K552">
            <v>170</v>
          </cell>
        </row>
        <row r="553">
          <cell r="B553" t="str">
            <v>China - APAC</v>
          </cell>
          <cell r="C553" t="str">
            <v>APAC</v>
          </cell>
          <cell r="D553">
            <v>467.29411764705884</v>
          </cell>
          <cell r="E553">
            <v>1067.8235294117646</v>
          </cell>
          <cell r="F553">
            <v>124</v>
          </cell>
          <cell r="G553">
            <v>29.411764705882351</v>
          </cell>
          <cell r="H553">
            <v>20</v>
          </cell>
          <cell r="I553">
            <v>30.18470588235294</v>
          </cell>
          <cell r="J553">
            <v>28</v>
          </cell>
          <cell r="K553">
            <v>98</v>
          </cell>
        </row>
        <row r="554">
          <cell r="B554" t="str">
            <v>China - Australia</v>
          </cell>
          <cell r="C554" t="str">
            <v>APAC</v>
          </cell>
          <cell r="D554">
            <v>1206</v>
          </cell>
          <cell r="E554">
            <v>3232</v>
          </cell>
          <cell r="F554">
            <v>123</v>
          </cell>
          <cell r="G554">
            <v>31</v>
          </cell>
          <cell r="H554">
            <v>20</v>
          </cell>
          <cell r="I554">
            <v>53.62</v>
          </cell>
          <cell r="J554">
            <v>28</v>
          </cell>
          <cell r="K554">
            <v>100</v>
          </cell>
        </row>
        <row r="555">
          <cell r="B555" t="str">
            <v>China - Bangladesh</v>
          </cell>
          <cell r="C555" t="str">
            <v>Africa</v>
          </cell>
          <cell r="D555">
            <v>130</v>
          </cell>
          <cell r="E555">
            <v>1163</v>
          </cell>
          <cell r="F555">
            <v>125</v>
          </cell>
          <cell r="G555">
            <v>30</v>
          </cell>
          <cell r="H555">
            <v>20</v>
          </cell>
          <cell r="I555">
            <v>27.56</v>
          </cell>
          <cell r="J555">
            <v>28</v>
          </cell>
          <cell r="K555">
            <v>85</v>
          </cell>
        </row>
        <row r="556">
          <cell r="B556" t="str">
            <v>China - China (Hong Kong)</v>
          </cell>
          <cell r="C556" t="str">
            <v>APAC</v>
          </cell>
          <cell r="D556">
            <v>203</v>
          </cell>
          <cell r="E556">
            <v>283</v>
          </cell>
          <cell r="F556">
            <v>141</v>
          </cell>
          <cell r="G556">
            <v>18</v>
          </cell>
          <cell r="H556">
            <v>20</v>
          </cell>
          <cell r="I556">
            <v>17.670000000000002</v>
          </cell>
          <cell r="J556">
            <v>28</v>
          </cell>
          <cell r="K556">
            <v>0</v>
          </cell>
        </row>
        <row r="557">
          <cell r="B557" t="str">
            <v>China - India (Bangalore)</v>
          </cell>
          <cell r="C557" t="str">
            <v>APAC</v>
          </cell>
          <cell r="D557">
            <v>453</v>
          </cell>
          <cell r="E557">
            <v>791</v>
          </cell>
          <cell r="F557">
            <v>131</v>
          </cell>
          <cell r="G557">
            <v>44</v>
          </cell>
          <cell r="H557">
            <v>20</v>
          </cell>
          <cell r="I557">
            <v>28.25</v>
          </cell>
          <cell r="J557">
            <v>28</v>
          </cell>
          <cell r="K557">
            <v>90</v>
          </cell>
        </row>
        <row r="558">
          <cell r="B558" t="str">
            <v>China - India (Chennai)</v>
          </cell>
          <cell r="C558" t="str">
            <v>APAC</v>
          </cell>
          <cell r="D558">
            <v>454</v>
          </cell>
          <cell r="E558">
            <v>792</v>
          </cell>
          <cell r="F558">
            <v>131</v>
          </cell>
          <cell r="G558">
            <v>44</v>
          </cell>
          <cell r="H558">
            <v>20</v>
          </cell>
          <cell r="I558">
            <v>28.25</v>
          </cell>
          <cell r="J558">
            <v>28</v>
          </cell>
          <cell r="K558">
            <v>90</v>
          </cell>
        </row>
        <row r="559">
          <cell r="B559" t="str">
            <v>China - India (Kolkata)</v>
          </cell>
          <cell r="C559" t="str">
            <v>APAC</v>
          </cell>
          <cell r="D559">
            <v>446</v>
          </cell>
          <cell r="E559">
            <v>791</v>
          </cell>
          <cell r="F559">
            <v>131</v>
          </cell>
          <cell r="G559">
            <v>44</v>
          </cell>
          <cell r="H559">
            <v>20</v>
          </cell>
          <cell r="I559">
            <v>28.25</v>
          </cell>
          <cell r="J559">
            <v>28</v>
          </cell>
          <cell r="K559">
            <v>90</v>
          </cell>
        </row>
        <row r="560">
          <cell r="B560" t="str">
            <v>China - India (Mumbai)</v>
          </cell>
          <cell r="C560" t="str">
            <v>APAC</v>
          </cell>
          <cell r="D560">
            <v>455</v>
          </cell>
          <cell r="E560">
            <v>792</v>
          </cell>
          <cell r="F560">
            <v>131</v>
          </cell>
          <cell r="G560">
            <v>44</v>
          </cell>
          <cell r="H560">
            <v>20</v>
          </cell>
          <cell r="I560">
            <v>28.25</v>
          </cell>
          <cell r="J560">
            <v>28</v>
          </cell>
          <cell r="K560">
            <v>90</v>
          </cell>
        </row>
        <row r="561">
          <cell r="B561" t="str">
            <v>China - Indonesia</v>
          </cell>
          <cell r="C561" t="str">
            <v>APAC</v>
          </cell>
          <cell r="D561">
            <v>318</v>
          </cell>
          <cell r="E561">
            <v>993</v>
          </cell>
          <cell r="F561">
            <v>125</v>
          </cell>
          <cell r="G561">
            <v>30</v>
          </cell>
          <cell r="H561">
            <v>20</v>
          </cell>
          <cell r="I561">
            <v>28.25</v>
          </cell>
          <cell r="J561">
            <v>28</v>
          </cell>
          <cell r="K561">
            <v>260</v>
          </cell>
        </row>
        <row r="562">
          <cell r="B562" t="str">
            <v>China - Japan</v>
          </cell>
          <cell r="C562" t="str">
            <v>APAC</v>
          </cell>
          <cell r="D562">
            <v>743</v>
          </cell>
          <cell r="E562">
            <v>1005</v>
          </cell>
          <cell r="F562">
            <v>202</v>
          </cell>
          <cell r="G562">
            <v>32</v>
          </cell>
          <cell r="H562">
            <v>20</v>
          </cell>
          <cell r="I562">
            <v>44.28</v>
          </cell>
          <cell r="J562">
            <v>28</v>
          </cell>
          <cell r="K562">
            <v>95</v>
          </cell>
        </row>
        <row r="563">
          <cell r="B563" t="str">
            <v>China - Malaysia</v>
          </cell>
          <cell r="C563" t="str">
            <v>APAC</v>
          </cell>
          <cell r="D563">
            <v>390</v>
          </cell>
          <cell r="E563">
            <v>886</v>
          </cell>
          <cell r="F563">
            <v>61</v>
          </cell>
          <cell r="G563">
            <v>9</v>
          </cell>
          <cell r="H563">
            <v>20</v>
          </cell>
          <cell r="I563">
            <v>26.87</v>
          </cell>
          <cell r="J563">
            <v>28</v>
          </cell>
          <cell r="K563">
            <v>125</v>
          </cell>
        </row>
        <row r="564">
          <cell r="B564" t="str">
            <v xml:space="preserve">China - New Zeland </v>
          </cell>
          <cell r="C564" t="str">
            <v>APAC</v>
          </cell>
          <cell r="D564">
            <v>1172</v>
          </cell>
          <cell r="E564">
            <v>3556</v>
          </cell>
          <cell r="F564">
            <v>122</v>
          </cell>
          <cell r="G564">
            <v>25</v>
          </cell>
          <cell r="H564">
            <v>20</v>
          </cell>
          <cell r="I564">
            <v>29.63</v>
          </cell>
          <cell r="J564">
            <v>28</v>
          </cell>
          <cell r="K564">
            <v>190</v>
          </cell>
        </row>
        <row r="565">
          <cell r="B565" t="str">
            <v>China - Philippines</v>
          </cell>
          <cell r="C565" t="str">
            <v>APAC</v>
          </cell>
          <cell r="D565">
            <v>338</v>
          </cell>
          <cell r="E565">
            <v>435</v>
          </cell>
          <cell r="F565">
            <v>125</v>
          </cell>
          <cell r="G565">
            <v>30</v>
          </cell>
          <cell r="H565">
            <v>20</v>
          </cell>
          <cell r="I565">
            <v>26.87</v>
          </cell>
          <cell r="J565">
            <v>28</v>
          </cell>
          <cell r="K565">
            <v>90</v>
          </cell>
        </row>
        <row r="566">
          <cell r="B566" t="str">
            <v>China - Singapore</v>
          </cell>
          <cell r="C566" t="str">
            <v>APAC</v>
          </cell>
          <cell r="D566">
            <v>390</v>
          </cell>
          <cell r="E566">
            <v>914</v>
          </cell>
          <cell r="F566">
            <v>92</v>
          </cell>
          <cell r="G566">
            <v>19</v>
          </cell>
          <cell r="H566">
            <v>20</v>
          </cell>
          <cell r="I566">
            <v>31.01</v>
          </cell>
          <cell r="J566">
            <v>28</v>
          </cell>
          <cell r="K566">
            <v>60</v>
          </cell>
        </row>
        <row r="567">
          <cell r="B567" t="str">
            <v>China - South Korea</v>
          </cell>
          <cell r="C567" t="str">
            <v>APAC</v>
          </cell>
          <cell r="D567">
            <v>352</v>
          </cell>
          <cell r="E567">
            <v>710</v>
          </cell>
          <cell r="F567">
            <v>125</v>
          </cell>
          <cell r="G567">
            <v>30</v>
          </cell>
          <cell r="H567">
            <v>20</v>
          </cell>
          <cell r="I567">
            <v>28.25</v>
          </cell>
          <cell r="J567">
            <v>28</v>
          </cell>
          <cell r="K567">
            <v>85</v>
          </cell>
        </row>
        <row r="568">
          <cell r="B568" t="str">
            <v>China - Taiwan</v>
          </cell>
          <cell r="C568" t="str">
            <v>APAC</v>
          </cell>
          <cell r="D568">
            <v>342</v>
          </cell>
          <cell r="E568">
            <v>831</v>
          </cell>
          <cell r="F568">
            <v>93</v>
          </cell>
          <cell r="G568">
            <v>10</v>
          </cell>
          <cell r="H568">
            <v>20</v>
          </cell>
          <cell r="I568">
            <v>31.01</v>
          </cell>
          <cell r="J568">
            <v>28</v>
          </cell>
          <cell r="K568">
            <v>0</v>
          </cell>
        </row>
        <row r="569">
          <cell r="B569" t="str">
            <v>China - Thailand</v>
          </cell>
          <cell r="C569" t="str">
            <v>APAC</v>
          </cell>
          <cell r="D569">
            <v>245</v>
          </cell>
          <cell r="E569">
            <v>438</v>
          </cell>
          <cell r="F569">
            <v>125</v>
          </cell>
          <cell r="G569">
            <v>30</v>
          </cell>
          <cell r="H569">
            <v>20</v>
          </cell>
          <cell r="I569">
            <v>26.18</v>
          </cell>
          <cell r="J569">
            <v>28</v>
          </cell>
          <cell r="K569">
            <v>115</v>
          </cell>
        </row>
        <row r="570">
          <cell r="B570" t="str">
            <v>China - Vietnam</v>
          </cell>
          <cell r="C570" t="str">
            <v>APAC</v>
          </cell>
          <cell r="D570">
            <v>307</v>
          </cell>
          <cell r="E570">
            <v>541</v>
          </cell>
          <cell r="F570">
            <v>125</v>
          </cell>
          <cell r="G570">
            <v>30</v>
          </cell>
          <cell r="H570">
            <v>20</v>
          </cell>
          <cell r="I570">
            <v>28.94</v>
          </cell>
          <cell r="J570">
            <v>28</v>
          </cell>
          <cell r="K570">
            <v>101</v>
          </cell>
        </row>
        <row r="571">
          <cell r="B571" t="str">
            <v>China - NA</v>
          </cell>
          <cell r="C571" t="str">
            <v>NA</v>
          </cell>
          <cell r="D571">
            <v>1175.1899215681321</v>
          </cell>
          <cell r="E571">
            <v>4282.7232582701045</v>
          </cell>
          <cell r="F571">
            <v>170.99555555555557</v>
          </cell>
          <cell r="G571">
            <v>29.11888888888889</v>
          </cell>
          <cell r="H571">
            <v>20</v>
          </cell>
          <cell r="I571">
            <v>33.678888888888885</v>
          </cell>
          <cell r="J571">
            <v>28</v>
          </cell>
          <cell r="K571">
            <v>201.66666666666666</v>
          </cell>
        </row>
        <row r="572">
          <cell r="B572" t="str">
            <v>China - Canada</v>
          </cell>
          <cell r="C572" t="str">
            <v>NA</v>
          </cell>
          <cell r="D572">
            <v>1240.2716194846671</v>
          </cell>
          <cell r="E572">
            <v>3996.4307738950388</v>
          </cell>
          <cell r="F572">
            <v>158.62</v>
          </cell>
          <cell r="G572">
            <v>30.82</v>
          </cell>
          <cell r="H572">
            <v>20</v>
          </cell>
          <cell r="I572">
            <v>46.21</v>
          </cell>
          <cell r="J572">
            <v>28</v>
          </cell>
          <cell r="K572">
            <v>190</v>
          </cell>
        </row>
        <row r="573">
          <cell r="B573" t="str">
            <v>China - Mexico - Mexico City</v>
          </cell>
          <cell r="C573" t="str">
            <v>NA</v>
          </cell>
          <cell r="D573">
            <v>1757</v>
          </cell>
          <cell r="E573">
            <v>3748</v>
          </cell>
          <cell r="F573">
            <v>125</v>
          </cell>
          <cell r="G573">
            <v>30</v>
          </cell>
          <cell r="H573">
            <v>20</v>
          </cell>
          <cell r="I573">
            <v>35</v>
          </cell>
          <cell r="J573">
            <v>28</v>
          </cell>
          <cell r="K573">
            <v>190</v>
          </cell>
        </row>
        <row r="574">
          <cell r="B574" t="str">
            <v>China - USA (Chicago)</v>
          </cell>
          <cell r="C574" t="str">
            <v>NA</v>
          </cell>
          <cell r="D574">
            <v>1171.3676406244078</v>
          </cell>
          <cell r="E574">
            <v>3996.4307738950388</v>
          </cell>
          <cell r="F574">
            <v>196.38</v>
          </cell>
          <cell r="G574">
            <v>27.56</v>
          </cell>
          <cell r="H574">
            <v>20</v>
          </cell>
          <cell r="I574">
            <v>31.7</v>
          </cell>
          <cell r="J574">
            <v>28</v>
          </cell>
          <cell r="K574">
            <v>205</v>
          </cell>
        </row>
        <row r="575">
          <cell r="B575" t="str">
            <v>China - USA (Dallas)</v>
          </cell>
          <cell r="C575" t="str">
            <v>NA</v>
          </cell>
          <cell r="D575">
            <v>1033.5596829038893</v>
          </cell>
          <cell r="E575">
            <v>4134.2387316155573</v>
          </cell>
          <cell r="F575">
            <v>155.03</v>
          </cell>
          <cell r="G575">
            <v>27.56</v>
          </cell>
          <cell r="H575">
            <v>20</v>
          </cell>
          <cell r="I575">
            <v>31.7</v>
          </cell>
          <cell r="J575">
            <v>28</v>
          </cell>
          <cell r="K575">
            <v>205</v>
          </cell>
        </row>
        <row r="576">
          <cell r="B576" t="str">
            <v>China - USA (Houston)</v>
          </cell>
          <cell r="C576" t="str">
            <v>NA</v>
          </cell>
          <cell r="D576">
            <v>1033.5596829038893</v>
          </cell>
          <cell r="E576">
            <v>5994.6461608425579</v>
          </cell>
          <cell r="F576">
            <v>155.03</v>
          </cell>
          <cell r="G576">
            <v>27.56</v>
          </cell>
          <cell r="H576">
            <v>20</v>
          </cell>
          <cell r="I576">
            <v>31.7</v>
          </cell>
          <cell r="J576">
            <v>28</v>
          </cell>
          <cell r="K576">
            <v>205</v>
          </cell>
        </row>
        <row r="577">
          <cell r="B577" t="str">
            <v>China - USA (LA)</v>
          </cell>
          <cell r="C577" t="str">
            <v>NA</v>
          </cell>
          <cell r="D577">
            <v>826.84774632311144</v>
          </cell>
          <cell r="E577">
            <v>3720.8148584540013</v>
          </cell>
          <cell r="F577">
            <v>177</v>
          </cell>
          <cell r="G577">
            <v>29</v>
          </cell>
          <cell r="H577">
            <v>20</v>
          </cell>
          <cell r="I577">
            <v>31.7</v>
          </cell>
          <cell r="J577">
            <v>28</v>
          </cell>
          <cell r="K577">
            <v>205</v>
          </cell>
        </row>
        <row r="578">
          <cell r="B578" t="str">
            <v>China - USA (Miami)</v>
          </cell>
          <cell r="C578" t="str">
            <v>NA</v>
          </cell>
          <cell r="D578">
            <v>1378.0795772051856</v>
          </cell>
          <cell r="E578">
            <v>5374.5103511002244</v>
          </cell>
          <cell r="F578">
            <v>155.03</v>
          </cell>
          <cell r="G578">
            <v>27.56</v>
          </cell>
          <cell r="H578">
            <v>20</v>
          </cell>
          <cell r="I578">
            <v>31.7</v>
          </cell>
          <cell r="J578">
            <v>28</v>
          </cell>
          <cell r="K578">
            <v>205</v>
          </cell>
        </row>
        <row r="579">
          <cell r="B579" t="str">
            <v>China - USA (NY)</v>
          </cell>
          <cell r="C579" t="str">
            <v>NA</v>
          </cell>
          <cell r="D579">
            <v>1102.4636617641486</v>
          </cell>
          <cell r="E579">
            <v>4134.2387316155573</v>
          </cell>
          <cell r="F579">
            <v>220.49</v>
          </cell>
          <cell r="G579">
            <v>34.450000000000003</v>
          </cell>
          <cell r="H579">
            <v>20</v>
          </cell>
          <cell r="I579">
            <v>31.7</v>
          </cell>
          <cell r="J579">
            <v>28</v>
          </cell>
          <cell r="K579">
            <v>205</v>
          </cell>
        </row>
        <row r="580">
          <cell r="B580" t="str">
            <v>China - USA (San Francisco)</v>
          </cell>
          <cell r="C580" t="str">
            <v>NA</v>
          </cell>
          <cell r="D580">
            <v>1033.5596829038893</v>
          </cell>
          <cell r="E580">
            <v>3445.1989430129643</v>
          </cell>
          <cell r="F580">
            <v>196.38</v>
          </cell>
          <cell r="G580">
            <v>27.56</v>
          </cell>
          <cell r="H580">
            <v>20</v>
          </cell>
          <cell r="I580">
            <v>31.7</v>
          </cell>
          <cell r="J580">
            <v>28</v>
          </cell>
          <cell r="K580">
            <v>205</v>
          </cell>
        </row>
        <row r="581">
          <cell r="B581" t="str">
            <v>China - LATAM</v>
          </cell>
          <cell r="C581" t="str">
            <v>LATAM</v>
          </cell>
          <cell r="D581">
            <v>2067.181818181818</v>
          </cell>
          <cell r="E581">
            <v>5014.181818181818</v>
          </cell>
          <cell r="F581">
            <v>125</v>
          </cell>
          <cell r="G581">
            <v>30</v>
          </cell>
          <cell r="H581">
            <v>20</v>
          </cell>
          <cell r="I581">
            <v>35</v>
          </cell>
          <cell r="J581">
            <v>28</v>
          </cell>
          <cell r="K581">
            <v>158</v>
          </cell>
        </row>
        <row r="582">
          <cell r="B582" t="str">
            <v>China - Argentina</v>
          </cell>
          <cell r="C582" t="str">
            <v>LATAM</v>
          </cell>
          <cell r="D582">
            <v>1984</v>
          </cell>
          <cell r="E582">
            <v>3921</v>
          </cell>
          <cell r="F582">
            <v>125</v>
          </cell>
          <cell r="G582">
            <v>30</v>
          </cell>
          <cell r="H582">
            <v>20</v>
          </cell>
          <cell r="I582">
            <v>35</v>
          </cell>
          <cell r="J582">
            <v>28</v>
          </cell>
          <cell r="K582">
            <v>170</v>
          </cell>
        </row>
        <row r="583">
          <cell r="B583" t="str">
            <v>China - Bolivia</v>
          </cell>
          <cell r="C583" t="str">
            <v>LATAM</v>
          </cell>
          <cell r="D583">
            <v>2288</v>
          </cell>
          <cell r="E583">
            <v>4651</v>
          </cell>
          <cell r="F583">
            <v>125</v>
          </cell>
          <cell r="G583">
            <v>30</v>
          </cell>
          <cell r="H583">
            <v>20</v>
          </cell>
          <cell r="I583">
            <v>35</v>
          </cell>
          <cell r="J583">
            <v>28</v>
          </cell>
          <cell r="K583">
            <v>158</v>
          </cell>
        </row>
        <row r="584">
          <cell r="B584" t="str">
            <v>China - Brazil (Brasilia)</v>
          </cell>
          <cell r="C584" t="str">
            <v>LATAM</v>
          </cell>
          <cell r="D584">
            <v>2159</v>
          </cell>
          <cell r="E584">
            <v>6762</v>
          </cell>
          <cell r="F584">
            <v>125</v>
          </cell>
          <cell r="G584">
            <v>30</v>
          </cell>
          <cell r="H584">
            <v>20</v>
          </cell>
          <cell r="I584">
            <v>35</v>
          </cell>
          <cell r="J584">
            <v>28</v>
          </cell>
          <cell r="K584">
            <v>170</v>
          </cell>
        </row>
        <row r="585">
          <cell r="B585" t="str">
            <v>China - Brazil (Sao Paulo)</v>
          </cell>
          <cell r="C585" t="str">
            <v>LATAM</v>
          </cell>
          <cell r="D585">
            <v>1932</v>
          </cell>
          <cell r="E585">
            <v>4054</v>
          </cell>
          <cell r="F585">
            <v>125</v>
          </cell>
          <cell r="G585">
            <v>30</v>
          </cell>
          <cell r="H585">
            <v>20</v>
          </cell>
          <cell r="I585">
            <v>35</v>
          </cell>
          <cell r="J585">
            <v>28</v>
          </cell>
          <cell r="K585">
            <v>170</v>
          </cell>
        </row>
        <row r="586">
          <cell r="B586" t="str">
            <v>China - Chile</v>
          </cell>
          <cell r="C586" t="str">
            <v>LATAM</v>
          </cell>
          <cell r="D586">
            <v>2018</v>
          </cell>
          <cell r="E586">
            <v>4222</v>
          </cell>
          <cell r="F586">
            <v>125</v>
          </cell>
          <cell r="G586">
            <v>30</v>
          </cell>
          <cell r="H586">
            <v>20</v>
          </cell>
          <cell r="I586">
            <v>35</v>
          </cell>
          <cell r="J586">
            <v>28</v>
          </cell>
          <cell r="K586">
            <v>140</v>
          </cell>
        </row>
        <row r="587">
          <cell r="B587" t="str">
            <v>China - Colombia</v>
          </cell>
          <cell r="C587" t="str">
            <v>LATAM</v>
          </cell>
          <cell r="D587">
            <v>1995</v>
          </cell>
          <cell r="E587">
            <v>4056</v>
          </cell>
          <cell r="F587">
            <v>125</v>
          </cell>
          <cell r="G587">
            <v>30</v>
          </cell>
          <cell r="H587">
            <v>20</v>
          </cell>
          <cell r="I587">
            <v>35</v>
          </cell>
          <cell r="J587">
            <v>28</v>
          </cell>
          <cell r="K587">
            <v>158</v>
          </cell>
        </row>
        <row r="588">
          <cell r="B588" t="str">
            <v>China - Ecuador</v>
          </cell>
          <cell r="C588" t="str">
            <v>LATAM</v>
          </cell>
          <cell r="D588">
            <v>1675</v>
          </cell>
          <cell r="E588">
            <v>5878</v>
          </cell>
          <cell r="F588">
            <v>125</v>
          </cell>
          <cell r="G588">
            <v>30</v>
          </cell>
          <cell r="H588">
            <v>20</v>
          </cell>
          <cell r="I588">
            <v>35</v>
          </cell>
          <cell r="J588">
            <v>28</v>
          </cell>
          <cell r="K588">
            <v>158</v>
          </cell>
        </row>
        <row r="589">
          <cell r="B589" t="str">
            <v>China - Guatemala</v>
          </cell>
          <cell r="C589" t="str">
            <v>LATAM</v>
          </cell>
          <cell r="D589">
            <v>2351</v>
          </cell>
          <cell r="E589">
            <v>4625</v>
          </cell>
          <cell r="F589">
            <v>125</v>
          </cell>
          <cell r="G589">
            <v>30</v>
          </cell>
          <cell r="H589">
            <v>20</v>
          </cell>
          <cell r="I589">
            <v>35</v>
          </cell>
          <cell r="J589">
            <v>28</v>
          </cell>
          <cell r="K589">
            <v>158</v>
          </cell>
        </row>
        <row r="590">
          <cell r="B590" t="str">
            <v>China - Panama</v>
          </cell>
          <cell r="C590" t="str">
            <v>LATAM</v>
          </cell>
          <cell r="D590">
            <v>2275</v>
          </cell>
          <cell r="E590">
            <v>5665</v>
          </cell>
          <cell r="F590">
            <v>125</v>
          </cell>
          <cell r="G590">
            <v>30</v>
          </cell>
          <cell r="H590">
            <v>20</v>
          </cell>
          <cell r="I590">
            <v>35</v>
          </cell>
          <cell r="J590">
            <v>28</v>
          </cell>
          <cell r="K590">
            <v>158</v>
          </cell>
        </row>
        <row r="591">
          <cell r="B591" t="str">
            <v>China - Paraguay</v>
          </cell>
          <cell r="C591" t="str">
            <v>LATAM</v>
          </cell>
          <cell r="D591">
            <v>2372</v>
          </cell>
          <cell r="E591">
            <v>5370</v>
          </cell>
          <cell r="F591">
            <v>125</v>
          </cell>
          <cell r="G591">
            <v>30</v>
          </cell>
          <cell r="H591">
            <v>20</v>
          </cell>
          <cell r="I591">
            <v>35</v>
          </cell>
          <cell r="J591">
            <v>28</v>
          </cell>
          <cell r="K591">
            <v>158</v>
          </cell>
        </row>
        <row r="592">
          <cell r="B592" t="str">
            <v>China - Peru</v>
          </cell>
          <cell r="C592" t="str">
            <v>LATAM</v>
          </cell>
          <cell r="D592">
            <v>1690</v>
          </cell>
          <cell r="E592">
            <v>5952</v>
          </cell>
          <cell r="F592">
            <v>125</v>
          </cell>
          <cell r="G592">
            <v>30</v>
          </cell>
          <cell r="H592">
            <v>20</v>
          </cell>
          <cell r="I592">
            <v>35</v>
          </cell>
          <cell r="J592">
            <v>28</v>
          </cell>
          <cell r="K592">
            <v>140</v>
          </cell>
        </row>
        <row r="593">
          <cell r="B593" t="str">
            <v>China - Middle East</v>
          </cell>
          <cell r="C593" t="str">
            <v>Middle East</v>
          </cell>
          <cell r="D593">
            <v>958</v>
          </cell>
          <cell r="E593">
            <v>1517</v>
          </cell>
          <cell r="F593">
            <v>125</v>
          </cell>
          <cell r="G593">
            <v>30</v>
          </cell>
          <cell r="H593">
            <v>20</v>
          </cell>
          <cell r="I593">
            <v>27.56</v>
          </cell>
          <cell r="J593">
            <v>28</v>
          </cell>
          <cell r="K593">
            <v>100</v>
          </cell>
        </row>
        <row r="594">
          <cell r="B594" t="str">
            <v>China - Pakistan</v>
          </cell>
          <cell r="C594" t="str">
            <v>Middle East</v>
          </cell>
          <cell r="D594">
            <v>958</v>
          </cell>
          <cell r="E594">
            <v>1517</v>
          </cell>
          <cell r="F594">
            <v>125</v>
          </cell>
          <cell r="G594">
            <v>30</v>
          </cell>
          <cell r="H594">
            <v>20</v>
          </cell>
          <cell r="I594">
            <v>27.56</v>
          </cell>
          <cell r="J594">
            <v>28</v>
          </cell>
          <cell r="K594">
            <v>100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 Growth"/>
      <sheetName val="Delivery Model"/>
      <sheetName val="Trans Delivery Model"/>
      <sheetName val="Trans Delivery Model Ramp Up"/>
      <sheetName val="Delivery Model with Ramp Up"/>
      <sheetName val="Summary by Region"/>
      <sheetName val="Transition Summary"/>
      <sheetName val="Summary by Centre"/>
      <sheetName val="Language Summary"/>
      <sheetName val="Language Premium Calc"/>
      <sheetName val="Language Premium Orig"/>
      <sheetName val="Language Premium Orig (adj)"/>
      <sheetName val="Language Summary 2"/>
      <sheetName val="Sheet3"/>
      <sheetName val="Baseline"/>
      <sheetName val="Sheet7"/>
      <sheetName val="Baseline Summary"/>
      <sheetName val="Delivery Centres"/>
      <sheetName val="Transitions"/>
      <sheetName val="Scanning and OB10"/>
      <sheetName val="OB10 Pricing"/>
      <sheetName val="OB10 Coverage"/>
      <sheetName val="Volumes"/>
      <sheetName val="Process List"/>
      <sheetName val="Transfer Plan"/>
      <sheetName val="INPUT - Global Vari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A1" t="str">
            <v>Krakow</v>
          </cell>
        </row>
        <row r="2">
          <cell r="A2" t="str">
            <v>Guangzhou</v>
          </cell>
        </row>
        <row r="3">
          <cell r="A3" t="str">
            <v>Kolkata</v>
          </cell>
        </row>
        <row r="4">
          <cell r="A4" t="str">
            <v>Mexico</v>
          </cell>
        </row>
      </sheetData>
      <sheetData sheetId="18" refreshError="1">
        <row r="2">
          <cell r="A2" t="str">
            <v>Wave 1</v>
          </cell>
          <cell r="B2" t="str">
            <v>Beta Pay</v>
          </cell>
          <cell r="D2">
            <v>39173</v>
          </cell>
        </row>
        <row r="3">
          <cell r="A3" t="str">
            <v>Wave 2</v>
          </cell>
          <cell r="B3" t="str">
            <v>Beta Record</v>
          </cell>
          <cell r="D3">
            <v>39264</v>
          </cell>
        </row>
        <row r="4">
          <cell r="A4" t="str">
            <v>Wave 3</v>
          </cell>
          <cell r="B4" t="str">
            <v>Dublin SSC</v>
          </cell>
          <cell r="D4">
            <v>39356</v>
          </cell>
        </row>
        <row r="5">
          <cell r="A5" t="str">
            <v>Wave 4</v>
          </cell>
          <cell r="B5" t="str">
            <v>Baltic SSC</v>
          </cell>
          <cell r="D5">
            <v>39446</v>
          </cell>
        </row>
        <row r="6">
          <cell r="A6" t="str">
            <v>Wave 5</v>
          </cell>
          <cell r="B6" t="str">
            <v>Dubai SSC</v>
          </cell>
          <cell r="D6">
            <v>39536</v>
          </cell>
        </row>
        <row r="7">
          <cell r="A7" t="str">
            <v>Wave 6</v>
          </cell>
        </row>
        <row r="8">
          <cell r="A8" t="str">
            <v>Wave 7</v>
          </cell>
          <cell r="B8" t="str">
            <v>South Africa SSC</v>
          </cell>
          <cell r="D8">
            <v>39626</v>
          </cell>
        </row>
        <row r="9">
          <cell r="A9" t="str">
            <v>Wave 8</v>
          </cell>
          <cell r="B9" t="str">
            <v>Singapore SSC</v>
          </cell>
          <cell r="D9">
            <v>39716</v>
          </cell>
        </row>
        <row r="10">
          <cell r="A10" t="str">
            <v>Wave 9</v>
          </cell>
          <cell r="B10" t="str">
            <v>CCA SSC</v>
          </cell>
          <cell r="D10">
            <v>39806</v>
          </cell>
        </row>
        <row r="11">
          <cell r="A11" t="str">
            <v>Wave 10</v>
          </cell>
          <cell r="B11" t="str">
            <v>EMEA Local</v>
          </cell>
          <cell r="D11">
            <v>39896</v>
          </cell>
        </row>
        <row r="12">
          <cell r="A12" t="str">
            <v>Wave 11</v>
          </cell>
          <cell r="B12" t="str">
            <v>LATAM Local</v>
          </cell>
          <cell r="D12">
            <v>39986</v>
          </cell>
        </row>
        <row r="13">
          <cell r="A13" t="str">
            <v>Wave 12</v>
          </cell>
          <cell r="B13" t="str">
            <v>ASIA Local</v>
          </cell>
          <cell r="D13">
            <v>40076</v>
          </cell>
        </row>
        <row r="14">
          <cell r="A14" t="str">
            <v>Wave 13</v>
          </cell>
          <cell r="B14" t="str">
            <v>NA Local</v>
          </cell>
          <cell r="D14">
            <v>40166</v>
          </cell>
        </row>
        <row r="15">
          <cell r="A15" t="str">
            <v>Wave 14</v>
          </cell>
          <cell r="B15" t="str">
            <v>LATAM Buy Centre</v>
          </cell>
          <cell r="D15">
            <v>40256</v>
          </cell>
        </row>
        <row r="16">
          <cell r="A16" t="str">
            <v>Wave 15</v>
          </cell>
          <cell r="B16" t="str">
            <v>EMEA Buy Centre</v>
          </cell>
          <cell r="D16">
            <v>40346</v>
          </cell>
        </row>
        <row r="17">
          <cell r="A17" t="str">
            <v>Wave 16</v>
          </cell>
          <cell r="B17" t="str">
            <v>ASIA Buy Centre</v>
          </cell>
          <cell r="D17">
            <v>40436</v>
          </cell>
        </row>
        <row r="18">
          <cell r="A18" t="str">
            <v>Wave 17</v>
          </cell>
          <cell r="B18" t="str">
            <v>NA Buy Centre</v>
          </cell>
          <cell r="D18">
            <v>40526</v>
          </cell>
        </row>
        <row r="19">
          <cell r="A19" t="str">
            <v>Wave 18</v>
          </cell>
          <cell r="B19" t="str">
            <v>China</v>
          </cell>
          <cell r="D19">
            <v>39264</v>
          </cell>
        </row>
        <row r="20">
          <cell r="A20" t="str">
            <v>Wave 19</v>
          </cell>
          <cell r="B20" t="str">
            <v>India</v>
          </cell>
          <cell r="D20">
            <v>39264</v>
          </cell>
        </row>
        <row r="21">
          <cell r="A21" t="str">
            <v>Wave 20</v>
          </cell>
          <cell r="B21" t="str">
            <v>Singapore SSC</v>
          </cell>
          <cell r="D21">
            <v>39508</v>
          </cell>
        </row>
        <row r="22">
          <cell r="A22" t="str">
            <v>Wave 21</v>
          </cell>
          <cell r="B22" t="str">
            <v>Asia Others 1</v>
          </cell>
          <cell r="D22">
            <v>39600</v>
          </cell>
        </row>
        <row r="23">
          <cell r="A23" t="str">
            <v>Wave 22</v>
          </cell>
          <cell r="B23" t="str">
            <v>Asia Others 2</v>
          </cell>
          <cell r="D23">
            <v>39692</v>
          </cell>
        </row>
        <row r="24">
          <cell r="A24" t="str">
            <v>Wave 23</v>
          </cell>
          <cell r="B24" t="str">
            <v>Dublin SSC 1</v>
          </cell>
          <cell r="D24">
            <v>39539</v>
          </cell>
        </row>
        <row r="25">
          <cell r="A25" t="str">
            <v>Wave 24</v>
          </cell>
          <cell r="B25" t="str">
            <v>Dublin SSC 2</v>
          </cell>
          <cell r="D25">
            <v>39630</v>
          </cell>
        </row>
        <row r="26">
          <cell r="A26" t="str">
            <v>Wave 25</v>
          </cell>
          <cell r="B26" t="str">
            <v>Dubai SSC</v>
          </cell>
          <cell r="D26">
            <v>39264</v>
          </cell>
        </row>
        <row r="27">
          <cell r="A27" t="str">
            <v>Wave 26</v>
          </cell>
          <cell r="B27" t="str">
            <v>Europe Others 1</v>
          </cell>
          <cell r="D27">
            <v>39692</v>
          </cell>
        </row>
        <row r="28">
          <cell r="A28" t="str">
            <v>Wave 27</v>
          </cell>
          <cell r="B28" t="str">
            <v>Europe Others 2</v>
          </cell>
          <cell r="D28">
            <v>39753</v>
          </cell>
        </row>
        <row r="29">
          <cell r="A29" t="str">
            <v>Wave 28</v>
          </cell>
          <cell r="B29" t="str">
            <v>Europe Others 3</v>
          </cell>
          <cell r="D29">
            <v>39814</v>
          </cell>
        </row>
        <row r="30">
          <cell r="A30" t="str">
            <v>Wave 29</v>
          </cell>
          <cell r="B30" t="str">
            <v>Mexico</v>
          </cell>
          <cell r="D30">
            <v>39264</v>
          </cell>
        </row>
        <row r="31">
          <cell r="A31" t="str">
            <v>Wave 30</v>
          </cell>
          <cell r="B31" t="str">
            <v>CCA SSC</v>
          </cell>
          <cell r="D31">
            <v>39264</v>
          </cell>
        </row>
        <row r="32">
          <cell r="A32" t="str">
            <v>Wave 31</v>
          </cell>
          <cell r="B32" t="str">
            <v>Uruguay</v>
          </cell>
          <cell r="D32">
            <v>39264</v>
          </cell>
        </row>
        <row r="33">
          <cell r="A33" t="str">
            <v>Wave 32</v>
          </cell>
          <cell r="B33" t="str">
            <v>US</v>
          </cell>
          <cell r="D33">
            <v>39264</v>
          </cell>
        </row>
        <row r="34">
          <cell r="A34" t="str">
            <v>Wave 33</v>
          </cell>
          <cell r="B34" t="str">
            <v>LATAM Others 1</v>
          </cell>
          <cell r="D34">
            <v>39539</v>
          </cell>
        </row>
        <row r="35">
          <cell r="A35" t="str">
            <v>Wave 34</v>
          </cell>
          <cell r="B35" t="str">
            <v>LATAM Others 2</v>
          </cell>
          <cell r="D35">
            <v>39630</v>
          </cell>
        </row>
        <row r="36">
          <cell r="A36" t="str">
            <v>Wave 35</v>
          </cell>
        </row>
        <row r="37">
          <cell r="A37" t="str">
            <v>Wave 36</v>
          </cell>
        </row>
        <row r="38">
          <cell r="A38" t="str">
            <v>Wave 37</v>
          </cell>
        </row>
        <row r="39">
          <cell r="A39" t="str">
            <v>Wave 38</v>
          </cell>
        </row>
        <row r="40">
          <cell r="A40" t="str">
            <v>Wave 39</v>
          </cell>
        </row>
        <row r="41">
          <cell r="A41" t="str">
            <v>Wave 40</v>
          </cell>
        </row>
      </sheetData>
      <sheetData sheetId="19"/>
      <sheetData sheetId="20" refreshError="1">
        <row r="1">
          <cell r="A1" t="str">
            <v>Annual Volume</v>
          </cell>
          <cell r="B1" t="str">
            <v>Monthly Volume</v>
          </cell>
          <cell r="C1" t="str">
            <v>Per Transaction (£)</v>
          </cell>
          <cell r="D1" t="str">
            <v>Per Transaction (€)</v>
          </cell>
        </row>
        <row r="2">
          <cell r="A2" t="str">
            <v>+ 20 million</v>
          </cell>
          <cell r="B2" t="str">
            <v>In excess of 1,666,667</v>
          </cell>
          <cell r="C2">
            <v>0.159135</v>
          </cell>
          <cell r="D2">
            <v>0.23233709999999999</v>
          </cell>
        </row>
        <row r="3">
          <cell r="A3" t="str">
            <v>15,000,001 - 20 million</v>
          </cell>
          <cell r="B3" t="str">
            <v>1,250,001 to 1,666,667</v>
          </cell>
          <cell r="C3">
            <v>0.159135</v>
          </cell>
          <cell r="D3">
            <v>0.23233709999999999</v>
          </cell>
        </row>
        <row r="4">
          <cell r="A4" t="str">
            <v>10,000,001 - 15 million</v>
          </cell>
          <cell r="B4" t="str">
            <v>833,334 to 1,250,000</v>
          </cell>
          <cell r="C4">
            <v>0.16974400000000001</v>
          </cell>
          <cell r="D4">
            <v>0.24782624</v>
          </cell>
        </row>
        <row r="5">
          <cell r="A5" t="str">
            <v>8,000,001 - 10 million</v>
          </cell>
          <cell r="B5" t="str">
            <v>666,668 to 833,333</v>
          </cell>
          <cell r="C5">
            <v>0.18035300000000001</v>
          </cell>
          <cell r="D5">
            <v>0.26331537999999999</v>
          </cell>
        </row>
        <row r="6">
          <cell r="A6" t="str">
            <v>6,000,001 - 8 million</v>
          </cell>
          <cell r="B6" t="str">
            <v>500,001 to 666,667</v>
          </cell>
          <cell r="C6">
            <v>0.20157100000000003</v>
          </cell>
          <cell r="D6">
            <v>0.29429366000000001</v>
          </cell>
        </row>
        <row r="7">
          <cell r="A7" t="str">
            <v>4,000,001 - 6 million</v>
          </cell>
          <cell r="B7" t="str">
            <v>333,334 to 500,000</v>
          </cell>
          <cell r="C7">
            <v>0.21218000000000004</v>
          </cell>
          <cell r="D7">
            <v>0.30978280000000002</v>
          </cell>
        </row>
        <row r="8">
          <cell r="A8" t="str">
            <v>3,000,001 - 4 million</v>
          </cell>
          <cell r="B8" t="str">
            <v>250,001 to 333,333</v>
          </cell>
          <cell r="C8">
            <v>0.23339799999999999</v>
          </cell>
          <cell r="D8">
            <v>0.34076107999999999</v>
          </cell>
        </row>
        <row r="9">
          <cell r="A9" t="str">
            <v>1 - 3 million</v>
          </cell>
          <cell r="B9" t="str">
            <v>1 to 250,000</v>
          </cell>
          <cell r="C9">
            <v>0.25461600000000001</v>
          </cell>
          <cell r="D9">
            <v>0.37173936000000002</v>
          </cell>
        </row>
      </sheetData>
      <sheetData sheetId="21"/>
      <sheetData sheetId="22"/>
      <sheetData sheetId="23"/>
      <sheetData sheetId="24"/>
      <sheetData sheetId="2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PF - Summary"/>
      <sheetName val="OUTPUT - Revenue"/>
      <sheetName val="OUTPUT - Direct  Expenses"/>
      <sheetName val="OUTPUT - Contribution Margin %"/>
      <sheetName val="OUTPUT - Staffing Plan"/>
      <sheetName val="OUTPUT - Delivery Center Rates"/>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Transform INPUT"/>
      <sheetName val="Transform 22-06-06 Adjusted 14%"/>
      <sheetName val="Transform 15-06-06"/>
      <sheetName val="Prog +"/>
      <sheetName val="Gover. Dave"/>
      <sheetName val="Prog. Team"/>
      <sheetName val="Transfer Plan"/>
      <sheetName val="Transition"/>
      <sheetName val="Delivery Model"/>
      <sheetName val="Scanning"/>
      <sheetName val="Expenses CODEc (USD)"/>
      <sheetName val="Expenses CODEc (USD) 12"/>
      <sheetName val="P2P_Asia"/>
      <sheetName val="P2P_EMEA"/>
      <sheetName val="P2P_NA"/>
      <sheetName val="P2P Run Transition"/>
      <sheetName val="IM"/>
      <sheetName val="AM"/>
      <sheetName val="Buy-center"/>
      <sheetName val="Scratch Sheet"/>
      <sheetName val="Delivery Centres"/>
      <sheetName val="OB10 Pricing"/>
      <sheetName val="Transitions"/>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sheetData sheetId="10"/>
      <sheetData sheetId="11" refreshError="1"/>
      <sheetData sheetId="12"/>
      <sheetData sheetId="13"/>
      <sheetData sheetId="14" refreshError="1"/>
      <sheetData sheetId="15" refreshError="1"/>
      <sheetData sheetId="16"/>
      <sheetData sheetId="17" refreshError="1"/>
      <sheetData sheetId="18" refreshError="1"/>
      <sheetData sheetId="19"/>
      <sheetData sheetId="20" refreshError="1"/>
      <sheetData sheetId="21" refreshError="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sheetData sheetId="51" refreshError="1"/>
      <sheetData sheetId="52" refreshError="1"/>
      <sheetData sheetId="53" refreshError="1"/>
      <sheetData sheetId="5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Rat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Expenses Calc Template"/>
      <sheetName val="Title"/>
    </sheetNames>
    <sheetDataSet>
      <sheetData sheetId="0" refreshError="1"/>
      <sheetData sheetId="1" refreshError="1"/>
      <sheetData sheetId="2" refreshError="1"/>
      <sheetData sheetId="3" refreshError="1"/>
      <sheetData sheetId="4"/>
      <sheetData sheetId="5">
        <row r="1">
          <cell r="X1" t="b">
            <v>1</v>
          </cell>
        </row>
        <row r="2">
          <cell r="X2" t="b">
            <v>1</v>
          </cell>
        </row>
        <row r="3">
          <cell r="X3" t="b">
            <v>1</v>
          </cell>
        </row>
        <row r="4">
          <cell r="X4" t="b">
            <v>1</v>
          </cell>
        </row>
        <row r="5">
          <cell r="X5" t="b">
            <v>1</v>
          </cell>
        </row>
        <row r="6">
          <cell r="X6" t="b">
            <v>1</v>
          </cell>
        </row>
        <row r="7">
          <cell r="X7" t="b">
            <v>1</v>
          </cell>
        </row>
        <row r="8">
          <cell r="X8" t="b">
            <v>1</v>
          </cell>
        </row>
        <row r="9">
          <cell r="X9" t="b">
            <v>1</v>
          </cell>
        </row>
        <row r="10">
          <cell r="X10" t="b">
            <v>1</v>
          </cell>
        </row>
        <row r="11">
          <cell r="X11" t="b">
            <v>1</v>
          </cell>
        </row>
        <row r="12">
          <cell r="X12" t="b">
            <v>1</v>
          </cell>
        </row>
        <row r="13">
          <cell r="X13" t="b">
            <v>1</v>
          </cell>
        </row>
        <row r="14">
          <cell r="X14" t="b">
            <v>1</v>
          </cell>
        </row>
        <row r="15">
          <cell r="X15" t="b">
            <v>1</v>
          </cell>
        </row>
        <row r="16">
          <cell r="X16" t="b">
            <v>1</v>
          </cell>
        </row>
        <row r="17">
          <cell r="X17" t="b">
            <v>1</v>
          </cell>
        </row>
        <row r="18">
          <cell r="X18" t="b">
            <v>1</v>
          </cell>
        </row>
        <row r="19">
          <cell r="X19" t="b">
            <v>1</v>
          </cell>
        </row>
        <row r="20">
          <cell r="X20" t="b">
            <v>1</v>
          </cell>
        </row>
        <row r="21">
          <cell r="X21" t="b">
            <v>1</v>
          </cell>
        </row>
        <row r="22">
          <cell r="X22" t="b">
            <v>1</v>
          </cell>
        </row>
        <row r="23">
          <cell r="X23" t="b">
            <v>1</v>
          </cell>
        </row>
        <row r="24">
          <cell r="X24" t="b">
            <v>1</v>
          </cell>
        </row>
        <row r="25">
          <cell r="X25" t="b">
            <v>1</v>
          </cell>
        </row>
        <row r="26">
          <cell r="X26" t="b">
            <v>1</v>
          </cell>
        </row>
        <row r="27">
          <cell r="X27" t="b">
            <v>1</v>
          </cell>
        </row>
        <row r="28">
          <cell r="X28" t="b">
            <v>1</v>
          </cell>
        </row>
        <row r="29">
          <cell r="X29" t="b">
            <v>1</v>
          </cell>
        </row>
        <row r="30">
          <cell r="X30" t="b">
            <v>1</v>
          </cell>
        </row>
        <row r="31">
          <cell r="X31" t="b">
            <v>1</v>
          </cell>
        </row>
      </sheetData>
      <sheetData sheetId="6"/>
      <sheetData sheetId="7" refreshError="1"/>
      <sheetData sheetId="8"/>
      <sheetData sheetId="9"/>
      <sheetData sheetId="10"/>
      <sheetData sheetId="11"/>
      <sheetData sheetId="12" refreshError="1"/>
      <sheetData sheetId="13"/>
      <sheetData sheetId="14" refreshError="1"/>
      <sheetData sheetId="15"/>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sheetData sheetId="26"/>
      <sheetData sheetId="27"/>
      <sheetData sheetId="28"/>
      <sheetData sheetId="29"/>
      <sheetData sheetId="30"/>
      <sheetData sheetId="31"/>
      <sheetData sheetId="32" refreshError="1"/>
      <sheetData sheetId="33"/>
      <sheetData sheetId="3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RevisionSignoff"/>
      <sheetName val="Rsk Mgmt Process Flow"/>
      <sheetName val="Risk Log Lite"/>
      <sheetName val="Risk Log"/>
      <sheetName val="Risk Ranking Process (2)"/>
      <sheetName val="Data Precision Ranking Chart"/>
      <sheetName val="Rsk Id Forms"/>
      <sheetName val="DataSheet"/>
    </sheetNames>
    <sheetDataSet>
      <sheetData sheetId="0">
        <row r="11">
          <cell r="A11" t="str">
            <v>[DIVISION NAME]</v>
          </cell>
        </row>
        <row r="15">
          <cell r="A15" t="str">
            <v>Version: [Version Number]</v>
          </cell>
          <cell r="C15" t="str">
            <v>Revision Date: [MM/DD/YYYY]</v>
          </cell>
        </row>
      </sheetData>
      <sheetData sheetId="1"/>
      <sheetData sheetId="2"/>
      <sheetData sheetId="3"/>
      <sheetData sheetId="4"/>
      <sheetData sheetId="5"/>
      <sheetData sheetId="6"/>
      <sheetData sheetId="7"/>
      <sheetData sheetId="8"/>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P"/>
      <sheetName val="Output - Forecast Summary"/>
      <sheetName val="Output - Forecast Detail"/>
      <sheetName val="POV"/>
      <sheetName val="Drop_Down_Lists"/>
      <sheetName val="Cost_Rates"/>
      <sheetName val="Input_-_US_AP"/>
      <sheetName val="Output_-_Forecast_Summary"/>
      <sheetName val="Output_-_Forecast_Detail"/>
    </sheetNames>
    <sheetDataSet>
      <sheetData sheetId="0" refreshError="1">
        <row r="8">
          <cell r="E8" t="str">
            <v>CG US</v>
          </cell>
          <cell r="I8" t="str">
            <v>Basic Europe</v>
          </cell>
          <cell r="J8" t="str">
            <v>USD</v>
          </cell>
        </row>
        <row r="9">
          <cell r="E9" t="str">
            <v>CG Poland</v>
          </cell>
          <cell r="I9" t="str">
            <v>French</v>
          </cell>
          <cell r="J9" t="str">
            <v>GTQ</v>
          </cell>
        </row>
        <row r="10">
          <cell r="E10" t="str">
            <v>CG India</v>
          </cell>
          <cell r="I10" t="str">
            <v>Dutch</v>
          </cell>
          <cell r="J10" t="str">
            <v>PLN</v>
          </cell>
        </row>
        <row r="11">
          <cell r="E11" t="str">
            <v>CG Guatemala</v>
          </cell>
          <cell r="I11" t="str">
            <v>English</v>
          </cell>
          <cell r="J11" t="str">
            <v>INR</v>
          </cell>
        </row>
        <row r="12">
          <cell r="E12" t="str">
            <v>CG Germany</v>
          </cell>
          <cell r="J12" t="str">
            <v>EUR</v>
          </cell>
        </row>
        <row r="13">
          <cell r="E13" t="str">
            <v>Capgent</v>
          </cell>
          <cell r="J13" t="str">
            <v>GBP</v>
          </cell>
        </row>
        <row r="14">
          <cell r="E14" t="str">
            <v>Ecredit</v>
          </cell>
        </row>
        <row r="15">
          <cell r="E15" t="str">
            <v>Xerox</v>
          </cell>
        </row>
        <row r="16">
          <cell r="E16" t="str">
            <v>Transactel</v>
          </cell>
        </row>
        <row r="17">
          <cell r="E17" t="str">
            <v>Other 3rd Party</v>
          </cell>
        </row>
        <row r="18">
          <cell r="E18" t="str">
            <v>Passthrough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03EYE CY02 Data Entry"/>
      <sheetName val="People Cost by Activity"/>
      <sheetName val="Definitions"/>
    </sheetNames>
    <sheetDataSet>
      <sheetData sheetId="0" refreshError="1"/>
      <sheetData sheetId="1" refreshError="1"/>
      <sheetData sheetId="2" refreshError="1">
        <row r="2">
          <cell r="F2" t="str">
            <v>Accounts Payable</v>
          </cell>
        </row>
        <row r="3">
          <cell r="F3" t="str">
            <v>Time &amp; Expense</v>
          </cell>
        </row>
        <row r="4">
          <cell r="F4" t="str">
            <v>Fixed Assets</v>
          </cell>
        </row>
        <row r="5">
          <cell r="F5" t="str">
            <v>General Ledger</v>
          </cell>
        </row>
        <row r="6">
          <cell r="F6" t="str">
            <v>Tax</v>
          </cell>
        </row>
        <row r="7">
          <cell r="F7" t="str">
            <v>Credit&amp;Collections</v>
          </cell>
        </row>
        <row r="8">
          <cell r="F8" t="str">
            <v>Treasury</v>
          </cell>
        </row>
        <row r="9">
          <cell r="F9" t="str">
            <v>FP&amp;A</v>
          </cell>
        </row>
        <row r="10">
          <cell r="F10" t="str">
            <v>Operations Finance Staff</v>
          </cell>
        </row>
        <row r="11">
          <cell r="F11" t="str">
            <v>BU Finance</v>
          </cell>
        </row>
        <row r="12">
          <cell r="F12" t="str">
            <v>Other - Please Describe</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cenario 1)"/>
      <sheetName val="BPO run FTE (Scenario 2)"/>
      <sheetName val="Costs per BPO FTE"/>
      <sheetName val="BPO FTE run costs"/>
      <sheetName val="BPO FTE run price"/>
      <sheetName val="Data input_not linked_ Delivery"/>
      <sheetName val="Data input_not linked_Transitio"/>
      <sheetName val="Transition FTE"/>
      <sheetName val="Prog mandays"/>
      <sheetName val="Transition staff costs"/>
      <sheetName val="Costs per Prog staff"/>
      <sheetName val="Prog staff costs"/>
      <sheetName val="Other costs"/>
      <sheetName val="Capex"/>
      <sheetName val="Total costs"/>
      <sheetName val="Pricing"/>
      <sheetName val="Deal summary"/>
      <sheetName val="Deal summary (@ DRB 2nd June)"/>
      <sheetName val="Deal summary (@ DRB 11 June)"/>
      <sheetName val="Vol measure"/>
      <sheetName val="Economic parameters"/>
      <sheetName val="Business parameters"/>
      <sheetName val="Lists"/>
      <sheetName val="___Data"/>
      <sheetName val="Parameter"/>
      <sheetName val="Expenses Calc"/>
      <sheetName val="Sum price calc"/>
      <sheetName val="Summary"/>
      <sheetName val="Output"/>
      <sheetName val="BPO run FTE (Scenario 3-no use)"/>
      <sheetName val="CALCULATION - List Lookup"/>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 sheetId="23"/>
      <sheetData sheetId="24"/>
      <sheetData sheetId="25" refreshError="1"/>
      <sheetData sheetId="26">
        <row r="5">
          <cell r="C5" t="str">
            <v>FTE Model (Scenario 2)</v>
          </cell>
        </row>
        <row r="8">
          <cell r="C8" t="str">
            <v>FTE Model (Scenario 1)</v>
          </cell>
        </row>
        <row r="9">
          <cell r="C9" t="str">
            <v>FTE Model (Scenario 2)</v>
          </cell>
        </row>
      </sheetData>
      <sheetData sheetId="27" refreshError="1"/>
      <sheetData sheetId="28"/>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Flame Control Investment"/>
      <sheetName val="Flame Control CRAR"/>
      <sheetName val="Flame Control - SAVINGS"/>
      <sheetName val="SMC Investment"/>
      <sheetName val="SMC CRAR"/>
      <sheetName val="SMC - SAVINGS"/>
      <sheetName val="Werner Investment"/>
      <sheetName val="Werner CRAR"/>
      <sheetName val="Werner - SAVINGS"/>
      <sheetName val="Nord Investment"/>
      <sheetName val="Nord CRAR"/>
      <sheetName val="Nord - SAVINGS"/>
      <sheetName val="Sicli Ext Investment"/>
      <sheetName val="Sicli Ext CRAR"/>
      <sheetName val="Sicli Ext - SAVINGS"/>
      <sheetName val="Securite Investment"/>
      <sheetName val="Securite CRAR"/>
      <sheetName val="Securite - SAVINGS"/>
      <sheetName val="Belgium Investment"/>
      <sheetName val="Belgium CRAR"/>
      <sheetName val="Belgium - SAVINGS"/>
      <sheetName val="Spain Investment"/>
      <sheetName val="Spain CRAR"/>
      <sheetName val="Spain - SAVINGS"/>
      <sheetName val="Sicli Div Investment"/>
      <sheetName val="Sicli Div CRAR"/>
      <sheetName val="Sicli Div - SAVINGS"/>
      <sheetName val="Summary Invest"/>
      <sheetName val="Total Investment 2"/>
      <sheetName val="TOTAL Investment"/>
      <sheetName val="TOTAL - SAVINGS &amp; Restructuring"/>
      <sheetName val="Scenario Analyser"/>
      <sheetName val="ERP&amp;BPO breakdown"/>
      <sheetName val="BPR and BPO Savings"/>
      <sheetName val="BPR and BPO Reduction"/>
      <sheetName val="CF&amp;PL Impact"/>
      <sheetName val="Benchmark by process"/>
      <sheetName val="BPR projects breakdown"/>
      <sheetName val="BIPs breakdown"/>
      <sheetName val="I Many"/>
      <sheetName val="VPS"/>
      <sheetName val="Sales_Field Summary"/>
      <sheetName val="Connectivity"/>
      <sheetName val="Inflator-Deflator"/>
      <sheetName val="Severance calculation"/>
      <sheetName val="New baseline FTE"/>
      <sheetName val="New baseline cost"/>
      <sheetName val="New baseline Outsource"/>
      <sheetName val="CE Total New base line"/>
      <sheetName val="PO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row r="5">
          <cell r="A5" t="str">
            <v>Data</v>
          </cell>
          <cell r="B5" t="str">
            <v>Chubb Flame Control</v>
          </cell>
          <cell r="C5" t="str">
            <v>SMC Holland</v>
          </cell>
          <cell r="D5" t="str">
            <v>Werner GMBH</v>
          </cell>
          <cell r="E5" t="str">
            <v>Chubb Nord Alarm</v>
          </cell>
          <cell r="F5" t="str">
            <v>Sicli Extinguishers</v>
          </cell>
          <cell r="G5" t="str">
            <v>Chubb Securite France</v>
          </cell>
          <cell r="H5" t="str">
            <v>Chubb Lips Belgium</v>
          </cell>
          <cell r="I5" t="str">
            <v>Chubb Spain</v>
          </cell>
          <cell r="J5" t="str">
            <v>Sicli Divisional Costs</v>
          </cell>
          <cell r="K5" t="str">
            <v>Grand Total</v>
          </cell>
        </row>
        <row r="6">
          <cell r="A6">
            <v>1</v>
          </cell>
          <cell r="B6">
            <v>2</v>
          </cell>
          <cell r="C6">
            <v>3</v>
          </cell>
          <cell r="D6">
            <v>4</v>
          </cell>
          <cell r="E6">
            <v>5</v>
          </cell>
          <cell r="F6">
            <v>6</v>
          </cell>
          <cell r="G6">
            <v>7</v>
          </cell>
          <cell r="H6">
            <v>8</v>
          </cell>
          <cell r="I6">
            <v>9</v>
          </cell>
          <cell r="J6">
            <v>10</v>
          </cell>
        </row>
        <row r="7">
          <cell r="A7" t="str">
            <v>AP/Freight Payments</v>
          </cell>
          <cell r="B7">
            <v>1.48</v>
          </cell>
          <cell r="C7">
            <v>3.2</v>
          </cell>
          <cell r="D7">
            <v>1.8639999999999999</v>
          </cell>
          <cell r="E7">
            <v>0</v>
          </cell>
          <cell r="F7">
            <v>3</v>
          </cell>
          <cell r="G7">
            <v>21.31</v>
          </cell>
          <cell r="H7">
            <v>1</v>
          </cell>
          <cell r="I7">
            <v>1</v>
          </cell>
          <cell r="J7">
            <v>0</v>
          </cell>
          <cell r="K7">
            <v>32.853999999999999</v>
          </cell>
        </row>
        <row r="8">
          <cell r="A8" t="str">
            <v>T&amp;E Payments</v>
          </cell>
          <cell r="B8">
            <v>0</v>
          </cell>
          <cell r="C8">
            <v>0.3</v>
          </cell>
          <cell r="D8">
            <v>0</v>
          </cell>
          <cell r="E8">
            <v>0</v>
          </cell>
          <cell r="F8">
            <v>3</v>
          </cell>
          <cell r="G8">
            <v>5.6749999999999936</v>
          </cell>
          <cell r="H8">
            <v>0</v>
          </cell>
          <cell r="I8">
            <v>0.3</v>
          </cell>
          <cell r="J8">
            <v>0</v>
          </cell>
          <cell r="K8">
            <v>9.274999999999995</v>
          </cell>
        </row>
        <row r="9">
          <cell r="A9" t="str">
            <v>Cash Disbursements</v>
          </cell>
        </row>
        <row r="10">
          <cell r="A10" t="str">
            <v>AR</v>
          </cell>
          <cell r="B10">
            <v>0.8</v>
          </cell>
          <cell r="C10">
            <v>0.9</v>
          </cell>
          <cell r="D10">
            <v>8.9910000000000014</v>
          </cell>
          <cell r="E10">
            <v>0</v>
          </cell>
          <cell r="F10">
            <v>12</v>
          </cell>
          <cell r="G10">
            <v>19.925000000000001</v>
          </cell>
          <cell r="H10">
            <v>0.6</v>
          </cell>
          <cell r="I10">
            <v>1.21</v>
          </cell>
          <cell r="J10">
            <v>0</v>
          </cell>
          <cell r="K10">
            <v>44.426000000000002</v>
          </cell>
        </row>
        <row r="11">
          <cell r="A11" t="str">
            <v>Credit</v>
          </cell>
          <cell r="B11">
            <v>0.8</v>
          </cell>
          <cell r="C11">
            <v>0.3</v>
          </cell>
          <cell r="D11">
            <v>0</v>
          </cell>
          <cell r="E11">
            <v>0</v>
          </cell>
          <cell r="F11">
            <v>0.3</v>
          </cell>
          <cell r="G11">
            <v>1.7</v>
          </cell>
          <cell r="H11">
            <v>0.3</v>
          </cell>
          <cell r="I11">
            <v>0</v>
          </cell>
          <cell r="J11">
            <v>0</v>
          </cell>
          <cell r="K11">
            <v>3.4</v>
          </cell>
        </row>
        <row r="12">
          <cell r="A12" t="str">
            <v>Collections</v>
          </cell>
          <cell r="B12">
            <v>0.12</v>
          </cell>
          <cell r="C12">
            <v>4.5125000000000002</v>
          </cell>
          <cell r="D12">
            <v>1.2760000000000002</v>
          </cell>
          <cell r="E12">
            <v>0.65</v>
          </cell>
          <cell r="F12">
            <v>8.6999999999999993</v>
          </cell>
          <cell r="G12">
            <v>32.54</v>
          </cell>
          <cell r="H12">
            <v>0.4</v>
          </cell>
          <cell r="I12">
            <v>2.8</v>
          </cell>
          <cell r="J12">
            <v>0</v>
          </cell>
          <cell r="K12">
            <v>50.998499999999993</v>
          </cell>
        </row>
        <row r="13">
          <cell r="A13" t="str">
            <v>Customer Billing</v>
          </cell>
          <cell r="B13">
            <v>5.9375</v>
          </cell>
          <cell r="C13">
            <v>7.42</v>
          </cell>
          <cell r="D13">
            <v>0.98</v>
          </cell>
          <cell r="E13">
            <v>0.5</v>
          </cell>
          <cell r="F13">
            <v>51.389999999999873</v>
          </cell>
          <cell r="G13">
            <v>27.02</v>
          </cell>
          <cell r="H13">
            <v>1.59</v>
          </cell>
          <cell r="I13">
            <v>2.76</v>
          </cell>
          <cell r="J13">
            <v>0</v>
          </cell>
          <cell r="K13">
            <v>97.597499999999883</v>
          </cell>
        </row>
        <row r="14">
          <cell r="A14" t="str">
            <v>Revenue Cycle</v>
          </cell>
        </row>
        <row r="15">
          <cell r="A15" t="str">
            <v>Fixed Assets</v>
          </cell>
          <cell r="B15">
            <v>0</v>
          </cell>
          <cell r="C15">
            <v>0.3</v>
          </cell>
          <cell r="D15">
            <v>0</v>
          </cell>
          <cell r="E15">
            <v>0</v>
          </cell>
          <cell r="F15">
            <v>0.3</v>
          </cell>
          <cell r="G15">
            <v>1</v>
          </cell>
          <cell r="H15">
            <v>0</v>
          </cell>
          <cell r="I15">
            <v>0</v>
          </cell>
          <cell r="J15">
            <v>0</v>
          </cell>
          <cell r="K15">
            <v>1.6</v>
          </cell>
        </row>
        <row r="16">
          <cell r="A16" t="str">
            <v>General Accounting / Consolidations</v>
          </cell>
          <cell r="B16">
            <v>0.3</v>
          </cell>
          <cell r="C16">
            <v>1.8</v>
          </cell>
          <cell r="D16">
            <v>2.56</v>
          </cell>
          <cell r="E16">
            <v>3</v>
          </cell>
          <cell r="F16">
            <v>4.4000000000000004</v>
          </cell>
          <cell r="G16">
            <v>11.88</v>
          </cell>
          <cell r="H16">
            <v>0.4</v>
          </cell>
          <cell r="I16">
            <v>1.68</v>
          </cell>
          <cell r="J16">
            <v>0</v>
          </cell>
          <cell r="K16">
            <v>26.02</v>
          </cell>
        </row>
        <row r="17">
          <cell r="A17" t="str">
            <v>Project Accounting</v>
          </cell>
          <cell r="B17">
            <v>0.3</v>
          </cell>
          <cell r="C17">
            <v>1.64</v>
          </cell>
          <cell r="D17">
            <v>0</v>
          </cell>
          <cell r="E17">
            <v>0.15</v>
          </cell>
          <cell r="F17">
            <v>0.6</v>
          </cell>
          <cell r="G17">
            <v>0</v>
          </cell>
          <cell r="H17">
            <v>0</v>
          </cell>
          <cell r="I17">
            <v>3.2</v>
          </cell>
          <cell r="J17">
            <v>0</v>
          </cell>
          <cell r="K17">
            <v>5.8900000000000006</v>
          </cell>
        </row>
        <row r="18">
          <cell r="A18" t="str">
            <v>Cost Accounting</v>
          </cell>
          <cell r="B18">
            <v>0.3</v>
          </cell>
          <cell r="C18">
            <v>0.8</v>
          </cell>
          <cell r="D18">
            <v>0</v>
          </cell>
          <cell r="E18">
            <v>0</v>
          </cell>
          <cell r="F18">
            <v>2.1</v>
          </cell>
          <cell r="G18">
            <v>0.6</v>
          </cell>
          <cell r="H18">
            <v>0.3</v>
          </cell>
          <cell r="I18">
            <v>0.6</v>
          </cell>
          <cell r="J18">
            <v>0</v>
          </cell>
          <cell r="K18">
            <v>4.7</v>
          </cell>
        </row>
        <row r="19">
          <cell r="A19" t="str">
            <v>External Reporting</v>
          </cell>
          <cell r="B19">
            <v>0</v>
          </cell>
          <cell r="C19">
            <v>1.1000000000000001</v>
          </cell>
          <cell r="D19">
            <v>0</v>
          </cell>
          <cell r="E19">
            <v>0.3</v>
          </cell>
          <cell r="F19">
            <v>0.3</v>
          </cell>
          <cell r="G19">
            <v>0.3</v>
          </cell>
          <cell r="H19">
            <v>0.3</v>
          </cell>
          <cell r="I19">
            <v>0</v>
          </cell>
          <cell r="J19">
            <v>0</v>
          </cell>
          <cell r="K19">
            <v>2.2999999999999998</v>
          </cell>
        </row>
        <row r="20">
          <cell r="A20" t="str">
            <v>General Accounting and External Reporting</v>
          </cell>
        </row>
        <row r="21">
          <cell r="A21" t="str">
            <v>Finance - Tax Management</v>
          </cell>
          <cell r="B21">
            <v>0</v>
          </cell>
          <cell r="C21">
            <v>0</v>
          </cell>
          <cell r="D21">
            <v>0</v>
          </cell>
          <cell r="E21">
            <v>0</v>
          </cell>
          <cell r="F21">
            <v>0.3</v>
          </cell>
          <cell r="G21">
            <v>0.6</v>
          </cell>
          <cell r="H21">
            <v>0</v>
          </cell>
          <cell r="I21">
            <v>0</v>
          </cell>
          <cell r="J21">
            <v>3</v>
          </cell>
          <cell r="K21">
            <v>3.9</v>
          </cell>
        </row>
        <row r="22">
          <cell r="A22" t="str">
            <v>Finance - Treasury Management</v>
          </cell>
          <cell r="B22">
            <v>0</v>
          </cell>
          <cell r="C22">
            <v>0.3</v>
          </cell>
          <cell r="D22">
            <v>0</v>
          </cell>
          <cell r="E22">
            <v>0.3</v>
          </cell>
          <cell r="F22">
            <v>0</v>
          </cell>
          <cell r="G22">
            <v>6</v>
          </cell>
          <cell r="H22">
            <v>0</v>
          </cell>
          <cell r="I22">
            <v>0</v>
          </cell>
          <cell r="J22">
            <v>0</v>
          </cell>
          <cell r="K22">
            <v>6.6</v>
          </cell>
        </row>
        <row r="23">
          <cell r="A23" t="str">
            <v>Finance - Compliance Management</v>
          </cell>
          <cell r="B23">
            <v>0</v>
          </cell>
          <cell r="C23">
            <v>0</v>
          </cell>
          <cell r="D23">
            <v>0</v>
          </cell>
          <cell r="E23">
            <v>0.4</v>
          </cell>
          <cell r="F23">
            <v>0.6</v>
          </cell>
          <cell r="G23">
            <v>0.4</v>
          </cell>
          <cell r="H23">
            <v>0</v>
          </cell>
          <cell r="I23">
            <v>0</v>
          </cell>
          <cell r="J23">
            <v>1</v>
          </cell>
          <cell r="K23">
            <v>2.4</v>
          </cell>
        </row>
        <row r="24">
          <cell r="A24" t="str">
            <v>Finance - Planning and Performance Management</v>
          </cell>
          <cell r="B24">
            <v>0</v>
          </cell>
          <cell r="C24">
            <v>2.9</v>
          </cell>
          <cell r="D24">
            <v>0</v>
          </cell>
          <cell r="E24">
            <v>0.4</v>
          </cell>
          <cell r="F24">
            <v>8.1999999999999993</v>
          </cell>
          <cell r="G24">
            <v>24.13</v>
          </cell>
          <cell r="H24">
            <v>0</v>
          </cell>
          <cell r="I24">
            <v>0</v>
          </cell>
          <cell r="J24">
            <v>0.3</v>
          </cell>
          <cell r="K24">
            <v>35.929999999999993</v>
          </cell>
        </row>
        <row r="25">
          <cell r="A25" t="str">
            <v>Finance - Business Analysis</v>
          </cell>
          <cell r="B25">
            <v>0</v>
          </cell>
          <cell r="C25">
            <v>1.5</v>
          </cell>
          <cell r="D25">
            <v>0</v>
          </cell>
          <cell r="E25">
            <v>0.8</v>
          </cell>
          <cell r="F25">
            <v>1</v>
          </cell>
          <cell r="G25">
            <v>0.9</v>
          </cell>
          <cell r="H25">
            <v>0</v>
          </cell>
          <cell r="I25">
            <v>0.3</v>
          </cell>
          <cell r="J25">
            <v>2</v>
          </cell>
          <cell r="K25">
            <v>6.5</v>
          </cell>
        </row>
        <row r="26">
          <cell r="A26" t="str">
            <v>Finance - Management and Administration- Performance Improvement</v>
          </cell>
          <cell r="B26">
            <v>0.3</v>
          </cell>
          <cell r="C26">
            <v>0.3</v>
          </cell>
          <cell r="D26">
            <v>0</v>
          </cell>
          <cell r="E26">
            <v>0.8</v>
          </cell>
          <cell r="F26">
            <v>1</v>
          </cell>
          <cell r="G26">
            <v>0.3</v>
          </cell>
          <cell r="H26">
            <v>0</v>
          </cell>
          <cell r="I26">
            <v>0.3</v>
          </cell>
          <cell r="J26">
            <v>0</v>
          </cell>
          <cell r="K26">
            <v>2.9999999999999996</v>
          </cell>
        </row>
        <row r="27">
          <cell r="A27" t="str">
            <v>Finance - Management and Administration General</v>
          </cell>
          <cell r="B27">
            <v>1.4</v>
          </cell>
          <cell r="C27">
            <v>1.5</v>
          </cell>
          <cell r="D27">
            <v>3</v>
          </cell>
          <cell r="E27">
            <v>0.2</v>
          </cell>
          <cell r="F27">
            <v>0.3</v>
          </cell>
          <cell r="G27">
            <v>0.7</v>
          </cell>
          <cell r="H27">
            <v>2.8</v>
          </cell>
          <cell r="I27">
            <v>0.3</v>
          </cell>
          <cell r="J27">
            <v>3.7</v>
          </cell>
          <cell r="K27">
            <v>13.900000000000002</v>
          </cell>
        </row>
        <row r="28">
          <cell r="A28" t="str">
            <v>HR - Total Rewards Administration</v>
          </cell>
          <cell r="B28">
            <v>0</v>
          </cell>
          <cell r="C28">
            <v>0.8</v>
          </cell>
          <cell r="D28">
            <v>0</v>
          </cell>
          <cell r="E28">
            <v>0.5</v>
          </cell>
          <cell r="F28">
            <v>4.5999999999999996</v>
          </cell>
          <cell r="G28">
            <v>1</v>
          </cell>
          <cell r="H28">
            <v>0</v>
          </cell>
          <cell r="I28">
            <v>0</v>
          </cell>
          <cell r="J28">
            <v>0</v>
          </cell>
          <cell r="K28">
            <v>6.8999999999999995</v>
          </cell>
        </row>
        <row r="29">
          <cell r="A29" t="str">
            <v>HR - Payroll Services - Time Collections</v>
          </cell>
          <cell r="B29">
            <v>0</v>
          </cell>
          <cell r="C29">
            <v>1.085</v>
          </cell>
          <cell r="D29">
            <v>0</v>
          </cell>
          <cell r="E29">
            <v>0</v>
          </cell>
          <cell r="F29">
            <v>0.5</v>
          </cell>
          <cell r="G29">
            <v>11.065</v>
          </cell>
          <cell r="H29">
            <v>0.21</v>
          </cell>
          <cell r="I29">
            <v>0.8</v>
          </cell>
          <cell r="J29">
            <v>0</v>
          </cell>
          <cell r="K29">
            <v>13.66</v>
          </cell>
        </row>
        <row r="30">
          <cell r="A30" t="str">
            <v>HR-Payroll Services - Payroll</v>
          </cell>
          <cell r="B30">
            <v>0</v>
          </cell>
          <cell r="C30">
            <v>1.7649999999999999</v>
          </cell>
          <cell r="D30">
            <v>1.33</v>
          </cell>
          <cell r="E30">
            <v>0.5</v>
          </cell>
          <cell r="F30">
            <v>6.3</v>
          </cell>
          <cell r="G30">
            <v>15.79</v>
          </cell>
          <cell r="H30">
            <v>0.87368421052631584</v>
          </cell>
          <cell r="I30">
            <v>0.8</v>
          </cell>
          <cell r="J30">
            <v>0</v>
          </cell>
          <cell r="K30">
            <v>27.358684210526317</v>
          </cell>
        </row>
        <row r="31">
          <cell r="A31" t="str">
            <v>HR - Data Management, Reporting &amp; Compliance</v>
          </cell>
          <cell r="B31">
            <v>0</v>
          </cell>
          <cell r="C31">
            <v>1.5</v>
          </cell>
          <cell r="D31">
            <v>2.2400000000000002</v>
          </cell>
          <cell r="E31">
            <v>0</v>
          </cell>
          <cell r="F31">
            <v>5.0999999999999996</v>
          </cell>
          <cell r="G31">
            <v>2.9</v>
          </cell>
          <cell r="H31">
            <v>0</v>
          </cell>
          <cell r="I31">
            <v>0.4</v>
          </cell>
          <cell r="J31">
            <v>0</v>
          </cell>
          <cell r="K31">
            <v>12.14</v>
          </cell>
        </row>
        <row r="32">
          <cell r="A32" t="str">
            <v>HR - Staffing Services</v>
          </cell>
          <cell r="B32">
            <v>0</v>
          </cell>
          <cell r="C32">
            <v>0.8</v>
          </cell>
          <cell r="D32">
            <v>0</v>
          </cell>
          <cell r="E32">
            <v>0</v>
          </cell>
          <cell r="F32">
            <v>1.1000000000000001</v>
          </cell>
          <cell r="G32">
            <v>2.2999999999999998</v>
          </cell>
          <cell r="H32">
            <v>0</v>
          </cell>
          <cell r="I32">
            <v>0</v>
          </cell>
          <cell r="J32">
            <v>0</v>
          </cell>
          <cell r="K32">
            <v>4.2</v>
          </cell>
        </row>
        <row r="33">
          <cell r="A33" t="str">
            <v>HR-Workforce Development Services</v>
          </cell>
          <cell r="B33">
            <v>0.3</v>
          </cell>
          <cell r="C33">
            <v>1.9</v>
          </cell>
          <cell r="D33">
            <v>0.3</v>
          </cell>
          <cell r="E33">
            <v>0</v>
          </cell>
          <cell r="F33">
            <v>2.1</v>
          </cell>
          <cell r="G33">
            <v>3.3</v>
          </cell>
          <cell r="H33">
            <v>0</v>
          </cell>
          <cell r="I33">
            <v>0</v>
          </cell>
          <cell r="J33">
            <v>0</v>
          </cell>
          <cell r="K33">
            <v>7.8999999999999995</v>
          </cell>
        </row>
        <row r="34">
          <cell r="A34" t="str">
            <v>HR - Organizational Effectiveness Services</v>
          </cell>
          <cell r="B34">
            <v>0.3</v>
          </cell>
          <cell r="C34">
            <v>0.3</v>
          </cell>
          <cell r="D34">
            <v>0</v>
          </cell>
          <cell r="E34">
            <v>0</v>
          </cell>
          <cell r="F34">
            <v>1.6</v>
          </cell>
          <cell r="G34">
            <v>12.6</v>
          </cell>
          <cell r="H34">
            <v>0</v>
          </cell>
          <cell r="I34">
            <v>0</v>
          </cell>
          <cell r="J34">
            <v>0</v>
          </cell>
          <cell r="K34">
            <v>14.8</v>
          </cell>
        </row>
        <row r="35">
          <cell r="A35" t="str">
            <v>HR - Labor Relations</v>
          </cell>
          <cell r="B35">
            <v>0</v>
          </cell>
          <cell r="C35">
            <v>1</v>
          </cell>
          <cell r="D35">
            <v>0</v>
          </cell>
          <cell r="E35">
            <v>0</v>
          </cell>
          <cell r="F35">
            <v>0.6</v>
          </cell>
          <cell r="G35">
            <v>0.7</v>
          </cell>
          <cell r="H35">
            <v>0.3</v>
          </cell>
          <cell r="I35">
            <v>0.3</v>
          </cell>
          <cell r="J35">
            <v>0</v>
          </cell>
          <cell r="K35">
            <v>2.8999999999999995</v>
          </cell>
        </row>
        <row r="36">
          <cell r="A36" t="str">
            <v>HR - Total Rewards Planning</v>
          </cell>
          <cell r="B36">
            <v>0</v>
          </cell>
          <cell r="C36">
            <v>0.3</v>
          </cell>
          <cell r="D36">
            <v>0</v>
          </cell>
          <cell r="E36">
            <v>0</v>
          </cell>
          <cell r="F36">
            <v>0</v>
          </cell>
          <cell r="G36">
            <v>0</v>
          </cell>
          <cell r="H36">
            <v>0</v>
          </cell>
          <cell r="I36">
            <v>0</v>
          </cell>
          <cell r="J36">
            <v>0</v>
          </cell>
          <cell r="K36">
            <v>0.3</v>
          </cell>
        </row>
        <row r="37">
          <cell r="A37" t="str">
            <v>HR - Strategic Workforce Planning</v>
          </cell>
          <cell r="B37">
            <v>0</v>
          </cell>
          <cell r="C37">
            <v>0.4</v>
          </cell>
          <cell r="D37">
            <v>0</v>
          </cell>
          <cell r="E37">
            <v>0</v>
          </cell>
          <cell r="F37">
            <v>0.3</v>
          </cell>
          <cell r="G37">
            <v>0</v>
          </cell>
          <cell r="H37">
            <v>0</v>
          </cell>
          <cell r="I37">
            <v>0</v>
          </cell>
          <cell r="J37">
            <v>0</v>
          </cell>
          <cell r="K37">
            <v>0.7</v>
          </cell>
        </row>
        <row r="38">
          <cell r="A38" t="str">
            <v>HR - Management &amp; Administration</v>
          </cell>
          <cell r="B38">
            <v>0.4</v>
          </cell>
          <cell r="C38">
            <v>2.4</v>
          </cell>
          <cell r="D38">
            <v>0.33</v>
          </cell>
          <cell r="E38">
            <v>1</v>
          </cell>
          <cell r="F38">
            <v>0.7</v>
          </cell>
          <cell r="G38">
            <v>0.3</v>
          </cell>
          <cell r="H38">
            <v>0.9</v>
          </cell>
          <cell r="I38">
            <v>0.3</v>
          </cell>
          <cell r="J38">
            <v>0</v>
          </cell>
          <cell r="K38">
            <v>6.33</v>
          </cell>
        </row>
        <row r="39">
          <cell r="A39" t="str">
            <v>Procurement - Purchase Order - Processing - Direct</v>
          </cell>
          <cell r="B39">
            <v>1</v>
          </cell>
          <cell r="C39">
            <v>2.2000000000000002</v>
          </cell>
          <cell r="D39">
            <v>0.9</v>
          </cell>
          <cell r="E39">
            <v>1.1000000000000001</v>
          </cell>
          <cell r="F39">
            <v>4.9000000000000004</v>
          </cell>
          <cell r="G39">
            <v>21.18</v>
          </cell>
          <cell r="H39">
            <v>0.55000000000000004</v>
          </cell>
          <cell r="I39">
            <v>0</v>
          </cell>
          <cell r="J39">
            <v>1</v>
          </cell>
          <cell r="K39">
            <v>32.83</v>
          </cell>
        </row>
        <row r="40">
          <cell r="A40" t="str">
            <v>Procurement - Purchase Order - Processing - Indirect</v>
          </cell>
          <cell r="B40">
            <v>0</v>
          </cell>
          <cell r="C40">
            <v>0.5</v>
          </cell>
          <cell r="D40">
            <v>0</v>
          </cell>
          <cell r="E40">
            <v>0</v>
          </cell>
          <cell r="F40">
            <v>5</v>
          </cell>
          <cell r="G40">
            <v>0</v>
          </cell>
          <cell r="H40">
            <v>0</v>
          </cell>
          <cell r="I40">
            <v>0</v>
          </cell>
          <cell r="J40">
            <v>0</v>
          </cell>
          <cell r="K40">
            <v>5.5</v>
          </cell>
        </row>
        <row r="41">
          <cell r="A41" t="str">
            <v>Procurement - Scheduling - Direct</v>
          </cell>
          <cell r="B41">
            <v>0</v>
          </cell>
          <cell r="C41">
            <v>1.7</v>
          </cell>
          <cell r="D41">
            <v>0.3</v>
          </cell>
          <cell r="E41">
            <v>0</v>
          </cell>
          <cell r="F41">
            <v>0.7</v>
          </cell>
          <cell r="G41">
            <v>0</v>
          </cell>
          <cell r="H41">
            <v>0.4</v>
          </cell>
          <cell r="I41">
            <v>0</v>
          </cell>
          <cell r="J41">
            <v>0</v>
          </cell>
          <cell r="K41">
            <v>3.1</v>
          </cell>
        </row>
        <row r="42">
          <cell r="A42" t="str">
            <v>Procurement - Scheduling - Indirect</v>
          </cell>
          <cell r="B42">
            <v>0</v>
          </cell>
          <cell r="C42">
            <v>0.8</v>
          </cell>
          <cell r="D42">
            <v>0</v>
          </cell>
          <cell r="E42">
            <v>0</v>
          </cell>
          <cell r="F42">
            <v>0</v>
          </cell>
          <cell r="G42">
            <v>0</v>
          </cell>
          <cell r="H42">
            <v>0</v>
          </cell>
          <cell r="I42">
            <v>0</v>
          </cell>
          <cell r="J42">
            <v>0</v>
          </cell>
          <cell r="K42">
            <v>0.8</v>
          </cell>
        </row>
        <row r="43">
          <cell r="A43" t="str">
            <v>Procurement - Supply Data Management Direct</v>
          </cell>
          <cell r="B43">
            <v>0</v>
          </cell>
          <cell r="C43">
            <v>3.2</v>
          </cell>
          <cell r="D43">
            <v>0.6</v>
          </cell>
          <cell r="E43">
            <v>0.5</v>
          </cell>
          <cell r="F43">
            <v>0</v>
          </cell>
          <cell r="G43">
            <v>4</v>
          </cell>
          <cell r="H43">
            <v>0</v>
          </cell>
          <cell r="I43">
            <v>0.3</v>
          </cell>
          <cell r="J43">
            <v>0</v>
          </cell>
          <cell r="K43">
            <v>8.6000000000000014</v>
          </cell>
        </row>
        <row r="44">
          <cell r="A44" t="str">
            <v>Procurement - Supply Data Management Indirect</v>
          </cell>
          <cell r="B44">
            <v>0</v>
          </cell>
          <cell r="C44">
            <v>0.8</v>
          </cell>
          <cell r="D44">
            <v>0</v>
          </cell>
          <cell r="E44">
            <v>0</v>
          </cell>
          <cell r="F44">
            <v>0.3</v>
          </cell>
          <cell r="G44">
            <v>0</v>
          </cell>
          <cell r="H44">
            <v>0</v>
          </cell>
          <cell r="I44">
            <v>0</v>
          </cell>
          <cell r="J44">
            <v>0</v>
          </cell>
          <cell r="K44">
            <v>1.1000000000000001</v>
          </cell>
        </row>
        <row r="45">
          <cell r="A45" t="str">
            <v>Procurement Receipt - Processing Direct</v>
          </cell>
          <cell r="B45">
            <v>1.9</v>
          </cell>
          <cell r="C45">
            <v>8.5</v>
          </cell>
          <cell r="D45">
            <v>0</v>
          </cell>
          <cell r="E45">
            <v>1.4</v>
          </cell>
          <cell r="F45">
            <v>23.4</v>
          </cell>
          <cell r="G45">
            <v>3.4649999999999999</v>
          </cell>
          <cell r="H45">
            <v>0.25</v>
          </cell>
          <cell r="I45">
            <v>1</v>
          </cell>
          <cell r="J45">
            <v>0</v>
          </cell>
          <cell r="K45">
            <v>39.915000000000006</v>
          </cell>
        </row>
        <row r="46">
          <cell r="A46" t="str">
            <v>Procurement Receipt - Processing Indirect</v>
          </cell>
          <cell r="B46">
            <v>0</v>
          </cell>
          <cell r="C46">
            <v>1.2</v>
          </cell>
          <cell r="D46">
            <v>0</v>
          </cell>
          <cell r="E46">
            <v>0</v>
          </cell>
          <cell r="F46">
            <v>0</v>
          </cell>
          <cell r="G46">
            <v>0</v>
          </cell>
          <cell r="H46">
            <v>0</v>
          </cell>
          <cell r="I46">
            <v>0</v>
          </cell>
          <cell r="J46">
            <v>0</v>
          </cell>
          <cell r="K46">
            <v>1.2</v>
          </cell>
        </row>
        <row r="47">
          <cell r="A47" t="str">
            <v>Procurement Compliance Management Direct</v>
          </cell>
          <cell r="B47">
            <v>0</v>
          </cell>
          <cell r="C47">
            <v>0.4</v>
          </cell>
          <cell r="D47">
            <v>0</v>
          </cell>
          <cell r="E47">
            <v>0</v>
          </cell>
          <cell r="F47">
            <v>0</v>
          </cell>
          <cell r="G47">
            <v>0</v>
          </cell>
          <cell r="H47">
            <v>0.3</v>
          </cell>
          <cell r="I47">
            <v>0</v>
          </cell>
          <cell r="J47">
            <v>0</v>
          </cell>
          <cell r="K47">
            <v>0.7</v>
          </cell>
        </row>
        <row r="48">
          <cell r="A48" t="str">
            <v>Procurement Compliance Management Indirect</v>
          </cell>
          <cell r="B48">
            <v>0</v>
          </cell>
          <cell r="C48">
            <v>0</v>
          </cell>
          <cell r="D48">
            <v>0</v>
          </cell>
          <cell r="E48">
            <v>0</v>
          </cell>
          <cell r="F48">
            <v>0</v>
          </cell>
          <cell r="G48">
            <v>0</v>
          </cell>
          <cell r="H48">
            <v>0</v>
          </cell>
          <cell r="I48">
            <v>0</v>
          </cell>
          <cell r="J48">
            <v>0</v>
          </cell>
          <cell r="K48">
            <v>0</v>
          </cell>
        </row>
        <row r="49">
          <cell r="A49" t="str">
            <v>Procurement Sourcing Execution - Direct</v>
          </cell>
          <cell r="B49">
            <v>0.3</v>
          </cell>
          <cell r="C49">
            <v>0.3</v>
          </cell>
          <cell r="D49">
            <v>0</v>
          </cell>
          <cell r="E49">
            <v>0.4</v>
          </cell>
          <cell r="F49">
            <v>2.2999999999999998</v>
          </cell>
          <cell r="G49">
            <v>5.6</v>
          </cell>
          <cell r="H49">
            <v>0</v>
          </cell>
          <cell r="I49">
            <v>0.4</v>
          </cell>
          <cell r="J49">
            <v>0.5</v>
          </cell>
          <cell r="K49">
            <v>9.7999999999999989</v>
          </cell>
        </row>
        <row r="50">
          <cell r="A50" t="str">
            <v>Procurement Sourcing Execution Indirect</v>
          </cell>
          <cell r="B50">
            <v>0</v>
          </cell>
          <cell r="C50">
            <v>0</v>
          </cell>
          <cell r="D50">
            <v>0</v>
          </cell>
          <cell r="E50">
            <v>0</v>
          </cell>
          <cell r="F50">
            <v>0</v>
          </cell>
          <cell r="G50">
            <v>0</v>
          </cell>
          <cell r="H50">
            <v>0</v>
          </cell>
          <cell r="I50">
            <v>0</v>
          </cell>
          <cell r="J50">
            <v>0</v>
          </cell>
          <cell r="K50">
            <v>0</v>
          </cell>
        </row>
        <row r="51">
          <cell r="A51" t="str">
            <v>Procurement Sourcing Strategy and Analysis Direct</v>
          </cell>
          <cell r="B51">
            <v>0</v>
          </cell>
          <cell r="C51">
            <v>0.3</v>
          </cell>
          <cell r="D51">
            <v>0</v>
          </cell>
          <cell r="E51">
            <v>0.3</v>
          </cell>
          <cell r="F51">
            <v>0</v>
          </cell>
          <cell r="G51">
            <v>1.5</v>
          </cell>
          <cell r="H51">
            <v>0</v>
          </cell>
          <cell r="I51">
            <v>0.3</v>
          </cell>
          <cell r="J51">
            <v>0.5</v>
          </cell>
          <cell r="K51">
            <v>2.9</v>
          </cell>
        </row>
        <row r="52">
          <cell r="A52" t="str">
            <v>Procurement Sourcing Strategy and Analysis Indirect</v>
          </cell>
          <cell r="B52">
            <v>0</v>
          </cell>
          <cell r="C52">
            <v>0</v>
          </cell>
          <cell r="D52">
            <v>0</v>
          </cell>
          <cell r="E52">
            <v>0</v>
          </cell>
          <cell r="F52">
            <v>0</v>
          </cell>
          <cell r="G52">
            <v>0</v>
          </cell>
          <cell r="H52">
            <v>0</v>
          </cell>
          <cell r="I52">
            <v>0</v>
          </cell>
          <cell r="J52">
            <v>0</v>
          </cell>
          <cell r="K52">
            <v>0</v>
          </cell>
        </row>
        <row r="53">
          <cell r="A53" t="str">
            <v>Procurement Supplier Management and Development Direct</v>
          </cell>
          <cell r="B53">
            <v>0.3</v>
          </cell>
          <cell r="C53">
            <v>0.4</v>
          </cell>
          <cell r="D53">
            <v>0.5</v>
          </cell>
          <cell r="E53">
            <v>0.3</v>
          </cell>
          <cell r="F53">
            <v>0</v>
          </cell>
          <cell r="G53">
            <v>1.5</v>
          </cell>
          <cell r="H53">
            <v>0.3</v>
          </cell>
          <cell r="I53">
            <v>0</v>
          </cell>
          <cell r="J53">
            <v>1</v>
          </cell>
          <cell r="K53">
            <v>4.3</v>
          </cell>
        </row>
        <row r="54">
          <cell r="A54" t="str">
            <v>Procurement Supplier Management and Development Indirect</v>
          </cell>
          <cell r="B54">
            <v>0</v>
          </cell>
          <cell r="C54">
            <v>0</v>
          </cell>
          <cell r="D54">
            <v>0</v>
          </cell>
          <cell r="E54">
            <v>0</v>
          </cell>
          <cell r="F54">
            <v>0</v>
          </cell>
          <cell r="G54">
            <v>0</v>
          </cell>
          <cell r="H54">
            <v>0</v>
          </cell>
          <cell r="I54">
            <v>0</v>
          </cell>
          <cell r="J54">
            <v>0</v>
          </cell>
          <cell r="K54">
            <v>0</v>
          </cell>
        </row>
        <row r="55">
          <cell r="A55" t="str">
            <v>Procurement Product Development Support Direct</v>
          </cell>
          <cell r="B55">
            <v>0</v>
          </cell>
          <cell r="C55">
            <v>1.2</v>
          </cell>
          <cell r="D55">
            <v>0</v>
          </cell>
          <cell r="E55">
            <v>0</v>
          </cell>
          <cell r="F55">
            <v>0</v>
          </cell>
          <cell r="G55">
            <v>0</v>
          </cell>
          <cell r="H55">
            <v>0</v>
          </cell>
          <cell r="I55">
            <v>0</v>
          </cell>
          <cell r="J55">
            <v>0</v>
          </cell>
          <cell r="K55">
            <v>1.2</v>
          </cell>
        </row>
        <row r="56">
          <cell r="A56" t="str">
            <v>Procurement Product Development Support Indirect</v>
          </cell>
          <cell r="B56">
            <v>0</v>
          </cell>
          <cell r="C56">
            <v>1</v>
          </cell>
          <cell r="D56">
            <v>0</v>
          </cell>
          <cell r="E56">
            <v>0</v>
          </cell>
          <cell r="F56">
            <v>0</v>
          </cell>
          <cell r="G56">
            <v>0</v>
          </cell>
          <cell r="H56">
            <v>0</v>
          </cell>
          <cell r="I56">
            <v>0</v>
          </cell>
          <cell r="J56">
            <v>0</v>
          </cell>
          <cell r="K56">
            <v>1</v>
          </cell>
        </row>
        <row r="57">
          <cell r="A57" t="str">
            <v>Procurement Function Management and Administration Direct</v>
          </cell>
          <cell r="B57">
            <v>0</v>
          </cell>
          <cell r="C57">
            <v>0</v>
          </cell>
          <cell r="D57">
            <v>0</v>
          </cell>
          <cell r="E57">
            <v>0</v>
          </cell>
          <cell r="F57">
            <v>0.6</v>
          </cell>
          <cell r="G57">
            <v>0.7</v>
          </cell>
          <cell r="H57">
            <v>0</v>
          </cell>
          <cell r="I57">
            <v>0</v>
          </cell>
          <cell r="J57">
            <v>0</v>
          </cell>
          <cell r="K57">
            <v>1.2999999999999998</v>
          </cell>
        </row>
        <row r="58">
          <cell r="A58" t="str">
            <v>Procurement Function Management and Administration Indirect</v>
          </cell>
          <cell r="B58">
            <v>0</v>
          </cell>
          <cell r="C58">
            <v>0</v>
          </cell>
          <cell r="D58">
            <v>0</v>
          </cell>
          <cell r="E58">
            <v>0</v>
          </cell>
          <cell r="F58">
            <v>0</v>
          </cell>
          <cell r="G58">
            <v>0</v>
          </cell>
          <cell r="H58">
            <v>0</v>
          </cell>
          <cell r="I58">
            <v>0</v>
          </cell>
          <cell r="J58">
            <v>0</v>
          </cell>
          <cell r="K58">
            <v>0</v>
          </cell>
        </row>
        <row r="59">
          <cell r="A59" t="str">
            <v>Sales-CC</v>
          </cell>
          <cell r="B59">
            <v>0</v>
          </cell>
          <cell r="C59">
            <v>0.65</v>
          </cell>
          <cell r="D59">
            <v>0.3</v>
          </cell>
          <cell r="E59">
            <v>0</v>
          </cell>
          <cell r="F59">
            <v>0</v>
          </cell>
          <cell r="G59">
            <v>22.03</v>
          </cell>
          <cell r="H59">
            <v>3.01</v>
          </cell>
          <cell r="I59">
            <v>0</v>
          </cell>
          <cell r="J59">
            <v>0</v>
          </cell>
          <cell r="K59">
            <v>25.990000000000002</v>
          </cell>
        </row>
        <row r="60">
          <cell r="A60" t="str">
            <v>Sales-CR</v>
          </cell>
          <cell r="B60">
            <v>0</v>
          </cell>
          <cell r="C60">
            <v>0</v>
          </cell>
          <cell r="D60">
            <v>0.7</v>
          </cell>
          <cell r="E60">
            <v>0</v>
          </cell>
          <cell r="F60">
            <v>0</v>
          </cell>
          <cell r="G60">
            <v>0.5</v>
          </cell>
          <cell r="H60">
            <v>0.4</v>
          </cell>
          <cell r="I60">
            <v>2.58</v>
          </cell>
          <cell r="J60">
            <v>0</v>
          </cell>
          <cell r="K60">
            <v>4.18</v>
          </cell>
        </row>
        <row r="61">
          <cell r="A61" t="str">
            <v>Sales - Order Entry</v>
          </cell>
          <cell r="B61">
            <v>0.6</v>
          </cell>
          <cell r="C61">
            <v>9.3800000000000008</v>
          </cell>
          <cell r="D61">
            <v>3.29</v>
          </cell>
          <cell r="E61">
            <v>0</v>
          </cell>
          <cell r="F61">
            <v>51.389999999999873</v>
          </cell>
          <cell r="G61">
            <v>10.53</v>
          </cell>
          <cell r="H61">
            <v>3.5</v>
          </cell>
          <cell r="I61">
            <v>2.8</v>
          </cell>
          <cell r="J61">
            <v>0</v>
          </cell>
          <cell r="K61">
            <v>81.489999999999867</v>
          </cell>
        </row>
        <row r="62">
          <cell r="A62" t="str">
            <v>Sales- Customer service</v>
          </cell>
          <cell r="B62">
            <v>1.4</v>
          </cell>
          <cell r="C62">
            <v>30.148600000000009</v>
          </cell>
          <cell r="D62">
            <v>0</v>
          </cell>
          <cell r="E62">
            <v>0</v>
          </cell>
          <cell r="F62">
            <v>81.52</v>
          </cell>
          <cell r="G62">
            <v>31.26</v>
          </cell>
          <cell r="H62">
            <v>2.34</v>
          </cell>
          <cell r="I62">
            <v>5.17</v>
          </cell>
          <cell r="J62">
            <v>0</v>
          </cell>
          <cell r="K62">
            <v>151.83859999999999</v>
          </cell>
        </row>
        <row r="63">
          <cell r="A63" t="str">
            <v>Sales Performance Management and Administration</v>
          </cell>
          <cell r="B63">
            <v>0.4</v>
          </cell>
          <cell r="C63">
            <v>7</v>
          </cell>
          <cell r="D63">
            <v>1.5</v>
          </cell>
          <cell r="E63">
            <v>0.7</v>
          </cell>
          <cell r="F63">
            <v>1.5</v>
          </cell>
          <cell r="G63">
            <v>4</v>
          </cell>
          <cell r="H63">
            <v>3.8236842105263156</v>
          </cell>
          <cell r="I63">
            <v>0</v>
          </cell>
          <cell r="J63">
            <v>0</v>
          </cell>
          <cell r="K63">
            <v>18.923684210526314</v>
          </cell>
        </row>
        <row r="64">
          <cell r="A64" t="str">
            <v>Marketing Demand Stimulation / Lead Generation</v>
          </cell>
          <cell r="B64">
            <v>0</v>
          </cell>
          <cell r="C64">
            <v>2.1</v>
          </cell>
          <cell r="D64">
            <v>0</v>
          </cell>
          <cell r="E64">
            <v>0</v>
          </cell>
          <cell r="F64">
            <v>1.8</v>
          </cell>
          <cell r="G64">
            <v>1.5</v>
          </cell>
          <cell r="H64">
            <v>0</v>
          </cell>
          <cell r="I64">
            <v>0</v>
          </cell>
          <cell r="J64">
            <v>0</v>
          </cell>
          <cell r="K64">
            <v>5.4</v>
          </cell>
        </row>
        <row r="65">
          <cell r="A65" t="str">
            <v>Marketing - Marketing Communications</v>
          </cell>
          <cell r="B65">
            <v>0</v>
          </cell>
          <cell r="C65">
            <v>0.3</v>
          </cell>
          <cell r="D65">
            <v>0</v>
          </cell>
          <cell r="E65">
            <v>0</v>
          </cell>
          <cell r="F65">
            <v>1.3</v>
          </cell>
          <cell r="G65">
            <v>1.8</v>
          </cell>
          <cell r="H65">
            <v>0.3</v>
          </cell>
          <cell r="I65">
            <v>0</v>
          </cell>
          <cell r="J65">
            <v>0</v>
          </cell>
          <cell r="K65">
            <v>3.7</v>
          </cell>
        </row>
        <row r="66">
          <cell r="A66" t="str">
            <v>Marketing Marketing Operations</v>
          </cell>
          <cell r="B66">
            <v>0.5</v>
          </cell>
          <cell r="C66">
            <v>0.4</v>
          </cell>
          <cell r="D66">
            <v>0</v>
          </cell>
          <cell r="E66">
            <v>0</v>
          </cell>
          <cell r="F66">
            <v>1.9</v>
          </cell>
          <cell r="G66">
            <v>0</v>
          </cell>
          <cell r="H66">
            <v>0</v>
          </cell>
          <cell r="I66">
            <v>0</v>
          </cell>
          <cell r="J66">
            <v>0</v>
          </cell>
          <cell r="K66">
            <v>2.8</v>
          </cell>
        </row>
        <row r="67">
          <cell r="A67" t="str">
            <v>Marketing Marketing Strategy and Planning</v>
          </cell>
          <cell r="B67">
            <v>0</v>
          </cell>
          <cell r="C67">
            <v>1.3</v>
          </cell>
          <cell r="D67">
            <v>0.3</v>
          </cell>
          <cell r="E67">
            <v>0</v>
          </cell>
          <cell r="F67">
            <v>0</v>
          </cell>
          <cell r="G67">
            <v>0.3</v>
          </cell>
          <cell r="H67">
            <v>0</v>
          </cell>
          <cell r="I67">
            <v>0</v>
          </cell>
          <cell r="J67">
            <v>0</v>
          </cell>
          <cell r="K67">
            <v>1.9000000000000001</v>
          </cell>
        </row>
        <row r="68">
          <cell r="A68" t="str">
            <v>Marketing Management Administration</v>
          </cell>
          <cell r="B68">
            <v>0.5</v>
          </cell>
          <cell r="C68">
            <v>0</v>
          </cell>
          <cell r="D68">
            <v>0</v>
          </cell>
          <cell r="E68">
            <v>0.3</v>
          </cell>
          <cell r="F68">
            <v>1</v>
          </cell>
          <cell r="G68">
            <v>0</v>
          </cell>
          <cell r="H68">
            <v>0</v>
          </cell>
          <cell r="I68">
            <v>0</v>
          </cell>
          <cell r="J68">
            <v>0</v>
          </cell>
          <cell r="K68">
            <v>1.8</v>
          </cell>
        </row>
        <row r="69">
          <cell r="A69" t="str">
            <v>Corporate Services - Administrative Services</v>
          </cell>
          <cell r="B69">
            <v>0.8</v>
          </cell>
          <cell r="C69">
            <v>8.32</v>
          </cell>
          <cell r="D69">
            <v>5.979000000000001</v>
          </cell>
          <cell r="E69">
            <v>26.85</v>
          </cell>
          <cell r="F69">
            <v>7.9</v>
          </cell>
          <cell r="G69">
            <v>1</v>
          </cell>
          <cell r="H69">
            <v>1</v>
          </cell>
          <cell r="I69">
            <v>6.2</v>
          </cell>
          <cell r="J69">
            <v>0</v>
          </cell>
          <cell r="K69">
            <v>58.049000000000007</v>
          </cell>
        </row>
        <row r="70">
          <cell r="A70" t="str">
            <v>Corporate Services - Corporate Communications</v>
          </cell>
          <cell r="B70">
            <v>1</v>
          </cell>
          <cell r="C70">
            <v>0.875</v>
          </cell>
          <cell r="D70">
            <v>0</v>
          </cell>
          <cell r="E70">
            <v>0</v>
          </cell>
          <cell r="F70">
            <v>0</v>
          </cell>
          <cell r="G70">
            <v>1</v>
          </cell>
          <cell r="H70">
            <v>0</v>
          </cell>
          <cell r="I70">
            <v>0</v>
          </cell>
          <cell r="J70">
            <v>0</v>
          </cell>
          <cell r="K70">
            <v>2.875</v>
          </cell>
        </row>
        <row r="71">
          <cell r="A71" t="str">
            <v>Corporate Services - Environmental Affairs</v>
          </cell>
          <cell r="B71">
            <v>0</v>
          </cell>
          <cell r="C71">
            <v>0</v>
          </cell>
          <cell r="D71">
            <v>0</v>
          </cell>
          <cell r="E71">
            <v>0</v>
          </cell>
          <cell r="F71">
            <v>0</v>
          </cell>
          <cell r="G71">
            <v>0</v>
          </cell>
          <cell r="H71">
            <v>0</v>
          </cell>
          <cell r="I71">
            <v>0</v>
          </cell>
          <cell r="J71">
            <v>0</v>
          </cell>
          <cell r="K71">
            <v>0</v>
          </cell>
        </row>
        <row r="72">
          <cell r="A72" t="str">
            <v>Corporate Services - Facilities Management</v>
          </cell>
          <cell r="B72">
            <v>0.8</v>
          </cell>
          <cell r="C72">
            <v>2.8</v>
          </cell>
          <cell r="D72">
            <v>2.16</v>
          </cell>
          <cell r="E72">
            <v>1.3</v>
          </cell>
          <cell r="F72">
            <v>4.0999999999999996</v>
          </cell>
          <cell r="G72">
            <v>2.2999999999999998</v>
          </cell>
          <cell r="H72">
            <v>0</v>
          </cell>
          <cell r="I72">
            <v>0</v>
          </cell>
          <cell r="J72">
            <v>0.6</v>
          </cell>
          <cell r="K72">
            <v>14.06</v>
          </cell>
        </row>
        <row r="73">
          <cell r="A73" t="str">
            <v>Corporate Services -Government Affairs</v>
          </cell>
          <cell r="B73">
            <v>0</v>
          </cell>
          <cell r="C73">
            <v>0</v>
          </cell>
          <cell r="D73">
            <v>0</v>
          </cell>
          <cell r="E73">
            <v>0</v>
          </cell>
          <cell r="F73">
            <v>0</v>
          </cell>
          <cell r="G73">
            <v>0.3</v>
          </cell>
          <cell r="H73">
            <v>0</v>
          </cell>
          <cell r="I73">
            <v>0</v>
          </cell>
          <cell r="J73">
            <v>0</v>
          </cell>
          <cell r="K73">
            <v>0.3</v>
          </cell>
        </row>
        <row r="74">
          <cell r="A74" t="str">
            <v>Corporate Services - Legal</v>
          </cell>
          <cell r="B74">
            <v>0</v>
          </cell>
          <cell r="C74">
            <v>0</v>
          </cell>
          <cell r="D74">
            <v>0</v>
          </cell>
          <cell r="E74">
            <v>0</v>
          </cell>
          <cell r="F74">
            <v>0</v>
          </cell>
          <cell r="G74">
            <v>0.7</v>
          </cell>
          <cell r="H74">
            <v>0</v>
          </cell>
          <cell r="I74">
            <v>0</v>
          </cell>
          <cell r="J74">
            <v>4.8</v>
          </cell>
          <cell r="K74">
            <v>5.5</v>
          </cell>
        </row>
        <row r="75">
          <cell r="A75" t="str">
            <v>Corporate Services - New Product Development</v>
          </cell>
          <cell r="B75">
            <v>0</v>
          </cell>
          <cell r="C75">
            <v>0</v>
          </cell>
          <cell r="D75">
            <v>1.2</v>
          </cell>
          <cell r="E75">
            <v>0</v>
          </cell>
          <cell r="F75">
            <v>4</v>
          </cell>
          <cell r="G75">
            <v>32.9</v>
          </cell>
          <cell r="H75">
            <v>0</v>
          </cell>
          <cell r="I75">
            <v>0</v>
          </cell>
          <cell r="J75">
            <v>0</v>
          </cell>
          <cell r="K75">
            <v>38.1</v>
          </cell>
        </row>
        <row r="76">
          <cell r="A76" t="str">
            <v>Corporate Services - Risk Management</v>
          </cell>
          <cell r="B76">
            <v>0</v>
          </cell>
          <cell r="C76">
            <v>0</v>
          </cell>
          <cell r="D76">
            <v>0</v>
          </cell>
          <cell r="E76">
            <v>0</v>
          </cell>
          <cell r="F76">
            <v>0</v>
          </cell>
          <cell r="G76">
            <v>0</v>
          </cell>
          <cell r="H76">
            <v>0</v>
          </cell>
          <cell r="I76">
            <v>0</v>
          </cell>
          <cell r="J76">
            <v>0.6</v>
          </cell>
          <cell r="K76">
            <v>0.6</v>
          </cell>
        </row>
        <row r="77">
          <cell r="A77" t="str">
            <v>Corporate Services - Security</v>
          </cell>
          <cell r="B77">
            <v>0</v>
          </cell>
          <cell r="C77">
            <v>0</v>
          </cell>
          <cell r="D77">
            <v>0</v>
          </cell>
          <cell r="E77">
            <v>0</v>
          </cell>
          <cell r="F77">
            <v>0</v>
          </cell>
          <cell r="G77">
            <v>0</v>
          </cell>
          <cell r="H77">
            <v>0</v>
          </cell>
          <cell r="I77">
            <v>0</v>
          </cell>
          <cell r="J77">
            <v>0</v>
          </cell>
          <cell r="K77">
            <v>0</v>
          </cell>
        </row>
        <row r="78">
          <cell r="A78" t="str">
            <v xml:space="preserve">Corporate Services - Travel </v>
          </cell>
          <cell r="B78">
            <v>0</v>
          </cell>
          <cell r="C78">
            <v>0</v>
          </cell>
          <cell r="D78">
            <v>0</v>
          </cell>
          <cell r="E78">
            <v>0.3</v>
          </cell>
          <cell r="F78">
            <v>0</v>
          </cell>
          <cell r="G78">
            <v>0</v>
          </cell>
          <cell r="H78">
            <v>0</v>
          </cell>
          <cell r="I78">
            <v>0</v>
          </cell>
          <cell r="J78">
            <v>0</v>
          </cell>
          <cell r="K78">
            <v>0.3</v>
          </cell>
        </row>
        <row r="79">
          <cell r="A79" t="str">
            <v>Corporate Services Other Operation Management</v>
          </cell>
          <cell r="B79">
            <v>8.6</v>
          </cell>
          <cell r="C79">
            <v>27.1</v>
          </cell>
          <cell r="D79">
            <v>15.58</v>
          </cell>
          <cell r="E79">
            <v>19</v>
          </cell>
          <cell r="F79">
            <v>37</v>
          </cell>
          <cell r="G79">
            <v>61.14</v>
          </cell>
          <cell r="H79">
            <v>2.7</v>
          </cell>
          <cell r="I79">
            <v>3.5</v>
          </cell>
          <cell r="J79">
            <v>2</v>
          </cell>
          <cell r="K79">
            <v>176.62</v>
          </cell>
        </row>
        <row r="80">
          <cell r="A80" t="str">
            <v>Non Benchmarked Other</v>
          </cell>
          <cell r="B80">
            <v>0.3</v>
          </cell>
          <cell r="C80">
            <v>12.56</v>
          </cell>
          <cell r="D80">
            <v>0.76</v>
          </cell>
          <cell r="E80">
            <v>0</v>
          </cell>
          <cell r="F80">
            <v>0.4</v>
          </cell>
          <cell r="G80">
            <v>27.66</v>
          </cell>
          <cell r="H80">
            <v>0.8</v>
          </cell>
          <cell r="I80">
            <v>3.6</v>
          </cell>
          <cell r="J80">
            <v>0</v>
          </cell>
          <cell r="K80">
            <v>46.08</v>
          </cell>
        </row>
      </sheetData>
      <sheetData sheetId="47" refreshError="1"/>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_DCF"/>
      <sheetName val="Inst. Overlap"/>
      <sheetName val="Ownership"/>
      <sheetName val="Currency Codes, FX Rates, Lists"/>
      <sheetName val="PXMODEL"/>
      <sheetName val="Input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Assumptions"/>
      <sheetName val="INPUT Rate Card"/>
      <sheetName val="INPUT Transition FTE"/>
      <sheetName val="INPUT Run FTE"/>
      <sheetName val="INPUT Non FTE Costs"/>
      <sheetName val="INPUT Manual FTE"/>
      <sheetName val="WKGS Personnel Projection"/>
      <sheetName val="TEMPLATE Personnel Projection"/>
      <sheetName val="WKGS Transition Charges-7yr"/>
      <sheetName val="TEMPLATE Transition Charges-7yr"/>
      <sheetName val="WKGS Base ASCs-7yr"/>
      <sheetName val="TEMPLATE Base ASCs-7 Year"/>
      <sheetName val="WKGS Base ASCs-5yr"/>
      <sheetName val="TEMPLATE Base ASCs-5 Year"/>
      <sheetName val="WKGS PTP + RTR Split"/>
      <sheetName val="WKGS ARC_RRC &amp; Volumes-7yr"/>
      <sheetName val="ARC_RRC-7 Year"/>
      <sheetName val="Provider Assumed Volumes-7 Year"/>
      <sheetName val="WKGS Termination Charges-7yr"/>
      <sheetName val="TEMPLATE Termination Charge-7yr"/>
      <sheetName val="WKGS Termination Charges-5y"/>
      <sheetName val="TEMPLATE Termination Charge-5yr"/>
      <sheetName val="WKGS Project Rate Card"/>
      <sheetName val="TEMPLATE Project Rate Card"/>
      <sheetName val="WKGS Optional Charges"/>
      <sheetName val="WKGS DM Future Scope"/>
      <sheetName val="WKGS Base Case Charges"/>
      <sheetName val="TEMPLATE AdditionalPriceDetail"/>
      <sheetName val="Future Initiatives"/>
      <sheetName val="Summary"/>
    </sheetNames>
    <sheetDataSet>
      <sheetData sheetId="0" refreshError="1">
        <row r="12">
          <cell r="D12" t="str">
            <v>USD</v>
          </cell>
        </row>
        <row r="13">
          <cell r="D13" t="str">
            <v>GBP</v>
          </cell>
        </row>
        <row r="14">
          <cell r="D14" t="str">
            <v>EUR</v>
          </cell>
        </row>
        <row r="15">
          <cell r="D15" t="str">
            <v>CAD</v>
          </cell>
        </row>
        <row r="16">
          <cell r="D16" t="str">
            <v>INR</v>
          </cell>
        </row>
        <row r="17">
          <cell r="D17" t="str">
            <v>CNY</v>
          </cell>
        </row>
        <row r="18">
          <cell r="D18" t="str">
            <v>PLN</v>
          </cell>
        </row>
        <row r="19">
          <cell r="D19" t="str">
            <v>BRL</v>
          </cell>
        </row>
        <row r="20">
          <cell r="D20" t="str">
            <v>SEK</v>
          </cell>
        </row>
        <row r="21">
          <cell r="D21" t="str">
            <v>CHF</v>
          </cell>
        </row>
        <row r="22">
          <cell r="D22" t="str">
            <v>GTQ</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Parameter"/>
    </sheetNames>
    <sheetDataSet>
      <sheetData sheetId="0"/>
      <sheetData sheetId="1"/>
      <sheetData sheetId="2"/>
      <sheetData sheetId="3"/>
      <sheetData sheetId="4"/>
      <sheetData sheetId="5">
        <row r="1">
          <cell r="S1" t="str">
            <v>NorthAmerica</v>
          </cell>
        </row>
        <row r="2">
          <cell r="S2" t="str">
            <v>CGAS</v>
          </cell>
        </row>
        <row r="3">
          <cell r="S3" t="str">
            <v>CGE</v>
          </cell>
        </row>
        <row r="4">
          <cell r="S4" t="str">
            <v>Canada</v>
          </cell>
        </row>
        <row r="5">
          <cell r="S5" t="str">
            <v>UK</v>
          </cell>
        </row>
        <row r="6">
          <cell r="S6" t="str">
            <v>Belgium</v>
          </cell>
        </row>
        <row r="7">
          <cell r="S7" t="str">
            <v>Netherlands</v>
          </cell>
        </row>
        <row r="8">
          <cell r="S8" t="str">
            <v>France</v>
          </cell>
        </row>
        <row r="9">
          <cell r="S9" t="str">
            <v>Central</v>
          </cell>
        </row>
        <row r="10">
          <cell r="S10" t="str">
            <v>IndiaApp</v>
          </cell>
        </row>
        <row r="11">
          <cell r="S11" t="str">
            <v>IndiaStd</v>
          </cell>
        </row>
        <row r="12">
          <cell r="S12" t="str">
            <v>USTransition</v>
          </cell>
        </row>
        <row r="13">
          <cell r="S13" t="str">
            <v>Custom1</v>
          </cell>
        </row>
        <row r="14">
          <cell r="S14" t="str">
            <v>Custom2</v>
          </cell>
        </row>
        <row r="15">
          <cell r="S15" t="str">
            <v>Custom3</v>
          </cell>
        </row>
        <row r="16">
          <cell r="S16" t="str">
            <v>Custom4</v>
          </cell>
        </row>
        <row r="17">
          <cell r="S17" t="str">
            <v>Custom5</v>
          </cell>
        </row>
        <row r="18">
          <cell r="S18" t="str">
            <v>Custom6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Tech"/>
      <sheetName val="Base de travail GA"/>
      <sheetName val="Base de travail LOB"/>
      <sheetName val="Base de travail region"/>
    </sheetNames>
    <sheetDataSet>
      <sheetData sheetId="0" refreshError="1"/>
      <sheetData sheetId="1" refreshError="1"/>
      <sheetData sheetId="2" refreshError="1">
        <row r="1">
          <cell r="A1" t="str">
            <v>M</v>
          </cell>
          <cell r="B1" t="str">
            <v>BPO</v>
          </cell>
        </row>
        <row r="2">
          <cell r="A2" t="str">
            <v>AM</v>
          </cell>
          <cell r="B2" t="str">
            <v>KSS</v>
          </cell>
        </row>
        <row r="3">
          <cell r="A3" t="str">
            <v>PL</v>
          </cell>
        </row>
        <row r="4">
          <cell r="A4" t="str">
            <v>PO</v>
          </cell>
        </row>
        <row r="5">
          <cell r="A5" t="str">
            <v>PA</v>
          </cell>
        </row>
      </sheetData>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Reconcile FTE"/>
      <sheetName val="Order Entry"/>
      <sheetName val="Billing"/>
      <sheetName val="Cust Inq Raw"/>
      <sheetName val="Monitor Raw"/>
      <sheetName val="Screen Raw"/>
      <sheetName val="PMO Raw"/>
      <sheetName val="PMO Input"/>
      <sheetName val="Infrastructure"/>
      <sheetName val="Equitant"/>
      <sheetName val="Conting Weighted"/>
      <sheetName val="Blank sheet 2"/>
      <sheetName val="Blank sheet 3"/>
      <sheetName val="Blank sheet 4"/>
      <sheetName val="Blank sheet 5"/>
      <sheetName val="Y1 Phasing"/>
      <sheetName val="Country Prices"/>
      <sheetName val="4A Fixed"/>
      <sheetName val="4A Passthru"/>
      <sheetName val="4A One Time"/>
      <sheetName val="4AWind Down"/>
      <sheetName val="Blank sheet 6"/>
      <sheetName val="CHECKS"/>
      <sheetName val="Rates"/>
      <sheetName val="Mappings"/>
      <sheetName val="Exceptions Log"/>
      <sheetName val="Dolphin"/>
      <sheetName val="Tables"/>
      <sheetName val="Hidden calculations"/>
      <sheetName val="BTODSD Export"/>
      <sheetName val="LastSheet"/>
      <sheetName val="Tech"/>
    </sheetNames>
    <sheetDataSet>
      <sheetData sheetId="0" refreshError="1"/>
      <sheetData sheetId="1" refreshError="1"/>
      <sheetData sheetId="2" refreshError="1"/>
      <sheetData sheetId="3" refreshError="1">
        <row r="39">
          <cell r="B39" t="str">
            <v>All groups selected for output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Use of Growth Capital "/>
      <sheetName val="Deal Count Summary"/>
      <sheetName val="Pro Forma Summary"/>
      <sheetName val="Integrated Merchants"/>
      <sheetName val="FFMS "/>
      <sheetName val="BWWH"/>
      <sheetName val="RPS"/>
      <sheetName val="BO"/>
      <sheetName val="RootPay"/>
      <sheetName val="Balance Sheet, Cash Flow"/>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s"/>
      <sheetName val="Standard costs"/>
      <sheetName val="Personnel Cost"/>
      <sheetName val="Other FTE related costs"/>
      <sheetName val="Mandays, recruitment"/>
      <sheetName val="Support team costs"/>
      <sheetName val="Facility set up costs"/>
      <sheetName val="IT set up costs"/>
      <sheetName val="Shift allowance"/>
      <sheetName val="By language"/>
      <sheetName val="Personnel Cost (languages)"/>
      <sheetName val="Grade Definition"/>
    </sheetNames>
    <sheetDataSet>
      <sheetData sheetId="0"/>
      <sheetData sheetId="1"/>
      <sheetData sheetId="2"/>
      <sheetData sheetId="3"/>
      <sheetData sheetId="4"/>
      <sheetData sheetId="5"/>
      <sheetData sheetId="6"/>
      <sheetData sheetId="7"/>
      <sheetData sheetId="8"/>
      <sheetData sheetId="9"/>
      <sheetData sheetId="10">
        <row r="59">
          <cell r="C59">
            <v>1</v>
          </cell>
          <cell r="D59">
            <v>1.25</v>
          </cell>
          <cell r="E59">
            <v>1.5</v>
          </cell>
          <cell r="F59">
            <v>2</v>
          </cell>
          <cell r="G59">
            <v>2.5</v>
          </cell>
        </row>
        <row r="60">
          <cell r="B60" t="str">
            <v>O7</v>
          </cell>
          <cell r="C60">
            <v>182271.33033770212</v>
          </cell>
          <cell r="D60">
            <v>223954.34999712763</v>
          </cell>
          <cell r="E60">
            <v>265637.3696565532</v>
          </cell>
          <cell r="F60">
            <v>349003.40897540428</v>
          </cell>
          <cell r="G60">
            <v>432369.4482942553</v>
          </cell>
        </row>
        <row r="61">
          <cell r="B61" t="str">
            <v>O6</v>
          </cell>
          <cell r="C61">
            <v>126046.41388698868</v>
          </cell>
          <cell r="D61">
            <v>153673.20443373587</v>
          </cell>
          <cell r="E61">
            <v>181299.99498048302</v>
          </cell>
          <cell r="F61">
            <v>236553.57607397737</v>
          </cell>
          <cell r="G61">
            <v>291807.15716747171</v>
          </cell>
        </row>
        <row r="62">
          <cell r="B62" t="str">
            <v>O5</v>
          </cell>
          <cell r="C62">
            <v>91323.139516641313</v>
          </cell>
          <cell r="D62">
            <v>112655.07710121424</v>
          </cell>
          <cell r="E62">
            <v>132078.24218145706</v>
          </cell>
          <cell r="F62">
            <v>170924.57234194272</v>
          </cell>
          <cell r="G62">
            <v>209770.90250242845</v>
          </cell>
        </row>
        <row r="63">
          <cell r="B63" t="str">
            <v>O4</v>
          </cell>
          <cell r="C63">
            <v>68698.396314390731</v>
          </cell>
          <cell r="D63">
            <v>85148.715392988393</v>
          </cell>
          <cell r="E63">
            <v>101599.03447158611</v>
          </cell>
          <cell r="F63">
            <v>131167.57551973802</v>
          </cell>
          <cell r="G63">
            <v>160074.65647467249</v>
          </cell>
        </row>
        <row r="64">
          <cell r="B64" t="str">
            <v>O3</v>
          </cell>
          <cell r="C64">
            <v>54645.290540299458</v>
          </cell>
          <cell r="D64">
            <v>67582.333175374297</v>
          </cell>
          <cell r="E64">
            <v>80519.375810449186</v>
          </cell>
          <cell r="F64">
            <v>106393.46108059892</v>
          </cell>
          <cell r="G64">
            <v>129206.39000374763</v>
          </cell>
        </row>
        <row r="65">
          <cell r="B65" t="str">
            <v>O2</v>
          </cell>
          <cell r="C65">
            <v>40829.504523665528</v>
          </cell>
          <cell r="D65">
            <v>50312.600654581911</v>
          </cell>
          <cell r="E65">
            <v>59795.696785498287</v>
          </cell>
          <cell r="F65">
            <v>78761.889047331031</v>
          </cell>
          <cell r="G65">
            <v>97728.081309163827</v>
          </cell>
        </row>
      </sheetData>
      <sheetData sheetId="1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rmers"/>
      <sheetName val="Assumptions"/>
      <sheetName val="Group and LoB names"/>
      <sheetName val="afijoCapgermini"/>
      <sheetName val="afijoRVC (2)"/>
      <sheetName val="Cost Model"/>
      <sheetName val="List Names"/>
    </sheetNames>
    <sheetDataSet>
      <sheetData sheetId="0"/>
      <sheetData sheetId="1" refreshError="1">
        <row r="3">
          <cell r="D3">
            <v>0</v>
          </cell>
        </row>
        <row r="4">
          <cell r="D4">
            <v>0.66</v>
          </cell>
        </row>
        <row r="5">
          <cell r="D5">
            <v>0</v>
          </cell>
        </row>
        <row r="6">
          <cell r="D6">
            <v>0.34</v>
          </cell>
        </row>
      </sheetData>
      <sheetData sheetId="2" refreshError="1"/>
      <sheetData sheetId="3" refreshError="1"/>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Gen Parameters"/>
      <sheetName val="FTEs"/>
      <sheetName val="_Sheet 1"/>
      <sheetName val="_Sheet2"/>
      <sheetName val="Insert_Delivery Team"/>
      <sheetName val="Insert_Transition Time-line"/>
      <sheetName val="Master Sheet"/>
    </sheetNames>
    <sheetDataSet>
      <sheetData sheetId="0">
        <row r="4">
          <cell r="B4" t="str">
            <v>K Manager</v>
          </cell>
        </row>
        <row r="5">
          <cell r="B5" t="str">
            <v>K Assistant manager</v>
          </cell>
        </row>
        <row r="6">
          <cell r="B6" t="str">
            <v>K Process leader</v>
          </cell>
        </row>
        <row r="7">
          <cell r="B7" t="str">
            <v>K Process operative</v>
          </cell>
        </row>
        <row r="8">
          <cell r="B8" t="str">
            <v>K Process assistant</v>
          </cell>
        </row>
      </sheetData>
      <sheetData sheetId="1" refreshError="1"/>
      <sheetData sheetId="2" refreshError="1"/>
      <sheetData sheetId="3" refreshError="1"/>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sheetName val="Staffing Plan (2)"/>
      <sheetName val="Staffing Plan"/>
      <sheetName val="Assumptions"/>
      <sheetName val="Pyramid"/>
      <sheetName val="Other Expenses"/>
      <sheetName val="Tables"/>
    </sheetNames>
    <sheetDataSet>
      <sheetData sheetId="0" refreshError="1">
        <row r="2">
          <cell r="A2" t="str">
            <v>FA</v>
          </cell>
          <cell r="C2" t="str">
            <v>OE-20 - Vice President</v>
          </cell>
          <cell r="E2" t="str">
            <v>Accounts_Payable</v>
          </cell>
          <cell r="F2" t="str">
            <v>ERP_CRM_DW</v>
          </cell>
          <cell r="G2" t="str">
            <v>Purchasing_Services</v>
          </cell>
          <cell r="K2" t="str">
            <v>FA Team</v>
          </cell>
          <cell r="L2" t="str">
            <v>GDMS</v>
          </cell>
          <cell r="M2" t="str">
            <v>Procurement Team</v>
          </cell>
        </row>
        <row r="3">
          <cell r="C3" t="str">
            <v>OE-19 - Vice President</v>
          </cell>
          <cell r="E3" t="str">
            <v>Accounts_Receivable</v>
          </cell>
          <cell r="F3" t="str">
            <v>Web_General</v>
          </cell>
          <cell r="G3" t="str">
            <v>Spot_Buying_Services</v>
          </cell>
          <cell r="L3" t="str">
            <v>GDW</v>
          </cell>
        </row>
        <row r="4">
          <cell r="C4" t="str">
            <v>OE-18 - Executive (Prin or Dir)</v>
          </cell>
          <cell r="E4" t="str">
            <v>Fixed_Asset_Accounting</v>
          </cell>
          <cell r="G4" t="str">
            <v>Strategic_Sourcing_Services</v>
          </cell>
          <cell r="L4" t="str">
            <v>GMA</v>
          </cell>
        </row>
        <row r="5">
          <cell r="C5" t="str">
            <v>OE-17 - Executive (Prin or Dir)</v>
          </cell>
          <cell r="E5" t="str">
            <v>Collections</v>
          </cell>
          <cell r="L5" t="str">
            <v xml:space="preserve">U.S. HR &amp; Payroll </v>
          </cell>
        </row>
        <row r="6">
          <cell r="C6" t="str">
            <v>OE-16 - Executive (Prin or Dir)</v>
          </cell>
          <cell r="E6" t="str">
            <v>General_Ledger</v>
          </cell>
          <cell r="L6" t="str">
            <v>SAP CoE</v>
          </cell>
        </row>
        <row r="7">
          <cell r="C7" t="str">
            <v>OM-15 - Senior Manager</v>
          </cell>
          <cell r="E7" t="str">
            <v>T_E</v>
          </cell>
          <cell r="L7" t="str">
            <v>WDC</v>
          </cell>
        </row>
        <row r="8">
          <cell r="C8" t="str">
            <v>OM-14 - Senior Manager</v>
          </cell>
          <cell r="L8" t="str">
            <v>U.S. Commercial Systems</v>
          </cell>
        </row>
        <row r="9">
          <cell r="C9" t="str">
            <v>OM-13 - Senior Manager</v>
          </cell>
        </row>
        <row r="10">
          <cell r="C10" t="str">
            <v>OM-12 - Senior Manager</v>
          </cell>
        </row>
        <row r="11">
          <cell r="C11" t="str">
            <v>TP-11 - Manager</v>
          </cell>
        </row>
        <row r="12">
          <cell r="C12" t="str">
            <v>TP-10 - Manager</v>
          </cell>
        </row>
        <row r="13">
          <cell r="C13" t="str">
            <v>TP-9 - Senior Consultant</v>
          </cell>
        </row>
        <row r="14">
          <cell r="C14" t="str">
            <v>TP-8 - Senior Consultant</v>
          </cell>
        </row>
        <row r="15">
          <cell r="C15" t="str">
            <v>TP-7 - Senior Consultant</v>
          </cell>
        </row>
        <row r="16">
          <cell r="C16" t="str">
            <v>TP-6 - Consultant</v>
          </cell>
        </row>
        <row r="17">
          <cell r="C17" t="str">
            <v>TP-5 - Consultant</v>
          </cell>
        </row>
        <row r="18">
          <cell r="C18" t="str">
            <v>TP-4 - Consultant</v>
          </cell>
        </row>
        <row r="19">
          <cell r="C19" t="str">
            <v>SP-3 - ESS</v>
          </cell>
        </row>
        <row r="20">
          <cell r="C20" t="str">
            <v>SP-2 - ESS</v>
          </cell>
        </row>
        <row r="21">
          <cell r="C21" t="str">
            <v>SP-1 - ESS</v>
          </cell>
        </row>
        <row r="22">
          <cell r="C22" t="str">
            <v>Custom</v>
          </cell>
        </row>
        <row r="24">
          <cell r="C24" t="str">
            <v>Vice President</v>
          </cell>
        </row>
        <row r="25">
          <cell r="C25" t="str">
            <v>Director</v>
          </cell>
        </row>
        <row r="26">
          <cell r="C26" t="str">
            <v>Senior Manager</v>
          </cell>
        </row>
        <row r="27">
          <cell r="C27" t="str">
            <v>Manager</v>
          </cell>
        </row>
        <row r="28">
          <cell r="C28" t="str">
            <v>Senior Consultant 2</v>
          </cell>
        </row>
        <row r="29">
          <cell r="C29" t="str">
            <v>Senior Consultant 1</v>
          </cell>
        </row>
        <row r="30">
          <cell r="C30" t="str">
            <v>Consultant</v>
          </cell>
        </row>
        <row r="31">
          <cell r="C31" t="str">
            <v>Associate Consultant</v>
          </cell>
        </row>
      </sheetData>
      <sheetData sheetId="1"/>
      <sheetData sheetId="2"/>
      <sheetData sheetId="3"/>
      <sheetData sheetId="4"/>
      <sheetData sheetId="5"/>
      <sheetData sheetId="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Base Solution Input"/>
      <sheetName val="Scanning"/>
      <sheetName val="Base Solution Costing"/>
      <sheetName val="Base Solution Pricing"/>
      <sheetName val="Base Transition Summary"/>
      <sheetName val="Run Summary"/>
      <sheetName val="Consolidated Summary"/>
      <sheetName val="Base Consolidated"/>
      <sheetName val="IT Cost analysis"/>
    </sheetNames>
    <sheetDataSet>
      <sheetData sheetId="0" refreshError="1">
        <row r="29">
          <cell r="E29" t="str">
            <v>US</v>
          </cell>
        </row>
        <row r="30">
          <cell r="E30" t="str">
            <v>Guatemala</v>
          </cell>
        </row>
        <row r="31">
          <cell r="E31" t="str">
            <v>Poland</v>
          </cell>
        </row>
        <row r="32">
          <cell r="E32" t="str">
            <v>China</v>
          </cell>
        </row>
        <row r="33">
          <cell r="E33" t="str">
            <v>India</v>
          </cell>
        </row>
        <row r="34">
          <cell r="E34" t="str">
            <v>3rd Party</v>
          </cell>
        </row>
        <row r="35">
          <cell r="E35" t="str">
            <v>Passthrough</v>
          </cell>
        </row>
        <row r="37">
          <cell r="E37" t="str">
            <v>US</v>
          </cell>
        </row>
        <row r="38">
          <cell r="E38" t="str">
            <v>Guatemala</v>
          </cell>
        </row>
        <row r="39">
          <cell r="E39" t="str">
            <v>Poland</v>
          </cell>
        </row>
        <row r="40">
          <cell r="E40" t="str">
            <v>China</v>
          </cell>
        </row>
        <row r="41">
          <cell r="E41" t="str">
            <v>India</v>
          </cell>
        </row>
        <row r="42">
          <cell r="E42" t="str">
            <v>3rd Party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F Cap"/>
      <sheetName val="Recap Impact"/>
      <sheetName val="Income Statement"/>
      <sheetName val="Capitalization"/>
      <sheetName val="PPR"/>
      <sheetName val="DCF"/>
      <sheetName val="Valuation"/>
      <sheetName val="Bidding"/>
      <sheetName val="Buyers"/>
      <sheetName val="Analyst Est."/>
      <sheetName val="Ownership"/>
      <sheetName val="Inst. Overlap"/>
      <sheetName val="DRS"/>
      <sheetName val="LLL"/>
      <sheetName val="__FDSCACHE__"/>
      <sheetName val="Trading Volume"/>
      <sheetName val="Pie Charts"/>
      <sheetName val="Value__Sum1"/>
      <sheetName val="Options"/>
      <sheetName val="Reference"/>
    </sheetNames>
    <sheetDataSet>
      <sheetData sheetId="0" refreshError="1"/>
      <sheetData sheetId="1" refreshError="1"/>
      <sheetData sheetId="2" refreshError="1"/>
      <sheetData sheetId="3"/>
      <sheetData sheetId="4"/>
      <sheetData sheetId="5"/>
      <sheetData sheetId="6" refreshError="1"/>
      <sheetData sheetId="7"/>
      <sheetData sheetId="8" refreshError="1"/>
      <sheetData sheetId="9" refreshError="1"/>
      <sheetData sheetId="10" refreshError="1"/>
      <sheetData sheetId="11">
        <row r="1">
          <cell r="A1" t="str">
            <v>Ownership Profile</v>
          </cell>
        </row>
      </sheetData>
      <sheetData sheetId="12">
        <row r="1">
          <cell r="A1" t="str">
            <v>Institutional Holders Overlap</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 val="_Gen Parameter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seline Data"/>
      <sheetName val="Cost Drivers"/>
      <sheetName val="Solution Input"/>
      <sheetName val="Solution Costing"/>
      <sheetName val="Solution Pricing"/>
      <sheetName val="Transition Analysis"/>
      <sheetName val="Run Analysis"/>
      <sheetName val="P&amp;L"/>
      <sheetName val="Client Bus Case"/>
      <sheetName val="Rate Comparison"/>
      <sheetName val="Facilities Costs"/>
      <sheetName val="Client Deck 1"/>
      <sheetName val="Client Deck 2"/>
      <sheetName val="Client Bus Case USDm"/>
      <sheetName val="Baseline FTE"/>
      <sheetName val="Baseline Costs"/>
      <sheetName val="P&amp;L FIN"/>
      <sheetName val="Client Bus Case FI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cope"/>
      <sheetName val="INPUT Transition Plan"/>
      <sheetName val="INPUT Productivity"/>
      <sheetName val="INPUT Pyramids"/>
      <sheetName val="INPUT Manual FTE"/>
      <sheetName val="INPUT Non FTE Costs"/>
      <sheetName val="OUTPUT Transition FTE"/>
      <sheetName val="OUTPUT Run FTE"/>
      <sheetName val="OUTPUT FTE Analysis"/>
    </sheetNames>
    <sheetDataSet>
      <sheetData sheetId="0">
        <row r="2">
          <cell r="D2" t="str">
            <v>AES Global F&amp;A</v>
          </cell>
        </row>
      </sheetData>
      <sheetData sheetId="1">
        <row r="9">
          <cell r="D9">
            <v>40360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tate"/>
      <sheetName val="Proposed State"/>
      <sheetName val="Delivery Centre - Bangalore"/>
      <sheetName val="Sheet1"/>
      <sheetName val="Delivery Centre - Lisbon"/>
      <sheetName val="Input"/>
      <sheetName val="Model"/>
      <sheetName val="Output - Client Summary"/>
      <sheetName val="Output - Client Shaped"/>
      <sheetName val="Output - IBM"/>
      <sheetName val="Reference"/>
      <sheetName val="Transformation"/>
      <sheetName val="Assumptions"/>
      <sheetName val="About"/>
      <sheetName val="RInput"/>
      <sheetName val="RaInput"/>
      <sheetName val="RapInput"/>
      <sheetName val="RapiInput"/>
      <sheetName val="RapidInput"/>
      <sheetName val="RapidSInput"/>
      <sheetName val="RapidScInput"/>
      <sheetName val="RapidScaInput"/>
      <sheetName val="RapidScanInput"/>
      <sheetName val="RapidScan Input"/>
      <sheetName val="RapidScan -Input"/>
      <sheetName val="RapidScan - Input"/>
      <sheetName val="Stor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
          <cell r="B6" t="str">
            <v>Detailed</v>
          </cell>
          <cell r="D6" t="str">
            <v>Rotterdam</v>
          </cell>
        </row>
        <row r="7">
          <cell r="B7" t="str">
            <v>Summary</v>
          </cell>
          <cell r="D7" t="str">
            <v>Lisbon</v>
          </cell>
        </row>
        <row r="8">
          <cell r="D8" t="str">
            <v>Krakow</v>
          </cell>
        </row>
        <row r="9">
          <cell r="D9" t="str">
            <v>Bangalore</v>
          </cell>
        </row>
        <row r="10">
          <cell r="D10" t="str">
            <v>Tulsa</v>
          </cell>
        </row>
        <row r="11">
          <cell r="D11" t="str">
            <v>Houston</v>
          </cell>
        </row>
        <row r="12">
          <cell r="D12" t="str">
            <v>Calgary</v>
          </cell>
        </row>
        <row r="13">
          <cell r="D13" t="str">
            <v>Budapest</v>
          </cell>
        </row>
        <row r="14">
          <cell r="D14" t="str">
            <v>Bratislava</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 Rates"/>
      <sheetName val="INPUT - FTE"/>
      <sheetName val="INPUT - Personnel Costs "/>
      <sheetName val="INPUT - Other Direct Costs"/>
      <sheetName val="OUTPUT - Loaded FTE Cost Detail"/>
      <sheetName val="OUTPUT - ICA Billings"/>
      <sheetName val="Summary"/>
      <sheetName val="Consol "/>
      <sheetName val="staff Plan"/>
      <sheetName val="ODC"/>
      <sheetName val="deprec"/>
    </sheetNames>
    <sheetDataSet>
      <sheetData sheetId="0">
        <row r="19">
          <cell r="E19">
            <v>40179</v>
          </cell>
        </row>
      </sheetData>
      <sheetData sheetId="1">
        <row r="27">
          <cell r="D27" t="str">
            <v>11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BPO FTE run costs"/>
      <sheetName val="Transition FTE"/>
      <sheetName val="Transition staff costs"/>
      <sheetName val="Prog mandays"/>
      <sheetName val="Costs per Prog staff"/>
      <sheetName val="Prog staff costs"/>
      <sheetName val="Other costs"/>
      <sheetName val="Capex"/>
      <sheetName val="Total costs"/>
      <sheetName val="Pricing"/>
      <sheetName val="Deal summary"/>
      <sheetName val="Vol measure"/>
      <sheetName val="Economic parameters"/>
      <sheetName val="Business parameter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3">
          <cell r="B43" t="str">
            <v>KRIND</v>
          </cell>
        </row>
        <row r="44">
          <cell r="B44" t="str">
            <v>GUIND</v>
          </cell>
        </row>
        <row r="45">
          <cell r="B45" t="str">
            <v>OTHIND</v>
          </cell>
        </row>
        <row r="46">
          <cell r="B46" t="str">
            <v>REVIND</v>
          </cell>
        </row>
        <row r="47">
          <cell r="B47" t="str">
            <v>NONE</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Inputs"/>
      <sheetName val="Cover"/>
      <sheetName val="Solution Inputs"/>
      <sheetName val="Solution Detail"/>
      <sheetName val="Solution Costing"/>
      <sheetName val="Solution Pricing"/>
      <sheetName val="Run Billing"/>
      <sheetName val="Transition Analysis"/>
      <sheetName val="Run Analysis"/>
      <sheetName val="P&amp;L"/>
      <sheetName val="Business Case Output"/>
      <sheetName val="Change Tracker"/>
      <sheetName val="Pricing Templates 1"/>
      <sheetName val="Pricing Templates 2"/>
      <sheetName val="Pricing Templates 3"/>
      <sheetName val="Pricing Templates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Lookups"/>
      <sheetName val="INPUT Scope"/>
      <sheetName val="INPUT Transition"/>
      <sheetName val="INPUT Productivity"/>
      <sheetName val="WKGS FTE Detail"/>
      <sheetName val="OUTPUT FTE Summary"/>
      <sheetName val="INPUT Pyramid"/>
      <sheetName val="OUPUT FTE by Grade"/>
      <sheetName val="INPUT Other FTE"/>
      <sheetName val="INPUT Other Costs"/>
      <sheetName val="INPUT Severance"/>
    </sheetNames>
    <sheetDataSet>
      <sheetData sheetId="0" refreshError="1"/>
      <sheetData sheetId="1">
        <row r="8">
          <cell r="D8" t="str">
            <v>AR</v>
          </cell>
          <cell r="E8" t="str">
            <v>WP1</v>
          </cell>
        </row>
        <row r="9">
          <cell r="E9" t="str">
            <v>WP2</v>
          </cell>
        </row>
      </sheetData>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MoPiv"/>
      <sheetName val="sched (CSFB)"/>
      <sheetName val="#REF"/>
      <sheetName val="Volume Calc"/>
      <sheetName val="Michigan II"/>
      <sheetName val="Distribution B"/>
      <sheetName val="X-Level Monthly Tren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ew"/>
      <sheetName val="Chart"/>
      <sheetName val="Pie Charts"/>
      <sheetName val="Value__Sum1"/>
      <sheetName val="Sheet2"/>
      <sheetName val="dropdown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PS Adjustments"/>
      <sheetName val="Price Sensitivities"/>
      <sheetName val="Computations"/>
      <sheetName val="Transaction Inputs"/>
      <sheetName val="Company Inputs"/>
      <sheetName val="Chart Data"/>
      <sheetName val="Targ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eur"/>
      <sheetName val="__FDSCACHE__"/>
      <sheetName val="2 Pager"/>
      <sheetName val="rev breakdown"/>
      <sheetName val="Master"/>
      <sheetName val="Interest Cover"/>
      <sheetName val="Debt to Capital rati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E"/>
      <sheetName val="JULY"/>
      <sheetName val="AUG"/>
      <sheetName val="SEP"/>
      <sheetName val="OCT"/>
      <sheetName val="NOV"/>
      <sheetName val="DEC"/>
      <sheetName val="Top level reprt"/>
      <sheetName val="POSTAL COSTS"/>
      <sheetName val="B"/>
      <sheetName val="A (2)"/>
      <sheetName val="mthgs2"/>
      <sheetName val="INPUT SERVICES"/>
      <sheetName val="Bud Act Summary"/>
      <sheetName val="PRINTOPOST"/>
      <sheetName val="PTP CREDIT"/>
      <sheetName val="Bud Act Summary (2)"/>
      <sheetName val="STORAGE W'HOUSE"/>
      <sheetName val="CSMCU"/>
      <sheetName val="INT. SUPPLIES"/>
      <sheetName val="EXT. SUPPLIES"/>
      <sheetName val="PC STORAGE"/>
      <sheetName val="STATIONERY SUPP"/>
      <sheetName val="NORWICH POSTAL"/>
      <sheetName val="SHEFFIELDPOST"/>
      <sheetName val="BUD ACT SUMMARY (3)"/>
      <sheetName val="PF's data"/>
      <sheetName val="LASER"/>
      <sheetName val="AUTOMAIL"/>
      <sheetName val="MANUAL MAILING"/>
      <sheetName val="FICHE"/>
      <sheetName val="FILMPRO"/>
      <sheetName val="MICROFILM"/>
      <sheetName val="COPYSHOP PHOTOCOPYING"/>
      <sheetName val="COLOUR PHOTOCOPYING"/>
      <sheetName val="B&amp;W HIGH VOLUME PHOTOCOPYING"/>
      <sheetName val="PHOTOCOPYING FINISHING"/>
      <sheetName val="Bud Act Summary (4)"/>
      <sheetName val="RSPROJ - Summary"/>
      <sheetName val="COPIER CLICKS"/>
      <sheetName val="COPIER CLICKS DATA"/>
      <sheetName val="Data"/>
      <sheetName val="Graphs"/>
      <sheetName val="Summary"/>
      <sheetName val="TELESTATS"/>
      <sheetName val="Last 12 Months"/>
      <sheetName val="Data (2)"/>
      <sheetName val="norm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B4">
            <v>0</v>
          </cell>
        </row>
        <row r="45">
          <cell r="B45">
            <v>615081.15125005459</v>
          </cell>
          <cell r="C45">
            <v>646651.02595475037</v>
          </cell>
          <cell r="E45">
            <v>341353.84693555551</v>
          </cell>
          <cell r="F45">
            <v>297570.57967808371</v>
          </cell>
          <cell r="H45">
            <v>161446.45814116573</v>
          </cell>
          <cell r="I45">
            <v>268656.09166666667</v>
          </cell>
          <cell r="K45">
            <v>112280.84617333334</v>
          </cell>
          <cell r="L45">
            <v>80424.354609999995</v>
          </cell>
        </row>
        <row r="46">
          <cell r="B46">
            <v>731889.50588111125</v>
          </cell>
          <cell r="C46">
            <v>839818.83322141692</v>
          </cell>
          <cell r="E46">
            <v>339785.57746555557</v>
          </cell>
          <cell r="F46">
            <v>461197.89780975034</v>
          </cell>
          <cell r="H46">
            <v>343752.71815622225</v>
          </cell>
          <cell r="I46">
            <v>331240.99166666664</v>
          </cell>
          <cell r="K46">
            <v>48351.210259333326</v>
          </cell>
          <cell r="L46">
            <v>47379.943744999997</v>
          </cell>
        </row>
        <row r="47">
          <cell r="B47">
            <v>700070.38288111112</v>
          </cell>
          <cell r="C47">
            <v>592919.44447141711</v>
          </cell>
          <cell r="E47">
            <v>351594.01964555559</v>
          </cell>
          <cell r="F47">
            <v>323955.90065475041</v>
          </cell>
          <cell r="H47">
            <v>310282.65484022221</v>
          </cell>
          <cell r="I47">
            <v>236321.97666666665</v>
          </cell>
          <cell r="K47">
            <v>38193.708395333335</v>
          </cell>
          <cell r="L47">
            <v>32641.567149999999</v>
          </cell>
        </row>
        <row r="48">
          <cell r="B48">
            <v>702942.55539777782</v>
          </cell>
          <cell r="C48">
            <v>847651.00930475025</v>
          </cell>
          <cell r="E48">
            <v>341848.39272347227</v>
          </cell>
          <cell r="F48">
            <v>488612.15291208366</v>
          </cell>
          <cell r="H48">
            <v>286279.87052197225</v>
          </cell>
          <cell r="I48">
            <v>284718.03166666668</v>
          </cell>
          <cell r="K48">
            <v>74814.292152333335</v>
          </cell>
          <cell r="L48">
            <v>74320.824725999992</v>
          </cell>
        </row>
        <row r="49">
          <cell r="B49">
            <v>638829.14239777788</v>
          </cell>
          <cell r="C49">
            <v>699786.302471417</v>
          </cell>
          <cell r="E49">
            <v>330146.34659347229</v>
          </cell>
          <cell r="F49">
            <v>363358.28319619485</v>
          </cell>
          <cell r="H49">
            <v>274012.28710397222</v>
          </cell>
          <cell r="I49">
            <v>302977.67972222227</v>
          </cell>
          <cell r="K49">
            <v>34670.508700333332</v>
          </cell>
          <cell r="L49">
            <v>33450.339552999998</v>
          </cell>
        </row>
        <row r="50">
          <cell r="B50">
            <v>650993.27906444448</v>
          </cell>
          <cell r="C50">
            <v>619432.96541586146</v>
          </cell>
          <cell r="E50">
            <v>332238.3830240278</v>
          </cell>
          <cell r="F50">
            <v>274969.64177708374</v>
          </cell>
          <cell r="H50">
            <v>284017.24724008329</v>
          </cell>
          <cell r="I50">
            <v>316221.57027777779</v>
          </cell>
          <cell r="K50">
            <v>34737.648800333336</v>
          </cell>
          <cell r="L50">
            <v>28241.753360999999</v>
          </cell>
        </row>
        <row r="51">
          <cell r="B51">
            <v>671573.07184222224</v>
          </cell>
          <cell r="C51">
            <v>755446.69919363922</v>
          </cell>
          <cell r="E51">
            <v>338484.50089902774</v>
          </cell>
          <cell r="F51">
            <v>385911.59959908377</v>
          </cell>
          <cell r="H51">
            <v>277097.38724286109</v>
          </cell>
          <cell r="I51">
            <v>304313.09305555554</v>
          </cell>
          <cell r="K51">
            <v>55991.183700333335</v>
          </cell>
          <cell r="L51">
            <v>65222.006538999995</v>
          </cell>
        </row>
        <row r="52">
          <cell r="B52">
            <v>636632.16434222227</v>
          </cell>
          <cell r="C52">
            <v>737153.26947141718</v>
          </cell>
          <cell r="E52">
            <v>332683.21589902788</v>
          </cell>
          <cell r="F52">
            <v>382658.67513686157</v>
          </cell>
          <cell r="H52">
            <v>273813.67474286107</v>
          </cell>
          <cell r="I52">
            <v>325066.00305555557</v>
          </cell>
          <cell r="K52">
            <v>30135.273700333335</v>
          </cell>
          <cell r="L52">
            <v>29428.591279</v>
          </cell>
        </row>
        <row r="53">
          <cell r="B53">
            <v>615253.45323111105</v>
          </cell>
          <cell r="C53">
            <v>585002.99999999988</v>
          </cell>
          <cell r="E53">
            <v>295399.37066291663</v>
          </cell>
          <cell r="F53">
            <v>415970.68399999995</v>
          </cell>
          <cell r="H53">
            <v>278709.32876786112</v>
          </cell>
          <cell r="I53">
            <v>114583.375</v>
          </cell>
          <cell r="K53">
            <v>41144.753800333332</v>
          </cell>
          <cell r="L53">
            <v>54448.940999999992</v>
          </cell>
        </row>
        <row r="54">
          <cell r="B54">
            <v>660484.86823111109</v>
          </cell>
          <cell r="C54">
            <v>806190</v>
          </cell>
          <cell r="E54">
            <v>331611.75103791658</v>
          </cell>
          <cell r="F54">
            <v>392177.44099999999</v>
          </cell>
          <cell r="H54">
            <v>272914.64849286113</v>
          </cell>
          <cell r="I54">
            <v>284032.44</v>
          </cell>
          <cell r="K54">
            <v>55958.468700333338</v>
          </cell>
          <cell r="L54">
            <v>129980.11900000001</v>
          </cell>
        </row>
        <row r="55">
          <cell r="B55">
            <v>627911.35017555556</v>
          </cell>
          <cell r="C55">
            <v>511585.00000000012</v>
          </cell>
          <cell r="E55">
            <v>323430.63603791664</v>
          </cell>
          <cell r="F55">
            <v>249351.33300000004</v>
          </cell>
          <cell r="H55">
            <v>274384.37543730554</v>
          </cell>
          <cell r="I55">
            <v>223423.24500000002</v>
          </cell>
          <cell r="K55">
            <v>30096.338700333337</v>
          </cell>
          <cell r="L55">
            <v>38810.421999999999</v>
          </cell>
        </row>
        <row r="56">
          <cell r="B56">
            <v>633468.53573111119</v>
          </cell>
          <cell r="C56">
            <v>-8297</v>
          </cell>
          <cell r="E56">
            <v>327814.62996847223</v>
          </cell>
          <cell r="F56">
            <v>-8297</v>
          </cell>
          <cell r="H56">
            <v>275248.42696230556</v>
          </cell>
          <cell r="I56">
            <v>0</v>
          </cell>
          <cell r="K56">
            <v>30405.478800333334</v>
          </cell>
          <cell r="L56">
            <v>0</v>
          </cell>
        </row>
        <row r="57">
          <cell r="B57">
            <v>657094.12170213426</v>
          </cell>
          <cell r="C57">
            <v>636111.71245872253</v>
          </cell>
          <cell r="E57">
            <v>332199.22257440974</v>
          </cell>
          <cell r="F57">
            <v>335619.76573032432</v>
          </cell>
          <cell r="H57">
            <v>276064.60460794438</v>
          </cell>
          <cell r="I57">
            <v>271959.49979797978</v>
          </cell>
          <cell r="K57">
            <v>50579.475734787877</v>
          </cell>
          <cell r="L57">
            <v>55849.896632999997</v>
          </cell>
        </row>
      </sheetData>
      <sheetData sheetId="13"/>
      <sheetData sheetId="14"/>
      <sheetData sheetId="15" refreshError="1"/>
      <sheetData sheetId="16"/>
      <sheetData sheetId="17" refreshError="1">
        <row r="39">
          <cell r="B39" t="str">
            <v>VOLUMES</v>
          </cell>
          <cell r="E39" t="str">
            <v xml:space="preserve"> BUDGET PERFORMANCE (£)</v>
          </cell>
        </row>
        <row r="40">
          <cell r="B40" t="str">
            <v xml:space="preserve">BUDGET </v>
          </cell>
          <cell r="D40" t="str">
            <v>CHARGED</v>
          </cell>
          <cell r="E40" t="str">
            <v xml:space="preserve">BUDGET </v>
          </cell>
          <cell r="F40" t="str">
            <v>ACTUAL</v>
          </cell>
          <cell r="G40" t="str">
            <v>CHARGED</v>
          </cell>
        </row>
        <row r="41">
          <cell r="B41">
            <v>650000</v>
          </cell>
          <cell r="D41" t="str">
            <v>b.  September actuals include a adjustment to reflect revised accommodation costs for 1999 to date</v>
          </cell>
          <cell r="E41">
            <v>6181.5276999999996</v>
          </cell>
          <cell r="F41">
            <v>6151.21</v>
          </cell>
          <cell r="G41">
            <v>0</v>
          </cell>
        </row>
        <row r="42">
          <cell r="B42">
            <v>650000</v>
          </cell>
          <cell r="D42">
            <v>433772</v>
          </cell>
          <cell r="E42">
            <v>8845.3737959999999</v>
          </cell>
          <cell r="F42">
            <v>8683.16</v>
          </cell>
          <cell r="G42">
            <v>237818.22543052881</v>
          </cell>
        </row>
        <row r="43">
          <cell r="B43">
            <v>650000</v>
          </cell>
          <cell r="D43">
            <v>434120</v>
          </cell>
          <cell r="E43">
            <v>7191.7092919999996</v>
          </cell>
          <cell r="F43">
            <v>6151.94</v>
          </cell>
          <cell r="G43">
            <v>238009.01861784802</v>
          </cell>
        </row>
        <row r="44">
          <cell r="B44">
            <v>650000</v>
          </cell>
          <cell r="D44">
            <v>431824</v>
          </cell>
          <cell r="E44">
            <v>6882.9976265000005</v>
          </cell>
          <cell r="F44">
            <v>8255.75</v>
          </cell>
          <cell r="G44">
            <v>238384.59596639997</v>
          </cell>
        </row>
        <row r="45">
          <cell r="B45">
            <v>650000</v>
          </cell>
          <cell r="D45">
            <v>230471</v>
          </cell>
          <cell r="E45">
            <v>6438.5431344999997</v>
          </cell>
          <cell r="F45">
            <v>5650.74</v>
          </cell>
          <cell r="G45">
            <v>127229.46435809998</v>
          </cell>
        </row>
        <row r="46">
          <cell r="B46">
            <v>650000</v>
          </cell>
          <cell r="D46">
            <v>206945</v>
          </cell>
          <cell r="E46">
            <v>6375.8414844999998</v>
          </cell>
          <cell r="F46">
            <v>2607.3599999999997</v>
          </cell>
          <cell r="G46">
            <v>114242.14543949999</v>
          </cell>
        </row>
        <row r="47">
          <cell r="B47">
            <v>0</v>
          </cell>
          <cell r="D47">
            <v>0</v>
          </cell>
          <cell r="E47">
            <v>1862.1556344999999</v>
          </cell>
          <cell r="F47">
            <v>2573.91</v>
          </cell>
          <cell r="G47">
            <v>0</v>
          </cell>
        </row>
        <row r="48">
          <cell r="B48">
            <v>0</v>
          </cell>
          <cell r="D48">
            <v>0</v>
          </cell>
          <cell r="E48">
            <v>1863.9206345</v>
          </cell>
          <cell r="F48">
            <v>2583.4499999999998</v>
          </cell>
          <cell r="G48">
            <v>0</v>
          </cell>
        </row>
        <row r="49">
          <cell r="B49">
            <v>0</v>
          </cell>
          <cell r="D49">
            <v>0</v>
          </cell>
          <cell r="E49">
            <v>1976.6339845</v>
          </cell>
          <cell r="F49">
            <v>-13736.75</v>
          </cell>
          <cell r="G49">
            <v>0</v>
          </cell>
        </row>
        <row r="50">
          <cell r="B50">
            <v>0</v>
          </cell>
          <cell r="D50">
            <v>0</v>
          </cell>
          <cell r="E50">
            <v>1856.7031345</v>
          </cell>
          <cell r="F50">
            <v>258.36</v>
          </cell>
          <cell r="G50">
            <v>0</v>
          </cell>
        </row>
        <row r="51">
          <cell r="B51">
            <v>0</v>
          </cell>
          <cell r="D51">
            <v>0</v>
          </cell>
          <cell r="E51">
            <v>1864.3731345000001</v>
          </cell>
          <cell r="F51">
            <v>163.03</v>
          </cell>
          <cell r="G51">
            <v>0</v>
          </cell>
        </row>
      </sheetData>
      <sheetData sheetId="18"/>
      <sheetData sheetId="19" refreshError="1">
        <row r="44">
          <cell r="B44" t="str">
            <v>PRINT VOLUMES</v>
          </cell>
        </row>
        <row r="46">
          <cell r="B46">
            <v>3000000</v>
          </cell>
          <cell r="C46">
            <v>4965203</v>
          </cell>
          <cell r="H46">
            <v>41341.666666666664</v>
          </cell>
          <cell r="I46">
            <v>45218.879999999997</v>
          </cell>
        </row>
        <row r="47">
          <cell r="B47">
            <v>3000000</v>
          </cell>
          <cell r="C47">
            <v>6095938</v>
          </cell>
          <cell r="H47">
            <v>41341.666666666664</v>
          </cell>
          <cell r="I47">
            <v>2002.39</v>
          </cell>
        </row>
        <row r="48">
          <cell r="B48">
            <v>3000000</v>
          </cell>
          <cell r="C48">
            <v>8984728</v>
          </cell>
          <cell r="H48">
            <v>41341.666666666664</v>
          </cell>
          <cell r="I48">
            <v>99495.11</v>
          </cell>
        </row>
        <row r="49">
          <cell r="B49">
            <v>3000000</v>
          </cell>
          <cell r="C49">
            <v>5685826</v>
          </cell>
          <cell r="H49">
            <v>41341.666666666664</v>
          </cell>
          <cell r="I49">
            <v>44744.66</v>
          </cell>
        </row>
        <row r="50">
          <cell r="B50">
            <v>3000000</v>
          </cell>
          <cell r="C50">
            <v>4025213</v>
          </cell>
          <cell r="H50">
            <v>41341.666666666664</v>
          </cell>
          <cell r="I50">
            <v>48361.95</v>
          </cell>
        </row>
        <row r="51">
          <cell r="B51">
            <v>3000000</v>
          </cell>
          <cell r="C51">
            <v>4305418</v>
          </cell>
          <cell r="H51">
            <v>41341.666666666664</v>
          </cell>
          <cell r="I51">
            <v>50887.71</v>
          </cell>
        </row>
        <row r="52">
          <cell r="B52">
            <v>3000000</v>
          </cell>
          <cell r="C52">
            <v>3977140</v>
          </cell>
          <cell r="H52">
            <v>41341.666666666664</v>
          </cell>
          <cell r="I52">
            <v>36238.410000000003</v>
          </cell>
        </row>
        <row r="53">
          <cell r="B53">
            <v>3000000</v>
          </cell>
          <cell r="C53">
            <v>4924192</v>
          </cell>
          <cell r="H53">
            <v>41341.666666666664</v>
          </cell>
          <cell r="I53">
            <v>44543.62</v>
          </cell>
        </row>
        <row r="54">
          <cell r="B54">
            <v>3000000</v>
          </cell>
          <cell r="C54">
            <v>4080681</v>
          </cell>
          <cell r="H54">
            <v>41341.666666666664</v>
          </cell>
          <cell r="I54">
            <v>31000</v>
          </cell>
        </row>
        <row r="55">
          <cell r="B55">
            <v>3000000</v>
          </cell>
          <cell r="C55">
            <v>4673075</v>
          </cell>
          <cell r="H55">
            <v>41341.666666666664</v>
          </cell>
          <cell r="I55">
            <v>57717</v>
          </cell>
        </row>
        <row r="56">
          <cell r="B56">
            <v>3000000</v>
          </cell>
          <cell r="C56">
            <v>6068007</v>
          </cell>
          <cell r="H56">
            <v>41341.666666666664</v>
          </cell>
          <cell r="I56">
            <v>82290</v>
          </cell>
        </row>
        <row r="57">
          <cell r="B57">
            <v>3000000</v>
          </cell>
          <cell r="C57">
            <v>2634358</v>
          </cell>
          <cell r="H57">
            <v>41341.666666666664</v>
          </cell>
          <cell r="I57">
            <v>5738</v>
          </cell>
        </row>
        <row r="58">
          <cell r="B58">
            <v>3000000</v>
          </cell>
          <cell r="C58">
            <v>5034981.583333333</v>
          </cell>
          <cell r="H58">
            <v>41341.666666666672</v>
          </cell>
          <cell r="I58">
            <v>45686.477500000001</v>
          </cell>
        </row>
      </sheetData>
      <sheetData sheetId="20"/>
      <sheetData sheetId="21"/>
      <sheetData sheetId="22" refreshError="1">
        <row r="50">
          <cell r="B50" t="str">
            <v>VOLUMES (pallets stored)</v>
          </cell>
        </row>
        <row r="51">
          <cell r="K51" t="str">
            <v>ACTUAL</v>
          </cell>
        </row>
        <row r="52">
          <cell r="K52">
            <v>10.114435658018795</v>
          </cell>
        </row>
        <row r="53">
          <cell r="K53">
            <v>12.104229595524917</v>
          </cell>
        </row>
        <row r="54">
          <cell r="K54">
            <v>8.7468118017201917</v>
          </cell>
        </row>
        <row r="55">
          <cell r="K55">
            <v>10.680195749193585</v>
          </cell>
        </row>
        <row r="56">
          <cell r="K56">
            <v>10.132929039479514</v>
          </cell>
        </row>
        <row r="59">
          <cell r="W59">
            <v>99</v>
          </cell>
        </row>
        <row r="60">
          <cell r="W60">
            <v>99</v>
          </cell>
        </row>
        <row r="61">
          <cell r="W61">
            <v>99</v>
          </cell>
        </row>
        <row r="62">
          <cell r="W62">
            <v>99</v>
          </cell>
        </row>
        <row r="63">
          <cell r="W63">
            <v>99</v>
          </cell>
        </row>
        <row r="64">
          <cell r="W64">
            <v>99</v>
          </cell>
        </row>
        <row r="65">
          <cell r="W65">
            <v>99</v>
          </cell>
        </row>
      </sheetData>
      <sheetData sheetId="23" refreshError="1">
        <row r="52">
          <cell r="B52" t="str">
            <v>VOLUMES - FILES BOXES STORED</v>
          </cell>
          <cell r="F52" t="str">
            <v>VOLUMES - FILE REQUESTS</v>
          </cell>
          <cell r="I52" t="str">
            <v xml:space="preserve">             BUDGET PERFORMANCE (£)</v>
          </cell>
          <cell r="L52" t="str">
            <v>UNIT COST (£ per files box stored)</v>
          </cell>
        </row>
        <row r="53">
          <cell r="E53" t="str">
            <v>CHARGED</v>
          </cell>
          <cell r="F53" t="str">
            <v>BUDGET</v>
          </cell>
          <cell r="H53" t="str">
            <v>ACTUALS  NON-MOTOR</v>
          </cell>
          <cell r="I53" t="str">
            <v xml:space="preserve">BUDGET </v>
          </cell>
          <cell r="L53" t="str">
            <v xml:space="preserve">BUDGET </v>
          </cell>
          <cell r="M53" t="str">
            <v>ACTUAL</v>
          </cell>
        </row>
        <row r="54">
          <cell r="E54">
            <v>29814</v>
          </cell>
          <cell r="F54">
            <v>3800</v>
          </cell>
          <cell r="H54">
            <v>487</v>
          </cell>
          <cell r="I54">
            <v>11986.749389071039</v>
          </cell>
          <cell r="L54">
            <v>4.4950310209016404</v>
          </cell>
          <cell r="M54">
            <v>4.3814064616856792</v>
          </cell>
        </row>
        <row r="55">
          <cell r="E55">
            <v>29295</v>
          </cell>
          <cell r="F55">
            <v>3800</v>
          </cell>
          <cell r="H55">
            <v>562</v>
          </cell>
          <cell r="I55">
            <v>14201.705668502731</v>
          </cell>
          <cell r="L55">
            <v>5.3256396256885239</v>
          </cell>
          <cell r="M55">
            <v>5.3761574484423775</v>
          </cell>
        </row>
        <row r="56">
          <cell r="E56">
            <v>29759</v>
          </cell>
          <cell r="F56">
            <v>3800</v>
          </cell>
          <cell r="H56">
            <v>543</v>
          </cell>
          <cell r="I56">
            <v>12701.299663781421</v>
          </cell>
          <cell r="L56">
            <v>4.7629873739180333</v>
          </cell>
          <cell r="M56">
            <v>4.3936143239657568</v>
          </cell>
        </row>
      </sheetData>
      <sheetData sheetId="24" refreshError="1"/>
      <sheetData sheetId="25" refreshError="1">
        <row r="47">
          <cell r="B47" t="str">
            <v>VOLUMES</v>
          </cell>
        </row>
        <row r="49">
          <cell r="B49">
            <v>306</v>
          </cell>
          <cell r="C49">
            <v>279</v>
          </cell>
        </row>
        <row r="50">
          <cell r="B50">
            <v>305</v>
          </cell>
          <cell r="C50">
            <v>347</v>
          </cell>
        </row>
        <row r="51">
          <cell r="B51">
            <v>305</v>
          </cell>
          <cell r="C51">
            <v>361</v>
          </cell>
        </row>
        <row r="52">
          <cell r="B52">
            <v>306</v>
          </cell>
          <cell r="C52">
            <v>348</v>
          </cell>
        </row>
        <row r="53">
          <cell r="B53">
            <v>305</v>
          </cell>
          <cell r="C53">
            <v>278</v>
          </cell>
        </row>
        <row r="54">
          <cell r="B54">
            <v>305</v>
          </cell>
          <cell r="C54">
            <v>272</v>
          </cell>
        </row>
        <row r="55">
          <cell r="B55">
            <v>306</v>
          </cell>
          <cell r="C55">
            <v>346</v>
          </cell>
        </row>
        <row r="56">
          <cell r="B56">
            <v>305</v>
          </cell>
          <cell r="C56">
            <v>276</v>
          </cell>
        </row>
        <row r="57">
          <cell r="B57">
            <v>305</v>
          </cell>
          <cell r="C57">
            <v>271</v>
          </cell>
        </row>
        <row r="58">
          <cell r="B58">
            <v>306</v>
          </cell>
          <cell r="C58">
            <v>296</v>
          </cell>
        </row>
        <row r="59">
          <cell r="B59">
            <v>306</v>
          </cell>
          <cell r="C59">
            <v>188</v>
          </cell>
        </row>
        <row r="60">
          <cell r="B60">
            <v>306</v>
          </cell>
          <cell r="C60">
            <v>0</v>
          </cell>
        </row>
        <row r="61">
          <cell r="B61">
            <v>305.5</v>
          </cell>
          <cell r="C61">
            <v>296.54545454545456</v>
          </cell>
        </row>
      </sheetData>
      <sheetData sheetId="26" refreshError="1">
        <row r="45">
          <cell r="B45" t="str">
            <v>VOLUMES (units in stock)</v>
          </cell>
        </row>
        <row r="60">
          <cell r="W60" t="str">
            <v>SLA t</v>
          </cell>
        </row>
        <row r="61">
          <cell r="W61">
            <v>9</v>
          </cell>
        </row>
        <row r="62">
          <cell r="W62">
            <v>99</v>
          </cell>
        </row>
        <row r="63">
          <cell r="W63">
            <v>99</v>
          </cell>
        </row>
        <row r="64">
          <cell r="W64">
            <v>99</v>
          </cell>
        </row>
        <row r="65">
          <cell r="W65">
            <v>99</v>
          </cell>
        </row>
        <row r="66">
          <cell r="W66">
            <v>99</v>
          </cell>
        </row>
        <row r="67">
          <cell r="W67">
            <v>99</v>
          </cell>
        </row>
        <row r="68">
          <cell r="W68">
            <v>99</v>
          </cell>
        </row>
      </sheetData>
      <sheetData sheetId="27" refreshError="1"/>
      <sheetData sheetId="28" refreshError="1">
        <row r="44">
          <cell r="B44" t="str">
            <v xml:space="preserve"> VOLUMES</v>
          </cell>
        </row>
        <row r="45">
          <cell r="B45" t="str">
            <v>BUDGET</v>
          </cell>
          <cell r="U45" t="str">
            <v>SLA t</v>
          </cell>
        </row>
        <row r="46">
          <cell r="B46">
            <v>1637687</v>
          </cell>
          <cell r="U46">
            <v>99</v>
          </cell>
        </row>
        <row r="47">
          <cell r="B47">
            <v>1638020</v>
          </cell>
          <cell r="U47">
            <v>99</v>
          </cell>
        </row>
        <row r="48">
          <cell r="B48">
            <v>1638353</v>
          </cell>
          <cell r="U48">
            <v>99</v>
          </cell>
        </row>
        <row r="49">
          <cell r="B49">
            <v>1638686</v>
          </cell>
          <cell r="U49">
            <v>99</v>
          </cell>
        </row>
        <row r="50">
          <cell r="B50">
            <v>1639019</v>
          </cell>
          <cell r="U50">
            <v>99</v>
          </cell>
        </row>
        <row r="51">
          <cell r="B51">
            <v>1639352</v>
          </cell>
          <cell r="U51">
            <v>99</v>
          </cell>
        </row>
        <row r="52">
          <cell r="B52">
            <v>1639685</v>
          </cell>
          <cell r="U52">
            <v>99</v>
          </cell>
        </row>
        <row r="53">
          <cell r="B53">
            <v>1640018</v>
          </cell>
          <cell r="U53">
            <v>99</v>
          </cell>
        </row>
        <row r="54">
          <cell r="B54">
            <v>1640351</v>
          </cell>
          <cell r="U54">
            <v>99</v>
          </cell>
        </row>
      </sheetData>
      <sheetData sheetId="29" refreshError="1"/>
      <sheetData sheetId="30"/>
      <sheetData sheetId="31" refreshError="1">
        <row r="43">
          <cell r="B43">
            <v>2925000</v>
          </cell>
          <cell r="C43">
            <v>3166964</v>
          </cell>
          <cell r="F43">
            <v>216666</v>
          </cell>
          <cell r="G43">
            <v>319896</v>
          </cell>
          <cell r="H43">
            <v>64583</v>
          </cell>
          <cell r="J43">
            <v>5830</v>
          </cell>
          <cell r="K43">
            <v>11410</v>
          </cell>
          <cell r="L43">
            <v>0</v>
          </cell>
        </row>
        <row r="44">
          <cell r="B44">
            <v>2925000</v>
          </cell>
          <cell r="C44">
            <v>2822034</v>
          </cell>
          <cell r="F44">
            <v>216666</v>
          </cell>
          <cell r="G44">
            <v>318299</v>
          </cell>
          <cell r="H44">
            <v>64583</v>
          </cell>
          <cell r="J44">
            <v>5830</v>
          </cell>
          <cell r="K44">
            <v>10461</v>
          </cell>
          <cell r="L44">
            <v>0</v>
          </cell>
        </row>
        <row r="45">
          <cell r="B45">
            <v>2925000</v>
          </cell>
          <cell r="C45">
            <v>2982010.19</v>
          </cell>
          <cell r="F45">
            <v>216666</v>
          </cell>
          <cell r="G45">
            <v>313069</v>
          </cell>
          <cell r="H45">
            <v>64583</v>
          </cell>
          <cell r="J45">
            <v>5830</v>
          </cell>
          <cell r="K45">
            <v>11401</v>
          </cell>
          <cell r="L45">
            <v>0</v>
          </cell>
        </row>
        <row r="46">
          <cell r="B46">
            <v>2925000</v>
          </cell>
          <cell r="C46">
            <v>3544846.68</v>
          </cell>
          <cell r="F46">
            <v>216666</v>
          </cell>
          <cell r="G46">
            <v>387939</v>
          </cell>
          <cell r="H46">
            <v>64583</v>
          </cell>
          <cell r="J46">
            <v>5830</v>
          </cell>
          <cell r="K46">
            <v>12796</v>
          </cell>
          <cell r="L46">
            <v>0</v>
          </cell>
        </row>
        <row r="47">
          <cell r="B47">
            <v>2925000</v>
          </cell>
          <cell r="C47">
            <v>3628268.15</v>
          </cell>
          <cell r="F47">
            <v>216666</v>
          </cell>
          <cell r="G47">
            <v>308047</v>
          </cell>
          <cell r="H47">
            <v>64583</v>
          </cell>
          <cell r="J47">
            <v>5830</v>
          </cell>
          <cell r="K47">
            <v>10496</v>
          </cell>
          <cell r="L47">
            <v>0</v>
          </cell>
        </row>
        <row r="48">
          <cell r="B48">
            <v>2925000</v>
          </cell>
          <cell r="C48">
            <v>3526915.17</v>
          </cell>
          <cell r="F48">
            <v>216666</v>
          </cell>
          <cell r="G48">
            <v>306878</v>
          </cell>
          <cell r="H48">
            <v>64583</v>
          </cell>
          <cell r="J48">
            <v>5830</v>
          </cell>
          <cell r="K48">
            <v>11125</v>
          </cell>
          <cell r="L48">
            <v>0</v>
          </cell>
        </row>
        <row r="49">
          <cell r="B49">
            <v>2541666</v>
          </cell>
          <cell r="C49">
            <v>4731418.8899999997</v>
          </cell>
          <cell r="F49">
            <v>216666</v>
          </cell>
          <cell r="G49">
            <v>404896</v>
          </cell>
          <cell r="H49">
            <v>85417</v>
          </cell>
          <cell r="J49">
            <v>5833</v>
          </cell>
          <cell r="K49">
            <v>12257</v>
          </cell>
          <cell r="L49">
            <v>0</v>
          </cell>
        </row>
        <row r="50">
          <cell r="B50">
            <v>2541666</v>
          </cell>
          <cell r="C50">
            <v>5595828.0800000001</v>
          </cell>
          <cell r="F50">
            <v>216666</v>
          </cell>
          <cell r="G50">
            <v>413251</v>
          </cell>
          <cell r="H50">
            <v>85417</v>
          </cell>
          <cell r="J50">
            <v>5833</v>
          </cell>
          <cell r="K50">
            <v>10428</v>
          </cell>
          <cell r="L50">
            <v>0</v>
          </cell>
        </row>
        <row r="51">
          <cell r="B51">
            <v>2541666</v>
          </cell>
          <cell r="C51">
            <v>4944184</v>
          </cell>
          <cell r="F51">
            <v>216666</v>
          </cell>
          <cell r="G51">
            <v>406016</v>
          </cell>
          <cell r="H51">
            <v>85417</v>
          </cell>
          <cell r="J51">
            <v>5833</v>
          </cell>
          <cell r="K51">
            <v>10221</v>
          </cell>
          <cell r="L51">
            <v>0</v>
          </cell>
        </row>
        <row r="52">
          <cell r="B52">
            <v>2541666</v>
          </cell>
          <cell r="C52">
            <v>5645848.8200000003</v>
          </cell>
          <cell r="F52">
            <v>216666</v>
          </cell>
          <cell r="G52">
            <v>477628</v>
          </cell>
          <cell r="H52">
            <v>85417</v>
          </cell>
          <cell r="J52">
            <v>5833</v>
          </cell>
          <cell r="K52">
            <v>12157</v>
          </cell>
          <cell r="L52">
            <v>0</v>
          </cell>
        </row>
        <row r="53">
          <cell r="B53">
            <v>2541666</v>
          </cell>
          <cell r="C53">
            <v>4916748</v>
          </cell>
          <cell r="F53">
            <v>216666</v>
          </cell>
          <cell r="G53">
            <v>376660</v>
          </cell>
          <cell r="H53">
            <v>85417</v>
          </cell>
          <cell r="J53">
            <v>5833</v>
          </cell>
          <cell r="K53">
            <v>9668</v>
          </cell>
          <cell r="L53">
            <v>0</v>
          </cell>
        </row>
        <row r="54">
          <cell r="B54">
            <v>2541666</v>
          </cell>
          <cell r="C54">
            <v>4572253</v>
          </cell>
          <cell r="F54">
            <v>216666</v>
          </cell>
          <cell r="G54">
            <v>744290</v>
          </cell>
          <cell r="H54">
            <v>85417</v>
          </cell>
          <cell r="J54">
            <v>5833</v>
          </cell>
          <cell r="K54">
            <v>8643</v>
          </cell>
          <cell r="L54">
            <v>0</v>
          </cell>
        </row>
        <row r="55">
          <cell r="B55">
            <v>2733333</v>
          </cell>
          <cell r="C55">
            <v>4173109.9149999996</v>
          </cell>
          <cell r="F55">
            <v>216666</v>
          </cell>
          <cell r="G55">
            <v>398072.41666666669</v>
          </cell>
          <cell r="H55">
            <v>64583</v>
          </cell>
          <cell r="J55">
            <v>5831.5</v>
          </cell>
          <cell r="K55">
            <v>10921.916666666666</v>
          </cell>
          <cell r="L55">
            <v>0</v>
          </cell>
        </row>
      </sheetData>
      <sheetData sheetId="32" refreshError="1"/>
      <sheetData sheetId="33" refreshError="1"/>
      <sheetData sheetId="34" refreshError="1">
        <row r="46">
          <cell r="B46" t="str">
            <v>VOLUMES</v>
          </cell>
        </row>
        <row r="47">
          <cell r="B47" t="str">
            <v>BUDGET</v>
          </cell>
        </row>
        <row r="48">
          <cell r="B48">
            <v>2072.92</v>
          </cell>
        </row>
        <row r="49">
          <cell r="B49">
            <v>2072.92</v>
          </cell>
        </row>
        <row r="50">
          <cell r="B50">
            <v>2072.92</v>
          </cell>
        </row>
        <row r="51">
          <cell r="B51">
            <v>2072.92</v>
          </cell>
        </row>
        <row r="52">
          <cell r="B52">
            <v>2072.92</v>
          </cell>
        </row>
      </sheetData>
      <sheetData sheetId="35" refreshError="1">
        <row r="6">
          <cell r="A6">
            <v>0</v>
          </cell>
        </row>
        <row r="51">
          <cell r="U51" t="str">
            <v>SLA t</v>
          </cell>
        </row>
        <row r="52">
          <cell r="U52">
            <v>99</v>
          </cell>
        </row>
        <row r="53">
          <cell r="U53">
            <v>99</v>
          </cell>
        </row>
        <row r="54">
          <cell r="U54">
            <v>99</v>
          </cell>
        </row>
        <row r="55">
          <cell r="U55">
            <v>99</v>
          </cell>
        </row>
        <row r="56">
          <cell r="U56">
            <v>99</v>
          </cell>
        </row>
        <row r="57">
          <cell r="U57">
            <v>99</v>
          </cell>
        </row>
        <row r="58">
          <cell r="U58">
            <v>99</v>
          </cell>
        </row>
      </sheetData>
      <sheetData sheetId="36" refreshError="1"/>
      <sheetData sheetId="37" refreshError="1"/>
      <sheetData sheetId="38"/>
      <sheetData sheetId="39"/>
      <sheetData sheetId="40"/>
      <sheetData sheetId="41" refreshError="1"/>
      <sheetData sheetId="42"/>
      <sheetData sheetId="43"/>
      <sheetData sheetId="44"/>
      <sheetData sheetId="45"/>
      <sheetData sheetId="46" refreshError="1"/>
      <sheetData sheetId="47" refreshError="1"/>
      <sheetData sheetId="48" refreshError="1"/>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outlinePr summaryBelow="0"/>
  </sheetPr>
  <dimension ref="A1:BE68"/>
  <sheetViews>
    <sheetView showGridLines="0" zoomScale="85" zoomScaleNormal="85" zoomScaleSheetLayoutView="100" workbookViewId="0">
      <pane xSplit="8" ySplit="10" topLeftCell="L29" activePane="bottomRight" state="frozen"/>
      <selection activeCell="C25" sqref="C25:K51"/>
      <selection pane="topRight" activeCell="C25" sqref="C25:K51"/>
      <selection pane="bottomLeft" activeCell="C25" sqref="C25:K51"/>
      <selection pane="bottomRight" activeCell="C35" sqref="C35"/>
    </sheetView>
  </sheetViews>
  <sheetFormatPr defaultRowHeight="13.5" outlineLevelRow="1" x14ac:dyDescent="0.25"/>
  <cols>
    <col min="1" max="1" width="2.54296875" style="94" customWidth="1"/>
    <col min="2" max="2" width="6.81640625" style="95" bestFit="1" customWidth="1"/>
    <col min="3" max="3" width="50.26953125" style="93" customWidth="1"/>
    <col min="4" max="4" width="13.81640625" style="93" bestFit="1" customWidth="1"/>
    <col min="5" max="5" width="10.1796875" style="96" customWidth="1"/>
    <col min="6" max="6" width="20.1796875" style="95" customWidth="1"/>
    <col min="7" max="7" width="19.453125" style="95" customWidth="1"/>
    <col min="8" max="8" width="19.26953125" style="93" customWidth="1"/>
    <col min="9" max="18" width="3.81640625" style="93" customWidth="1"/>
    <col min="19" max="19" width="4.26953125" style="93" customWidth="1"/>
    <col min="20" max="51" width="3.81640625" style="93" customWidth="1"/>
    <col min="52" max="56" width="3.81640625" style="93" hidden="1" customWidth="1"/>
    <col min="57" max="221" width="9.1796875" style="94"/>
    <col min="222" max="222" width="2.81640625" style="94" customWidth="1"/>
    <col min="223" max="223" width="7.54296875" style="94" customWidth="1"/>
    <col min="224" max="224" width="57.54296875" style="94" customWidth="1"/>
    <col min="225" max="225" width="7.1796875" style="94" bestFit="1" customWidth="1"/>
    <col min="226" max="227" width="9.26953125" style="94" customWidth="1"/>
    <col min="228" max="228" width="11.453125" style="94" customWidth="1"/>
    <col min="229" max="272" width="0" style="94" hidden="1" customWidth="1"/>
    <col min="273" max="477" width="9.1796875" style="94"/>
    <col min="478" max="478" width="2.81640625" style="94" customWidth="1"/>
    <col min="479" max="479" width="7.54296875" style="94" customWidth="1"/>
    <col min="480" max="480" width="57.54296875" style="94" customWidth="1"/>
    <col min="481" max="481" width="7.1796875" style="94" bestFit="1" customWidth="1"/>
    <col min="482" max="483" width="9.26953125" style="94" customWidth="1"/>
    <col min="484" max="484" width="11.453125" style="94" customWidth="1"/>
    <col min="485" max="528" width="0" style="94" hidden="1" customWidth="1"/>
    <col min="529" max="733" width="9.1796875" style="94"/>
    <col min="734" max="734" width="2.81640625" style="94" customWidth="1"/>
    <col min="735" max="735" width="7.54296875" style="94" customWidth="1"/>
    <col min="736" max="736" width="57.54296875" style="94" customWidth="1"/>
    <col min="737" max="737" width="7.1796875" style="94" bestFit="1" customWidth="1"/>
    <col min="738" max="739" width="9.26953125" style="94" customWidth="1"/>
    <col min="740" max="740" width="11.453125" style="94" customWidth="1"/>
    <col min="741" max="784" width="0" style="94" hidden="1" customWidth="1"/>
    <col min="785" max="989" width="9.1796875" style="94"/>
    <col min="990" max="990" width="2.81640625" style="94" customWidth="1"/>
    <col min="991" max="991" width="7.54296875" style="94" customWidth="1"/>
    <col min="992" max="992" width="57.54296875" style="94" customWidth="1"/>
    <col min="993" max="993" width="7.1796875" style="94" bestFit="1" customWidth="1"/>
    <col min="994" max="995" width="9.26953125" style="94" customWidth="1"/>
    <col min="996" max="996" width="11.453125" style="94" customWidth="1"/>
    <col min="997" max="1040" width="0" style="94" hidden="1" customWidth="1"/>
    <col min="1041" max="1245" width="9.1796875" style="94"/>
    <col min="1246" max="1246" width="2.81640625" style="94" customWidth="1"/>
    <col min="1247" max="1247" width="7.54296875" style="94" customWidth="1"/>
    <col min="1248" max="1248" width="57.54296875" style="94" customWidth="1"/>
    <col min="1249" max="1249" width="7.1796875" style="94" bestFit="1" customWidth="1"/>
    <col min="1250" max="1251" width="9.26953125" style="94" customWidth="1"/>
    <col min="1252" max="1252" width="11.453125" style="94" customWidth="1"/>
    <col min="1253" max="1296" width="0" style="94" hidden="1" customWidth="1"/>
    <col min="1297" max="1501" width="9.1796875" style="94"/>
    <col min="1502" max="1502" width="2.81640625" style="94" customWidth="1"/>
    <col min="1503" max="1503" width="7.54296875" style="94" customWidth="1"/>
    <col min="1504" max="1504" width="57.54296875" style="94" customWidth="1"/>
    <col min="1505" max="1505" width="7.1796875" style="94" bestFit="1" customWidth="1"/>
    <col min="1506" max="1507" width="9.26953125" style="94" customWidth="1"/>
    <col min="1508" max="1508" width="11.453125" style="94" customWidth="1"/>
    <col min="1509" max="1552" width="0" style="94" hidden="1" customWidth="1"/>
    <col min="1553" max="1757" width="9.1796875" style="94"/>
    <col min="1758" max="1758" width="2.81640625" style="94" customWidth="1"/>
    <col min="1759" max="1759" width="7.54296875" style="94" customWidth="1"/>
    <col min="1760" max="1760" width="57.54296875" style="94" customWidth="1"/>
    <col min="1761" max="1761" width="7.1796875" style="94" bestFit="1" customWidth="1"/>
    <col min="1762" max="1763" width="9.26953125" style="94" customWidth="1"/>
    <col min="1764" max="1764" width="11.453125" style="94" customWidth="1"/>
    <col min="1765" max="1808" width="0" style="94" hidden="1" customWidth="1"/>
    <col min="1809" max="2013" width="9.1796875" style="94"/>
    <col min="2014" max="2014" width="2.81640625" style="94" customWidth="1"/>
    <col min="2015" max="2015" width="7.54296875" style="94" customWidth="1"/>
    <col min="2016" max="2016" width="57.54296875" style="94" customWidth="1"/>
    <col min="2017" max="2017" width="7.1796875" style="94" bestFit="1" customWidth="1"/>
    <col min="2018" max="2019" width="9.26953125" style="94" customWidth="1"/>
    <col min="2020" max="2020" width="11.453125" style="94" customWidth="1"/>
    <col min="2021" max="2064" width="0" style="94" hidden="1" customWidth="1"/>
    <col min="2065" max="2269" width="9.1796875" style="94"/>
    <col min="2270" max="2270" width="2.81640625" style="94" customWidth="1"/>
    <col min="2271" max="2271" width="7.54296875" style="94" customWidth="1"/>
    <col min="2272" max="2272" width="57.54296875" style="94" customWidth="1"/>
    <col min="2273" max="2273" width="7.1796875" style="94" bestFit="1" customWidth="1"/>
    <col min="2274" max="2275" width="9.26953125" style="94" customWidth="1"/>
    <col min="2276" max="2276" width="11.453125" style="94" customWidth="1"/>
    <col min="2277" max="2320" width="0" style="94" hidden="1" customWidth="1"/>
    <col min="2321" max="2525" width="9.1796875" style="94"/>
    <col min="2526" max="2526" width="2.81640625" style="94" customWidth="1"/>
    <col min="2527" max="2527" width="7.54296875" style="94" customWidth="1"/>
    <col min="2528" max="2528" width="57.54296875" style="94" customWidth="1"/>
    <col min="2529" max="2529" width="7.1796875" style="94" bestFit="1" customWidth="1"/>
    <col min="2530" max="2531" width="9.26953125" style="94" customWidth="1"/>
    <col min="2532" max="2532" width="11.453125" style="94" customWidth="1"/>
    <col min="2533" max="2576" width="0" style="94" hidden="1" customWidth="1"/>
    <col min="2577" max="2781" width="9.1796875" style="94"/>
    <col min="2782" max="2782" width="2.81640625" style="94" customWidth="1"/>
    <col min="2783" max="2783" width="7.54296875" style="94" customWidth="1"/>
    <col min="2784" max="2784" width="57.54296875" style="94" customWidth="1"/>
    <col min="2785" max="2785" width="7.1796875" style="94" bestFit="1" customWidth="1"/>
    <col min="2786" max="2787" width="9.26953125" style="94" customWidth="1"/>
    <col min="2788" max="2788" width="11.453125" style="94" customWidth="1"/>
    <col min="2789" max="2832" width="0" style="94" hidden="1" customWidth="1"/>
    <col min="2833" max="3037" width="9.1796875" style="94"/>
    <col min="3038" max="3038" width="2.81640625" style="94" customWidth="1"/>
    <col min="3039" max="3039" width="7.54296875" style="94" customWidth="1"/>
    <col min="3040" max="3040" width="57.54296875" style="94" customWidth="1"/>
    <col min="3041" max="3041" width="7.1796875" style="94" bestFit="1" customWidth="1"/>
    <col min="3042" max="3043" width="9.26953125" style="94" customWidth="1"/>
    <col min="3044" max="3044" width="11.453125" style="94" customWidth="1"/>
    <col min="3045" max="3088" width="0" style="94" hidden="1" customWidth="1"/>
    <col min="3089" max="3293" width="9.1796875" style="94"/>
    <col min="3294" max="3294" width="2.81640625" style="94" customWidth="1"/>
    <col min="3295" max="3295" width="7.54296875" style="94" customWidth="1"/>
    <col min="3296" max="3296" width="57.54296875" style="94" customWidth="1"/>
    <col min="3297" max="3297" width="7.1796875" style="94" bestFit="1" customWidth="1"/>
    <col min="3298" max="3299" width="9.26953125" style="94" customWidth="1"/>
    <col min="3300" max="3300" width="11.453125" style="94" customWidth="1"/>
    <col min="3301" max="3344" width="0" style="94" hidden="1" customWidth="1"/>
    <col min="3345" max="3549" width="9.1796875" style="94"/>
    <col min="3550" max="3550" width="2.81640625" style="94" customWidth="1"/>
    <col min="3551" max="3551" width="7.54296875" style="94" customWidth="1"/>
    <col min="3552" max="3552" width="57.54296875" style="94" customWidth="1"/>
    <col min="3553" max="3553" width="7.1796875" style="94" bestFit="1" customWidth="1"/>
    <col min="3554" max="3555" width="9.26953125" style="94" customWidth="1"/>
    <col min="3556" max="3556" width="11.453125" style="94" customWidth="1"/>
    <col min="3557" max="3600" width="0" style="94" hidden="1" customWidth="1"/>
    <col min="3601" max="3805" width="9.1796875" style="94"/>
    <col min="3806" max="3806" width="2.81640625" style="94" customWidth="1"/>
    <col min="3807" max="3807" width="7.54296875" style="94" customWidth="1"/>
    <col min="3808" max="3808" width="57.54296875" style="94" customWidth="1"/>
    <col min="3809" max="3809" width="7.1796875" style="94" bestFit="1" customWidth="1"/>
    <col min="3810" max="3811" width="9.26953125" style="94" customWidth="1"/>
    <col min="3812" max="3812" width="11.453125" style="94" customWidth="1"/>
    <col min="3813" max="3856" width="0" style="94" hidden="1" customWidth="1"/>
    <col min="3857" max="4061" width="9.1796875" style="94"/>
    <col min="4062" max="4062" width="2.81640625" style="94" customWidth="1"/>
    <col min="4063" max="4063" width="7.54296875" style="94" customWidth="1"/>
    <col min="4064" max="4064" width="57.54296875" style="94" customWidth="1"/>
    <col min="4065" max="4065" width="7.1796875" style="94" bestFit="1" customWidth="1"/>
    <col min="4066" max="4067" width="9.26953125" style="94" customWidth="1"/>
    <col min="4068" max="4068" width="11.453125" style="94" customWidth="1"/>
    <col min="4069" max="4112" width="0" style="94" hidden="1" customWidth="1"/>
    <col min="4113" max="4317" width="9.1796875" style="94"/>
    <col min="4318" max="4318" width="2.81640625" style="94" customWidth="1"/>
    <col min="4319" max="4319" width="7.54296875" style="94" customWidth="1"/>
    <col min="4320" max="4320" width="57.54296875" style="94" customWidth="1"/>
    <col min="4321" max="4321" width="7.1796875" style="94" bestFit="1" customWidth="1"/>
    <col min="4322" max="4323" width="9.26953125" style="94" customWidth="1"/>
    <col min="4324" max="4324" width="11.453125" style="94" customWidth="1"/>
    <col min="4325" max="4368" width="0" style="94" hidden="1" customWidth="1"/>
    <col min="4369" max="4573" width="9.1796875" style="94"/>
    <col min="4574" max="4574" width="2.81640625" style="94" customWidth="1"/>
    <col min="4575" max="4575" width="7.54296875" style="94" customWidth="1"/>
    <col min="4576" max="4576" width="57.54296875" style="94" customWidth="1"/>
    <col min="4577" max="4577" width="7.1796875" style="94" bestFit="1" customWidth="1"/>
    <col min="4578" max="4579" width="9.26953125" style="94" customWidth="1"/>
    <col min="4580" max="4580" width="11.453125" style="94" customWidth="1"/>
    <col min="4581" max="4624" width="0" style="94" hidden="1" customWidth="1"/>
    <col min="4625" max="4829" width="9.1796875" style="94"/>
    <col min="4830" max="4830" width="2.81640625" style="94" customWidth="1"/>
    <col min="4831" max="4831" width="7.54296875" style="94" customWidth="1"/>
    <col min="4832" max="4832" width="57.54296875" style="94" customWidth="1"/>
    <col min="4833" max="4833" width="7.1796875" style="94" bestFit="1" customWidth="1"/>
    <col min="4834" max="4835" width="9.26953125" style="94" customWidth="1"/>
    <col min="4836" max="4836" width="11.453125" style="94" customWidth="1"/>
    <col min="4837" max="4880" width="0" style="94" hidden="1" customWidth="1"/>
    <col min="4881" max="5085" width="9.1796875" style="94"/>
    <col min="5086" max="5086" width="2.81640625" style="94" customWidth="1"/>
    <col min="5087" max="5087" width="7.54296875" style="94" customWidth="1"/>
    <col min="5088" max="5088" width="57.54296875" style="94" customWidth="1"/>
    <col min="5089" max="5089" width="7.1796875" style="94" bestFit="1" customWidth="1"/>
    <col min="5090" max="5091" width="9.26953125" style="94" customWidth="1"/>
    <col min="5092" max="5092" width="11.453125" style="94" customWidth="1"/>
    <col min="5093" max="5136" width="0" style="94" hidden="1" customWidth="1"/>
    <col min="5137" max="5341" width="9.1796875" style="94"/>
    <col min="5342" max="5342" width="2.81640625" style="94" customWidth="1"/>
    <col min="5343" max="5343" width="7.54296875" style="94" customWidth="1"/>
    <col min="5344" max="5344" width="57.54296875" style="94" customWidth="1"/>
    <col min="5345" max="5345" width="7.1796875" style="94" bestFit="1" customWidth="1"/>
    <col min="5346" max="5347" width="9.26953125" style="94" customWidth="1"/>
    <col min="5348" max="5348" width="11.453125" style="94" customWidth="1"/>
    <col min="5349" max="5392" width="0" style="94" hidden="1" customWidth="1"/>
    <col min="5393" max="5597" width="9.1796875" style="94"/>
    <col min="5598" max="5598" width="2.81640625" style="94" customWidth="1"/>
    <col min="5599" max="5599" width="7.54296875" style="94" customWidth="1"/>
    <col min="5600" max="5600" width="57.54296875" style="94" customWidth="1"/>
    <col min="5601" max="5601" width="7.1796875" style="94" bestFit="1" customWidth="1"/>
    <col min="5602" max="5603" width="9.26953125" style="94" customWidth="1"/>
    <col min="5604" max="5604" width="11.453125" style="94" customWidth="1"/>
    <col min="5605" max="5648" width="0" style="94" hidden="1" customWidth="1"/>
    <col min="5649" max="5853" width="9.1796875" style="94"/>
    <col min="5854" max="5854" width="2.81640625" style="94" customWidth="1"/>
    <col min="5855" max="5855" width="7.54296875" style="94" customWidth="1"/>
    <col min="5856" max="5856" width="57.54296875" style="94" customWidth="1"/>
    <col min="5857" max="5857" width="7.1796875" style="94" bestFit="1" customWidth="1"/>
    <col min="5858" max="5859" width="9.26953125" style="94" customWidth="1"/>
    <col min="5860" max="5860" width="11.453125" style="94" customWidth="1"/>
    <col min="5861" max="5904" width="0" style="94" hidden="1" customWidth="1"/>
    <col min="5905" max="6109" width="9.1796875" style="94"/>
    <col min="6110" max="6110" width="2.81640625" style="94" customWidth="1"/>
    <col min="6111" max="6111" width="7.54296875" style="94" customWidth="1"/>
    <col min="6112" max="6112" width="57.54296875" style="94" customWidth="1"/>
    <col min="6113" max="6113" width="7.1796875" style="94" bestFit="1" customWidth="1"/>
    <col min="6114" max="6115" width="9.26953125" style="94" customWidth="1"/>
    <col min="6116" max="6116" width="11.453125" style="94" customWidth="1"/>
    <col min="6117" max="6160" width="0" style="94" hidden="1" customWidth="1"/>
    <col min="6161" max="6365" width="9.1796875" style="94"/>
    <col min="6366" max="6366" width="2.81640625" style="94" customWidth="1"/>
    <col min="6367" max="6367" width="7.54296875" style="94" customWidth="1"/>
    <col min="6368" max="6368" width="57.54296875" style="94" customWidth="1"/>
    <col min="6369" max="6369" width="7.1796875" style="94" bestFit="1" customWidth="1"/>
    <col min="6370" max="6371" width="9.26953125" style="94" customWidth="1"/>
    <col min="6372" max="6372" width="11.453125" style="94" customWidth="1"/>
    <col min="6373" max="6416" width="0" style="94" hidden="1" customWidth="1"/>
    <col min="6417" max="6621" width="9.1796875" style="94"/>
    <col min="6622" max="6622" width="2.81640625" style="94" customWidth="1"/>
    <col min="6623" max="6623" width="7.54296875" style="94" customWidth="1"/>
    <col min="6624" max="6624" width="57.54296875" style="94" customWidth="1"/>
    <col min="6625" max="6625" width="7.1796875" style="94" bestFit="1" customWidth="1"/>
    <col min="6626" max="6627" width="9.26953125" style="94" customWidth="1"/>
    <col min="6628" max="6628" width="11.453125" style="94" customWidth="1"/>
    <col min="6629" max="6672" width="0" style="94" hidden="1" customWidth="1"/>
    <col min="6673" max="6877" width="9.1796875" style="94"/>
    <col min="6878" max="6878" width="2.81640625" style="94" customWidth="1"/>
    <col min="6879" max="6879" width="7.54296875" style="94" customWidth="1"/>
    <col min="6880" max="6880" width="57.54296875" style="94" customWidth="1"/>
    <col min="6881" max="6881" width="7.1796875" style="94" bestFit="1" customWidth="1"/>
    <col min="6882" max="6883" width="9.26953125" style="94" customWidth="1"/>
    <col min="6884" max="6884" width="11.453125" style="94" customWidth="1"/>
    <col min="6885" max="6928" width="0" style="94" hidden="1" customWidth="1"/>
    <col min="6929" max="7133" width="9.1796875" style="94"/>
    <col min="7134" max="7134" width="2.81640625" style="94" customWidth="1"/>
    <col min="7135" max="7135" width="7.54296875" style="94" customWidth="1"/>
    <col min="7136" max="7136" width="57.54296875" style="94" customWidth="1"/>
    <col min="7137" max="7137" width="7.1796875" style="94" bestFit="1" customWidth="1"/>
    <col min="7138" max="7139" width="9.26953125" style="94" customWidth="1"/>
    <col min="7140" max="7140" width="11.453125" style="94" customWidth="1"/>
    <col min="7141" max="7184" width="0" style="94" hidden="1" customWidth="1"/>
    <col min="7185" max="7389" width="9.1796875" style="94"/>
    <col min="7390" max="7390" width="2.81640625" style="94" customWidth="1"/>
    <col min="7391" max="7391" width="7.54296875" style="94" customWidth="1"/>
    <col min="7392" max="7392" width="57.54296875" style="94" customWidth="1"/>
    <col min="7393" max="7393" width="7.1796875" style="94" bestFit="1" customWidth="1"/>
    <col min="7394" max="7395" width="9.26953125" style="94" customWidth="1"/>
    <col min="7396" max="7396" width="11.453125" style="94" customWidth="1"/>
    <col min="7397" max="7440" width="0" style="94" hidden="1" customWidth="1"/>
    <col min="7441" max="7645" width="9.1796875" style="94"/>
    <col min="7646" max="7646" width="2.81640625" style="94" customWidth="1"/>
    <col min="7647" max="7647" width="7.54296875" style="94" customWidth="1"/>
    <col min="7648" max="7648" width="57.54296875" style="94" customWidth="1"/>
    <col min="7649" max="7649" width="7.1796875" style="94" bestFit="1" customWidth="1"/>
    <col min="7650" max="7651" width="9.26953125" style="94" customWidth="1"/>
    <col min="7652" max="7652" width="11.453125" style="94" customWidth="1"/>
    <col min="7653" max="7696" width="0" style="94" hidden="1" customWidth="1"/>
    <col min="7697" max="7901" width="9.1796875" style="94"/>
    <col min="7902" max="7902" width="2.81640625" style="94" customWidth="1"/>
    <col min="7903" max="7903" width="7.54296875" style="94" customWidth="1"/>
    <col min="7904" max="7904" width="57.54296875" style="94" customWidth="1"/>
    <col min="7905" max="7905" width="7.1796875" style="94" bestFit="1" customWidth="1"/>
    <col min="7906" max="7907" width="9.26953125" style="94" customWidth="1"/>
    <col min="7908" max="7908" width="11.453125" style="94" customWidth="1"/>
    <col min="7909" max="7952" width="0" style="94" hidden="1" customWidth="1"/>
    <col min="7953" max="8157" width="9.1796875" style="94"/>
    <col min="8158" max="8158" width="2.81640625" style="94" customWidth="1"/>
    <col min="8159" max="8159" width="7.54296875" style="94" customWidth="1"/>
    <col min="8160" max="8160" width="57.54296875" style="94" customWidth="1"/>
    <col min="8161" max="8161" width="7.1796875" style="94" bestFit="1" customWidth="1"/>
    <col min="8162" max="8163" width="9.26953125" style="94" customWidth="1"/>
    <col min="8164" max="8164" width="11.453125" style="94" customWidth="1"/>
    <col min="8165" max="8208" width="0" style="94" hidden="1" customWidth="1"/>
    <col min="8209" max="8413" width="9.1796875" style="94"/>
    <col min="8414" max="8414" width="2.81640625" style="94" customWidth="1"/>
    <col min="8415" max="8415" width="7.54296875" style="94" customWidth="1"/>
    <col min="8416" max="8416" width="57.54296875" style="94" customWidth="1"/>
    <col min="8417" max="8417" width="7.1796875" style="94" bestFit="1" customWidth="1"/>
    <col min="8418" max="8419" width="9.26953125" style="94" customWidth="1"/>
    <col min="8420" max="8420" width="11.453125" style="94" customWidth="1"/>
    <col min="8421" max="8464" width="0" style="94" hidden="1" customWidth="1"/>
    <col min="8465" max="8669" width="9.1796875" style="94"/>
    <col min="8670" max="8670" width="2.81640625" style="94" customWidth="1"/>
    <col min="8671" max="8671" width="7.54296875" style="94" customWidth="1"/>
    <col min="8672" max="8672" width="57.54296875" style="94" customWidth="1"/>
    <col min="8673" max="8673" width="7.1796875" style="94" bestFit="1" customWidth="1"/>
    <col min="8674" max="8675" width="9.26953125" style="94" customWidth="1"/>
    <col min="8676" max="8676" width="11.453125" style="94" customWidth="1"/>
    <col min="8677" max="8720" width="0" style="94" hidden="1" customWidth="1"/>
    <col min="8721" max="8925" width="9.1796875" style="94"/>
    <col min="8926" max="8926" width="2.81640625" style="94" customWidth="1"/>
    <col min="8927" max="8927" width="7.54296875" style="94" customWidth="1"/>
    <col min="8928" max="8928" width="57.54296875" style="94" customWidth="1"/>
    <col min="8929" max="8929" width="7.1796875" style="94" bestFit="1" customWidth="1"/>
    <col min="8930" max="8931" width="9.26953125" style="94" customWidth="1"/>
    <col min="8932" max="8932" width="11.453125" style="94" customWidth="1"/>
    <col min="8933" max="8976" width="0" style="94" hidden="1" customWidth="1"/>
    <col min="8977" max="9181" width="9.1796875" style="94"/>
    <col min="9182" max="9182" width="2.81640625" style="94" customWidth="1"/>
    <col min="9183" max="9183" width="7.54296875" style="94" customWidth="1"/>
    <col min="9184" max="9184" width="57.54296875" style="94" customWidth="1"/>
    <col min="9185" max="9185" width="7.1796875" style="94" bestFit="1" customWidth="1"/>
    <col min="9186" max="9187" width="9.26953125" style="94" customWidth="1"/>
    <col min="9188" max="9188" width="11.453125" style="94" customWidth="1"/>
    <col min="9189" max="9232" width="0" style="94" hidden="1" customWidth="1"/>
    <col min="9233" max="9437" width="9.1796875" style="94"/>
    <col min="9438" max="9438" width="2.81640625" style="94" customWidth="1"/>
    <col min="9439" max="9439" width="7.54296875" style="94" customWidth="1"/>
    <col min="9440" max="9440" width="57.54296875" style="94" customWidth="1"/>
    <col min="9441" max="9441" width="7.1796875" style="94" bestFit="1" customWidth="1"/>
    <col min="9442" max="9443" width="9.26953125" style="94" customWidth="1"/>
    <col min="9444" max="9444" width="11.453125" style="94" customWidth="1"/>
    <col min="9445" max="9488" width="0" style="94" hidden="1" customWidth="1"/>
    <col min="9489" max="9693" width="9.1796875" style="94"/>
    <col min="9694" max="9694" width="2.81640625" style="94" customWidth="1"/>
    <col min="9695" max="9695" width="7.54296875" style="94" customWidth="1"/>
    <col min="9696" max="9696" width="57.54296875" style="94" customWidth="1"/>
    <col min="9697" max="9697" width="7.1796875" style="94" bestFit="1" customWidth="1"/>
    <col min="9698" max="9699" width="9.26953125" style="94" customWidth="1"/>
    <col min="9700" max="9700" width="11.453125" style="94" customWidth="1"/>
    <col min="9701" max="9744" width="0" style="94" hidden="1" customWidth="1"/>
    <col min="9745" max="9949" width="9.1796875" style="94"/>
    <col min="9950" max="9950" width="2.81640625" style="94" customWidth="1"/>
    <col min="9951" max="9951" width="7.54296875" style="94" customWidth="1"/>
    <col min="9952" max="9952" width="57.54296875" style="94" customWidth="1"/>
    <col min="9953" max="9953" width="7.1796875" style="94" bestFit="1" customWidth="1"/>
    <col min="9954" max="9955" width="9.26953125" style="94" customWidth="1"/>
    <col min="9956" max="9956" width="11.453125" style="94" customWidth="1"/>
    <col min="9957" max="10000" width="0" style="94" hidden="1" customWidth="1"/>
    <col min="10001" max="10205" width="9.1796875" style="94"/>
    <col min="10206" max="10206" width="2.81640625" style="94" customWidth="1"/>
    <col min="10207" max="10207" width="7.54296875" style="94" customWidth="1"/>
    <col min="10208" max="10208" width="57.54296875" style="94" customWidth="1"/>
    <col min="10209" max="10209" width="7.1796875" style="94" bestFit="1" customWidth="1"/>
    <col min="10210" max="10211" width="9.26953125" style="94" customWidth="1"/>
    <col min="10212" max="10212" width="11.453125" style="94" customWidth="1"/>
    <col min="10213" max="10256" width="0" style="94" hidden="1" customWidth="1"/>
    <col min="10257" max="10461" width="9.1796875" style="94"/>
    <col min="10462" max="10462" width="2.81640625" style="94" customWidth="1"/>
    <col min="10463" max="10463" width="7.54296875" style="94" customWidth="1"/>
    <col min="10464" max="10464" width="57.54296875" style="94" customWidth="1"/>
    <col min="10465" max="10465" width="7.1796875" style="94" bestFit="1" customWidth="1"/>
    <col min="10466" max="10467" width="9.26953125" style="94" customWidth="1"/>
    <col min="10468" max="10468" width="11.453125" style="94" customWidth="1"/>
    <col min="10469" max="10512" width="0" style="94" hidden="1" customWidth="1"/>
    <col min="10513" max="10717" width="9.1796875" style="94"/>
    <col min="10718" max="10718" width="2.81640625" style="94" customWidth="1"/>
    <col min="10719" max="10719" width="7.54296875" style="94" customWidth="1"/>
    <col min="10720" max="10720" width="57.54296875" style="94" customWidth="1"/>
    <col min="10721" max="10721" width="7.1796875" style="94" bestFit="1" customWidth="1"/>
    <col min="10722" max="10723" width="9.26953125" style="94" customWidth="1"/>
    <col min="10724" max="10724" width="11.453125" style="94" customWidth="1"/>
    <col min="10725" max="10768" width="0" style="94" hidden="1" customWidth="1"/>
    <col min="10769" max="10973" width="9.1796875" style="94"/>
    <col min="10974" max="10974" width="2.81640625" style="94" customWidth="1"/>
    <col min="10975" max="10975" width="7.54296875" style="94" customWidth="1"/>
    <col min="10976" max="10976" width="57.54296875" style="94" customWidth="1"/>
    <col min="10977" max="10977" width="7.1796875" style="94" bestFit="1" customWidth="1"/>
    <col min="10978" max="10979" width="9.26953125" style="94" customWidth="1"/>
    <col min="10980" max="10980" width="11.453125" style="94" customWidth="1"/>
    <col min="10981" max="11024" width="0" style="94" hidden="1" customWidth="1"/>
    <col min="11025" max="11229" width="9.1796875" style="94"/>
    <col min="11230" max="11230" width="2.81640625" style="94" customWidth="1"/>
    <col min="11231" max="11231" width="7.54296875" style="94" customWidth="1"/>
    <col min="11232" max="11232" width="57.54296875" style="94" customWidth="1"/>
    <col min="11233" max="11233" width="7.1796875" style="94" bestFit="1" customWidth="1"/>
    <col min="11234" max="11235" width="9.26953125" style="94" customWidth="1"/>
    <col min="11236" max="11236" width="11.453125" style="94" customWidth="1"/>
    <col min="11237" max="11280" width="0" style="94" hidden="1" customWidth="1"/>
    <col min="11281" max="11485" width="9.1796875" style="94"/>
    <col min="11486" max="11486" width="2.81640625" style="94" customWidth="1"/>
    <col min="11487" max="11487" width="7.54296875" style="94" customWidth="1"/>
    <col min="11488" max="11488" width="57.54296875" style="94" customWidth="1"/>
    <col min="11489" max="11489" width="7.1796875" style="94" bestFit="1" customWidth="1"/>
    <col min="11490" max="11491" width="9.26953125" style="94" customWidth="1"/>
    <col min="11492" max="11492" width="11.453125" style="94" customWidth="1"/>
    <col min="11493" max="11536" width="0" style="94" hidden="1" customWidth="1"/>
    <col min="11537" max="11741" width="9.1796875" style="94"/>
    <col min="11742" max="11742" width="2.81640625" style="94" customWidth="1"/>
    <col min="11743" max="11743" width="7.54296875" style="94" customWidth="1"/>
    <col min="11744" max="11744" width="57.54296875" style="94" customWidth="1"/>
    <col min="11745" max="11745" width="7.1796875" style="94" bestFit="1" customWidth="1"/>
    <col min="11746" max="11747" width="9.26953125" style="94" customWidth="1"/>
    <col min="11748" max="11748" width="11.453125" style="94" customWidth="1"/>
    <col min="11749" max="11792" width="0" style="94" hidden="1" customWidth="1"/>
    <col min="11793" max="11997" width="9.1796875" style="94"/>
    <col min="11998" max="11998" width="2.81640625" style="94" customWidth="1"/>
    <col min="11999" max="11999" width="7.54296875" style="94" customWidth="1"/>
    <col min="12000" max="12000" width="57.54296875" style="94" customWidth="1"/>
    <col min="12001" max="12001" width="7.1796875" style="94" bestFit="1" customWidth="1"/>
    <col min="12002" max="12003" width="9.26953125" style="94" customWidth="1"/>
    <col min="12004" max="12004" width="11.453125" style="94" customWidth="1"/>
    <col min="12005" max="12048" width="0" style="94" hidden="1" customWidth="1"/>
    <col min="12049" max="12253" width="9.1796875" style="94"/>
    <col min="12254" max="12254" width="2.81640625" style="94" customWidth="1"/>
    <col min="12255" max="12255" width="7.54296875" style="94" customWidth="1"/>
    <col min="12256" max="12256" width="57.54296875" style="94" customWidth="1"/>
    <col min="12257" max="12257" width="7.1796875" style="94" bestFit="1" customWidth="1"/>
    <col min="12258" max="12259" width="9.26953125" style="94" customWidth="1"/>
    <col min="12260" max="12260" width="11.453125" style="94" customWidth="1"/>
    <col min="12261" max="12304" width="0" style="94" hidden="1" customWidth="1"/>
    <col min="12305" max="12509" width="9.1796875" style="94"/>
    <col min="12510" max="12510" width="2.81640625" style="94" customWidth="1"/>
    <col min="12511" max="12511" width="7.54296875" style="94" customWidth="1"/>
    <col min="12512" max="12512" width="57.54296875" style="94" customWidth="1"/>
    <col min="12513" max="12513" width="7.1796875" style="94" bestFit="1" customWidth="1"/>
    <col min="12514" max="12515" width="9.26953125" style="94" customWidth="1"/>
    <col min="12516" max="12516" width="11.453125" style="94" customWidth="1"/>
    <col min="12517" max="12560" width="0" style="94" hidden="1" customWidth="1"/>
    <col min="12561" max="12765" width="9.1796875" style="94"/>
    <col min="12766" max="12766" width="2.81640625" style="94" customWidth="1"/>
    <col min="12767" max="12767" width="7.54296875" style="94" customWidth="1"/>
    <col min="12768" max="12768" width="57.54296875" style="94" customWidth="1"/>
    <col min="12769" max="12769" width="7.1796875" style="94" bestFit="1" customWidth="1"/>
    <col min="12770" max="12771" width="9.26953125" style="94" customWidth="1"/>
    <col min="12772" max="12772" width="11.453125" style="94" customWidth="1"/>
    <col min="12773" max="12816" width="0" style="94" hidden="1" customWidth="1"/>
    <col min="12817" max="13021" width="9.1796875" style="94"/>
    <col min="13022" max="13022" width="2.81640625" style="94" customWidth="1"/>
    <col min="13023" max="13023" width="7.54296875" style="94" customWidth="1"/>
    <col min="13024" max="13024" width="57.54296875" style="94" customWidth="1"/>
    <col min="13025" max="13025" width="7.1796875" style="94" bestFit="1" customWidth="1"/>
    <col min="13026" max="13027" width="9.26953125" style="94" customWidth="1"/>
    <col min="13028" max="13028" width="11.453125" style="94" customWidth="1"/>
    <col min="13029" max="13072" width="0" style="94" hidden="1" customWidth="1"/>
    <col min="13073" max="13277" width="9.1796875" style="94"/>
    <col min="13278" max="13278" width="2.81640625" style="94" customWidth="1"/>
    <col min="13279" max="13279" width="7.54296875" style="94" customWidth="1"/>
    <col min="13280" max="13280" width="57.54296875" style="94" customWidth="1"/>
    <col min="13281" max="13281" width="7.1796875" style="94" bestFit="1" customWidth="1"/>
    <col min="13282" max="13283" width="9.26953125" style="94" customWidth="1"/>
    <col min="13284" max="13284" width="11.453125" style="94" customWidth="1"/>
    <col min="13285" max="13328" width="0" style="94" hidden="1" customWidth="1"/>
    <col min="13329" max="13533" width="9.1796875" style="94"/>
    <col min="13534" max="13534" width="2.81640625" style="94" customWidth="1"/>
    <col min="13535" max="13535" width="7.54296875" style="94" customWidth="1"/>
    <col min="13536" max="13536" width="57.54296875" style="94" customWidth="1"/>
    <col min="13537" max="13537" width="7.1796875" style="94" bestFit="1" customWidth="1"/>
    <col min="13538" max="13539" width="9.26953125" style="94" customWidth="1"/>
    <col min="13540" max="13540" width="11.453125" style="94" customWidth="1"/>
    <col min="13541" max="13584" width="0" style="94" hidden="1" customWidth="1"/>
    <col min="13585" max="13789" width="9.1796875" style="94"/>
    <col min="13790" max="13790" width="2.81640625" style="94" customWidth="1"/>
    <col min="13791" max="13791" width="7.54296875" style="94" customWidth="1"/>
    <col min="13792" max="13792" width="57.54296875" style="94" customWidth="1"/>
    <col min="13793" max="13793" width="7.1796875" style="94" bestFit="1" customWidth="1"/>
    <col min="13794" max="13795" width="9.26953125" style="94" customWidth="1"/>
    <col min="13796" max="13796" width="11.453125" style="94" customWidth="1"/>
    <col min="13797" max="13840" width="0" style="94" hidden="1" customWidth="1"/>
    <col min="13841" max="14045" width="9.1796875" style="94"/>
    <col min="14046" max="14046" width="2.81640625" style="94" customWidth="1"/>
    <col min="14047" max="14047" width="7.54296875" style="94" customWidth="1"/>
    <col min="14048" max="14048" width="57.54296875" style="94" customWidth="1"/>
    <col min="14049" max="14049" width="7.1796875" style="94" bestFit="1" customWidth="1"/>
    <col min="14050" max="14051" width="9.26953125" style="94" customWidth="1"/>
    <col min="14052" max="14052" width="11.453125" style="94" customWidth="1"/>
    <col min="14053" max="14096" width="0" style="94" hidden="1" customWidth="1"/>
    <col min="14097" max="14301" width="9.1796875" style="94"/>
    <col min="14302" max="14302" width="2.81640625" style="94" customWidth="1"/>
    <col min="14303" max="14303" width="7.54296875" style="94" customWidth="1"/>
    <col min="14304" max="14304" width="57.54296875" style="94" customWidth="1"/>
    <col min="14305" max="14305" width="7.1796875" style="94" bestFit="1" customWidth="1"/>
    <col min="14306" max="14307" width="9.26953125" style="94" customWidth="1"/>
    <col min="14308" max="14308" width="11.453125" style="94" customWidth="1"/>
    <col min="14309" max="14352" width="0" style="94" hidden="1" customWidth="1"/>
    <col min="14353" max="14557" width="9.1796875" style="94"/>
    <col min="14558" max="14558" width="2.81640625" style="94" customWidth="1"/>
    <col min="14559" max="14559" width="7.54296875" style="94" customWidth="1"/>
    <col min="14560" max="14560" width="57.54296875" style="94" customWidth="1"/>
    <col min="14561" max="14561" width="7.1796875" style="94" bestFit="1" customWidth="1"/>
    <col min="14562" max="14563" width="9.26953125" style="94" customWidth="1"/>
    <col min="14564" max="14564" width="11.453125" style="94" customWidth="1"/>
    <col min="14565" max="14608" width="0" style="94" hidden="1" customWidth="1"/>
    <col min="14609" max="14813" width="9.1796875" style="94"/>
    <col min="14814" max="14814" width="2.81640625" style="94" customWidth="1"/>
    <col min="14815" max="14815" width="7.54296875" style="94" customWidth="1"/>
    <col min="14816" max="14816" width="57.54296875" style="94" customWidth="1"/>
    <col min="14817" max="14817" width="7.1796875" style="94" bestFit="1" customWidth="1"/>
    <col min="14818" max="14819" width="9.26953125" style="94" customWidth="1"/>
    <col min="14820" max="14820" width="11.453125" style="94" customWidth="1"/>
    <col min="14821" max="14864" width="0" style="94" hidden="1" customWidth="1"/>
    <col min="14865" max="15069" width="9.1796875" style="94"/>
    <col min="15070" max="15070" width="2.81640625" style="94" customWidth="1"/>
    <col min="15071" max="15071" width="7.54296875" style="94" customWidth="1"/>
    <col min="15072" max="15072" width="57.54296875" style="94" customWidth="1"/>
    <col min="15073" max="15073" width="7.1796875" style="94" bestFit="1" customWidth="1"/>
    <col min="15074" max="15075" width="9.26953125" style="94" customWidth="1"/>
    <col min="15076" max="15076" width="11.453125" style="94" customWidth="1"/>
    <col min="15077" max="15120" width="0" style="94" hidden="1" customWidth="1"/>
    <col min="15121" max="15325" width="9.1796875" style="94"/>
    <col min="15326" max="15326" width="2.81640625" style="94" customWidth="1"/>
    <col min="15327" max="15327" width="7.54296875" style="94" customWidth="1"/>
    <col min="15328" max="15328" width="57.54296875" style="94" customWidth="1"/>
    <col min="15329" max="15329" width="7.1796875" style="94" bestFit="1" customWidth="1"/>
    <col min="15330" max="15331" width="9.26953125" style="94" customWidth="1"/>
    <col min="15332" max="15332" width="11.453125" style="94" customWidth="1"/>
    <col min="15333" max="15376" width="0" style="94" hidden="1" customWidth="1"/>
    <col min="15377" max="15581" width="9.1796875" style="94"/>
    <col min="15582" max="15582" width="2.81640625" style="94" customWidth="1"/>
    <col min="15583" max="15583" width="7.54296875" style="94" customWidth="1"/>
    <col min="15584" max="15584" width="57.54296875" style="94" customWidth="1"/>
    <col min="15585" max="15585" width="7.1796875" style="94" bestFit="1" customWidth="1"/>
    <col min="15586" max="15587" width="9.26953125" style="94" customWidth="1"/>
    <col min="15588" max="15588" width="11.453125" style="94" customWidth="1"/>
    <col min="15589" max="15632" width="0" style="94" hidden="1" customWidth="1"/>
    <col min="15633" max="15837" width="9.1796875" style="94"/>
    <col min="15838" max="15838" width="2.81640625" style="94" customWidth="1"/>
    <col min="15839" max="15839" width="7.54296875" style="94" customWidth="1"/>
    <col min="15840" max="15840" width="57.54296875" style="94" customWidth="1"/>
    <col min="15841" max="15841" width="7.1796875" style="94" bestFit="1" customWidth="1"/>
    <col min="15842" max="15843" width="9.26953125" style="94" customWidth="1"/>
    <col min="15844" max="15844" width="11.453125" style="94" customWidth="1"/>
    <col min="15845" max="15888" width="0" style="94" hidden="1" customWidth="1"/>
    <col min="15889" max="16093" width="9.1796875" style="94"/>
    <col min="16094" max="16094" width="2.81640625" style="94" customWidth="1"/>
    <col min="16095" max="16095" width="7.54296875" style="94" customWidth="1"/>
    <col min="16096" max="16096" width="57.54296875" style="94" customWidth="1"/>
    <col min="16097" max="16097" width="7.1796875" style="94" bestFit="1" customWidth="1"/>
    <col min="16098" max="16099" width="9.26953125" style="94" customWidth="1"/>
    <col min="16100" max="16100" width="11.453125" style="94" customWidth="1"/>
    <col min="16101" max="16144" width="0" style="94" hidden="1" customWidth="1"/>
    <col min="16145" max="16384" width="9.1796875" style="94"/>
  </cols>
  <sheetData>
    <row r="1" spans="1:56" ht="12.75" customHeight="1" x14ac:dyDescent="0.25">
      <c r="D1" s="104" t="s">
        <v>34</v>
      </c>
      <c r="E1" s="117"/>
      <c r="F1" s="97"/>
      <c r="G1" s="118" t="s">
        <v>107</v>
      </c>
    </row>
    <row r="2" spans="1:56" ht="12.75" customHeight="1" x14ac:dyDescent="0.25">
      <c r="D2" s="104" t="s">
        <v>4</v>
      </c>
      <c r="E2" s="117"/>
      <c r="F2" s="99"/>
      <c r="G2" s="118" t="s">
        <v>108</v>
      </c>
    </row>
    <row r="3" spans="1:56" ht="12.75" customHeight="1" x14ac:dyDescent="0.25">
      <c r="B3" s="254" t="s">
        <v>174</v>
      </c>
      <c r="C3" s="254"/>
      <c r="D3" s="104" t="s">
        <v>30</v>
      </c>
      <c r="F3" s="98"/>
      <c r="G3" s="118" t="s">
        <v>71</v>
      </c>
      <c r="O3" s="94"/>
    </row>
    <row r="4" spans="1:56" ht="12.75" customHeight="1" x14ac:dyDescent="0.25">
      <c r="B4" s="254"/>
      <c r="C4" s="254"/>
      <c r="D4" s="104" t="s">
        <v>31</v>
      </c>
      <c r="F4" s="211"/>
      <c r="G4" s="118"/>
      <c r="O4" s="94"/>
    </row>
    <row r="5" spans="1:56" ht="12.75" customHeight="1" x14ac:dyDescent="0.25">
      <c r="B5" s="254"/>
      <c r="C5" s="254"/>
      <c r="D5" s="104"/>
      <c r="E5" s="95"/>
      <c r="G5" s="128" t="s">
        <v>41</v>
      </c>
      <c r="O5" s="94"/>
    </row>
    <row r="6" spans="1:56" ht="12.75" customHeight="1" x14ac:dyDescent="0.25">
      <c r="B6" s="255" t="s">
        <v>60</v>
      </c>
      <c r="C6" s="255"/>
      <c r="D6" s="126" t="s">
        <v>5</v>
      </c>
      <c r="E6" s="95"/>
      <c r="F6" s="94"/>
      <c r="G6" s="128" t="s">
        <v>28</v>
      </c>
      <c r="L6" s="94"/>
      <c r="P6" s="94"/>
      <c r="Q6" s="94"/>
    </row>
    <row r="7" spans="1:56" ht="12.75" customHeight="1" x14ac:dyDescent="0.25">
      <c r="B7" s="94"/>
      <c r="C7" s="94"/>
      <c r="G7" s="128" t="s">
        <v>29</v>
      </c>
      <c r="I7" s="257">
        <v>44531</v>
      </c>
      <c r="J7" s="257"/>
      <c r="K7" s="257"/>
      <c r="L7" s="257"/>
      <c r="M7" s="258">
        <v>44562</v>
      </c>
      <c r="N7" s="258"/>
      <c r="O7" s="258"/>
      <c r="P7" s="258"/>
      <c r="Q7" s="258"/>
      <c r="R7" s="259">
        <v>44593</v>
      </c>
      <c r="S7" s="259"/>
      <c r="T7" s="259"/>
      <c r="U7" s="259"/>
      <c r="V7" s="260">
        <v>44621</v>
      </c>
      <c r="W7" s="260"/>
      <c r="X7" s="260"/>
      <c r="Y7" s="260"/>
      <c r="Z7" s="259">
        <v>44652</v>
      </c>
      <c r="AA7" s="259"/>
      <c r="AB7" s="259"/>
      <c r="AC7" s="259"/>
      <c r="AD7" s="259"/>
      <c r="AE7" s="258">
        <v>44682</v>
      </c>
      <c r="AF7" s="258"/>
      <c r="AG7" s="258"/>
      <c r="AH7" s="258"/>
      <c r="AI7" s="259">
        <v>44713</v>
      </c>
      <c r="AJ7" s="259"/>
      <c r="AK7" s="259"/>
      <c r="AL7" s="259"/>
      <c r="AM7" s="258">
        <v>44743</v>
      </c>
      <c r="AN7" s="258"/>
      <c r="AO7" s="258"/>
      <c r="AP7" s="258"/>
      <c r="AQ7" s="258">
        <v>44774</v>
      </c>
      <c r="AR7" s="258"/>
      <c r="AS7" s="258"/>
      <c r="AT7" s="258"/>
      <c r="AU7" s="258"/>
      <c r="AV7" s="258">
        <v>44805</v>
      </c>
      <c r="AW7" s="258"/>
      <c r="AX7" s="258"/>
      <c r="AY7" s="258"/>
      <c r="AZ7" s="258"/>
      <c r="BA7" s="256">
        <v>43603</v>
      </c>
      <c r="BB7" s="256"/>
      <c r="BC7" s="256"/>
      <c r="BD7" s="256"/>
    </row>
    <row r="8" spans="1:56" ht="4.5" customHeight="1" x14ac:dyDescent="0.25">
      <c r="A8" s="100"/>
      <c r="B8" s="101"/>
      <c r="E8" s="93"/>
      <c r="I8" s="257"/>
      <c r="J8" s="257"/>
      <c r="K8" s="257"/>
      <c r="L8" s="257"/>
      <c r="M8" s="258"/>
      <c r="N8" s="258"/>
      <c r="O8" s="258"/>
      <c r="P8" s="258"/>
      <c r="Q8" s="258"/>
      <c r="R8" s="259"/>
      <c r="S8" s="259"/>
      <c r="T8" s="259"/>
      <c r="U8" s="259"/>
      <c r="V8" s="260"/>
      <c r="W8" s="260"/>
      <c r="X8" s="260"/>
      <c r="Y8" s="260"/>
      <c r="Z8" s="259"/>
      <c r="AA8" s="259"/>
      <c r="AB8" s="259"/>
      <c r="AC8" s="259"/>
      <c r="AD8" s="259"/>
      <c r="AE8" s="258"/>
      <c r="AF8" s="258"/>
      <c r="AG8" s="258"/>
      <c r="AH8" s="258"/>
      <c r="AI8" s="259"/>
      <c r="AJ8" s="259"/>
      <c r="AK8" s="259"/>
      <c r="AL8" s="259"/>
      <c r="AM8" s="258"/>
      <c r="AN8" s="258"/>
      <c r="AO8" s="258"/>
      <c r="AP8" s="258"/>
      <c r="AQ8" s="258"/>
      <c r="AR8" s="258"/>
      <c r="AS8" s="258"/>
      <c r="AT8" s="258"/>
      <c r="AU8" s="258"/>
      <c r="AV8" s="258"/>
      <c r="AW8" s="258"/>
      <c r="AX8" s="258"/>
      <c r="AY8" s="258"/>
      <c r="AZ8" s="258"/>
      <c r="BA8" s="256"/>
      <c r="BB8" s="256"/>
      <c r="BC8" s="256"/>
      <c r="BD8" s="256"/>
    </row>
    <row r="9" spans="1:56" s="102" customFormat="1" ht="45.65" customHeight="1" x14ac:dyDescent="0.25">
      <c r="B9" s="119" t="s">
        <v>35</v>
      </c>
      <c r="C9" s="119" t="s">
        <v>36</v>
      </c>
      <c r="D9" s="119" t="s">
        <v>2</v>
      </c>
      <c r="E9" s="119" t="s">
        <v>19</v>
      </c>
      <c r="F9" s="120" t="s">
        <v>37</v>
      </c>
      <c r="G9" s="120" t="s">
        <v>38</v>
      </c>
      <c r="H9" s="121" t="s">
        <v>22</v>
      </c>
      <c r="I9" s="125">
        <v>44536</v>
      </c>
      <c r="J9" s="125">
        <f>I9+7</f>
        <v>44543</v>
      </c>
      <c r="K9" s="125">
        <f t="shared" ref="K9:AK9" si="0">J9+7</f>
        <v>44550</v>
      </c>
      <c r="L9" s="125">
        <f t="shared" si="0"/>
        <v>44557</v>
      </c>
      <c r="M9" s="125">
        <f t="shared" si="0"/>
        <v>44564</v>
      </c>
      <c r="N9" s="125">
        <f t="shared" si="0"/>
        <v>44571</v>
      </c>
      <c r="O9" s="125">
        <f t="shared" si="0"/>
        <v>44578</v>
      </c>
      <c r="P9" s="125">
        <f t="shared" si="0"/>
        <v>44585</v>
      </c>
      <c r="Q9" s="125">
        <f t="shared" si="0"/>
        <v>44592</v>
      </c>
      <c r="R9" s="125">
        <f t="shared" si="0"/>
        <v>44599</v>
      </c>
      <c r="S9" s="125">
        <f t="shared" si="0"/>
        <v>44606</v>
      </c>
      <c r="T9" s="125">
        <f t="shared" si="0"/>
        <v>44613</v>
      </c>
      <c r="U9" s="125">
        <f t="shared" si="0"/>
        <v>44620</v>
      </c>
      <c r="V9" s="125">
        <f t="shared" si="0"/>
        <v>44627</v>
      </c>
      <c r="W9" s="125">
        <f t="shared" si="0"/>
        <v>44634</v>
      </c>
      <c r="X9" s="125">
        <f t="shared" si="0"/>
        <v>44641</v>
      </c>
      <c r="Y9" s="125">
        <f t="shared" si="0"/>
        <v>44648</v>
      </c>
      <c r="Z9" s="125">
        <f t="shared" si="0"/>
        <v>44655</v>
      </c>
      <c r="AA9" s="125">
        <f t="shared" si="0"/>
        <v>44662</v>
      </c>
      <c r="AB9" s="125">
        <f t="shared" si="0"/>
        <v>44669</v>
      </c>
      <c r="AC9" s="125">
        <f t="shared" si="0"/>
        <v>44676</v>
      </c>
      <c r="AD9" s="125">
        <f t="shared" si="0"/>
        <v>44683</v>
      </c>
      <c r="AE9" s="125">
        <f t="shared" si="0"/>
        <v>44690</v>
      </c>
      <c r="AF9" s="125">
        <f t="shared" si="0"/>
        <v>44697</v>
      </c>
      <c r="AG9" s="125">
        <f t="shared" si="0"/>
        <v>44704</v>
      </c>
      <c r="AH9" s="125">
        <f t="shared" si="0"/>
        <v>44711</v>
      </c>
      <c r="AI9" s="125">
        <f t="shared" si="0"/>
        <v>44718</v>
      </c>
      <c r="AJ9" s="125">
        <f t="shared" si="0"/>
        <v>44725</v>
      </c>
      <c r="AK9" s="125">
        <f t="shared" si="0"/>
        <v>44732</v>
      </c>
      <c r="AL9" s="125">
        <f t="shared" ref="AL9:BD9" si="1">AK9+7</f>
        <v>44739</v>
      </c>
      <c r="AM9" s="125">
        <f t="shared" si="1"/>
        <v>44746</v>
      </c>
      <c r="AN9" s="125">
        <f t="shared" si="1"/>
        <v>44753</v>
      </c>
      <c r="AO9" s="125">
        <f t="shared" si="1"/>
        <v>44760</v>
      </c>
      <c r="AP9" s="125">
        <f t="shared" si="1"/>
        <v>44767</v>
      </c>
      <c r="AQ9" s="125">
        <f t="shared" ref="AQ9" si="2">AP9+7</f>
        <v>44774</v>
      </c>
      <c r="AR9" s="125">
        <f t="shared" ref="AR9" si="3">AQ9+7</f>
        <v>44781</v>
      </c>
      <c r="AS9" s="125">
        <f t="shared" ref="AS9:AV9" si="4">AR9+7</f>
        <v>44788</v>
      </c>
      <c r="AT9" s="125">
        <f t="shared" si="4"/>
        <v>44795</v>
      </c>
      <c r="AU9" s="125">
        <f t="shared" si="4"/>
        <v>44802</v>
      </c>
      <c r="AV9" s="125">
        <f t="shared" si="4"/>
        <v>44809</v>
      </c>
      <c r="AW9" s="125">
        <f t="shared" ref="AW9" si="5">AV9+7</f>
        <v>44816</v>
      </c>
      <c r="AX9" s="125">
        <f t="shared" ref="AX9" si="6">AW9+7</f>
        <v>44823</v>
      </c>
      <c r="AY9" s="125">
        <f t="shared" ref="AY9" si="7">AX9+7</f>
        <v>44830</v>
      </c>
      <c r="AZ9" s="125">
        <f t="shared" si="1"/>
        <v>44837</v>
      </c>
      <c r="BA9" s="125">
        <f t="shared" si="1"/>
        <v>44844</v>
      </c>
      <c r="BB9" s="125">
        <f t="shared" si="1"/>
        <v>44851</v>
      </c>
      <c r="BC9" s="125">
        <f t="shared" si="1"/>
        <v>44858</v>
      </c>
      <c r="BD9" s="125">
        <f t="shared" si="1"/>
        <v>44865</v>
      </c>
    </row>
    <row r="10" spans="1:56" ht="18" customHeight="1" x14ac:dyDescent="0.25">
      <c r="B10" s="105">
        <v>1</v>
      </c>
      <c r="C10" s="106" t="s">
        <v>231</v>
      </c>
      <c r="D10" s="106"/>
      <c r="E10" s="105">
        <f>NETWORKDAYS(F10,G10)</f>
        <v>203</v>
      </c>
      <c r="F10" s="141">
        <v>44536</v>
      </c>
      <c r="G10" s="141">
        <f>MAX(G11:G67)</f>
        <v>44818</v>
      </c>
      <c r="H10" s="107"/>
      <c r="I10" s="122"/>
      <c r="J10" s="122"/>
      <c r="K10" s="122"/>
      <c r="L10" s="122"/>
      <c r="M10" s="122"/>
      <c r="N10" s="122"/>
      <c r="O10" s="122"/>
      <c r="P10" s="122"/>
      <c r="Q10" s="122"/>
      <c r="R10" s="122"/>
      <c r="S10" s="122"/>
      <c r="T10" s="122"/>
      <c r="U10" s="122"/>
      <c r="V10" s="122"/>
      <c r="W10" s="122"/>
      <c r="X10" s="122"/>
      <c r="Y10" s="122"/>
      <c r="Z10" s="122"/>
      <c r="AA10" s="122"/>
      <c r="AB10" s="122"/>
      <c r="AC10" s="123"/>
      <c r="AD10" s="123"/>
      <c r="AE10" s="123"/>
      <c r="AF10" s="123"/>
      <c r="AG10" s="123"/>
      <c r="AH10" s="123"/>
      <c r="AI10" s="123"/>
      <c r="AJ10" s="123"/>
      <c r="AK10" s="124"/>
      <c r="AL10" s="122"/>
      <c r="AM10" s="122"/>
      <c r="AN10" s="122"/>
      <c r="AO10" s="122"/>
      <c r="AP10" s="122"/>
      <c r="AQ10" s="122"/>
      <c r="AR10" s="122"/>
      <c r="AS10" s="122"/>
      <c r="AT10" s="122"/>
      <c r="AU10" s="122"/>
      <c r="AV10" s="122"/>
      <c r="AW10" s="122"/>
      <c r="AX10" s="122"/>
      <c r="AY10" s="122"/>
      <c r="AZ10" s="122"/>
      <c r="BA10" s="122"/>
      <c r="BB10" s="122"/>
      <c r="BC10" s="122"/>
      <c r="BD10" s="122"/>
    </row>
    <row r="11" spans="1:56" s="103" customFormat="1" ht="15.75" customHeight="1" outlineLevel="1" x14ac:dyDescent="0.35">
      <c r="B11" s="108" t="str">
        <f ca="1">IF(ISERROR(VALUE(SUBSTITUTE(OFFSET(B11,-1,0,1,1),".",""))),"0.1",IF(ISERROR(FIND("`",SUBSTITUTE(OFFSET(B11,-1,0,1,1),".","`",1))),OFFSET(B11,-1,0,1,1)&amp;".1",LEFT(OFFSET(B11,-1,0,1,1),FIND("`",SUBSTITUTE(OFFSET(B11,-1,0,1,1),".","`",1)))&amp;IF(ISERROR(FIND("`",SUBSTITUTE(OFFSET(B11,-1,0,1,1),".","`",2))),VALUE(RIGHT(OFFSET(B11,-1,0,1,1),LEN(OFFSET(B11,-1,0,1,1))-FIND("`",SUBSTITUTE(OFFSET(B11,-1,0,1,1),".","`",1))))+1,VALUE(MID(OFFSET(B11,-1,0,1,1),FIND("`",SUBSTITUTE(OFFSET(B11,-1,0,1,1),".","`",1))+1,(FIND("`",SUBSTITUTE(OFFSET(B11,-1,0,1,1),".","`",2))-FIND("`",SUBSTITUTE(OFFSET(B11,-1,0,1,1),".","`",1))-1)))+1)))</f>
        <v>1.1</v>
      </c>
      <c r="C11" s="109" t="s">
        <v>175</v>
      </c>
      <c r="D11" s="109"/>
      <c r="E11" s="108"/>
      <c r="F11" s="142">
        <f>MIN(F12:F14)</f>
        <v>44536</v>
      </c>
      <c r="G11" s="142">
        <f>MAX(G12:G14)</f>
        <v>44567</v>
      </c>
      <c r="H11" s="108"/>
      <c r="I11" s="217"/>
      <c r="J11" s="110"/>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row>
    <row r="12" spans="1:56" ht="12.75" customHeight="1" outlineLevel="1" x14ac:dyDescent="0.25">
      <c r="B12" s="215">
        <v>1.1000000000000001</v>
      </c>
      <c r="C12" s="113" t="s">
        <v>117</v>
      </c>
      <c r="D12" s="126" t="s">
        <v>34</v>
      </c>
      <c r="E12" s="112">
        <f t="shared" ref="E12:E14" si="8">NETWORKDAYS(F12,G12)</f>
        <v>1</v>
      </c>
      <c r="F12" s="144">
        <v>44536</v>
      </c>
      <c r="G12" s="144">
        <v>44536</v>
      </c>
      <c r="H12" s="216" t="s">
        <v>107</v>
      </c>
      <c r="I12" s="97"/>
      <c r="J12" s="208" t="str">
        <f t="shared" ref="J12:AC14" si="9">IF(OR($F12&gt;J$9,$G12&lt;J$9),"",$H12)</f>
        <v/>
      </c>
      <c r="K12" s="115" t="str">
        <f t="shared" si="9"/>
        <v/>
      </c>
      <c r="L12" s="115" t="str">
        <f t="shared" si="9"/>
        <v/>
      </c>
      <c r="M12" s="209"/>
      <c r="N12" s="115" t="str">
        <f t="shared" si="9"/>
        <v/>
      </c>
      <c r="O12" s="115" t="str">
        <f t="shared" si="9"/>
        <v/>
      </c>
      <c r="P12" s="115" t="str">
        <f t="shared" si="9"/>
        <v/>
      </c>
      <c r="Q12" s="115" t="str">
        <f t="shared" si="9"/>
        <v/>
      </c>
      <c r="R12" s="115" t="str">
        <f t="shared" si="9"/>
        <v/>
      </c>
      <c r="S12" s="115" t="str">
        <f t="shared" si="9"/>
        <v/>
      </c>
      <c r="T12" s="115" t="str">
        <f t="shared" si="9"/>
        <v/>
      </c>
      <c r="U12" s="115" t="str">
        <f t="shared" si="9"/>
        <v/>
      </c>
      <c r="V12" s="115" t="str">
        <f t="shared" si="9"/>
        <v/>
      </c>
      <c r="W12" s="115" t="str">
        <f t="shared" si="9"/>
        <v/>
      </c>
      <c r="X12" s="115" t="str">
        <f t="shared" si="9"/>
        <v/>
      </c>
      <c r="Y12" s="115" t="str">
        <f t="shared" si="9"/>
        <v/>
      </c>
      <c r="Z12" s="115" t="str">
        <f t="shared" si="9"/>
        <v/>
      </c>
      <c r="AA12" s="115" t="str">
        <f t="shared" si="9"/>
        <v/>
      </c>
      <c r="AB12" s="115" t="str">
        <f t="shared" si="9"/>
        <v/>
      </c>
      <c r="AC12" s="115" t="str">
        <f t="shared" si="9"/>
        <v/>
      </c>
      <c r="AD12" s="115"/>
      <c r="AE12" s="115"/>
      <c r="AF12" s="115"/>
      <c r="AG12" s="115"/>
      <c r="AH12" s="115"/>
      <c r="AI12" s="115"/>
      <c r="AJ12" s="115"/>
      <c r="AK12" s="115"/>
      <c r="AL12" s="115"/>
      <c r="AM12" s="115"/>
      <c r="AN12" s="115"/>
      <c r="AO12" s="115"/>
      <c r="AP12" s="115"/>
      <c r="AQ12" s="115" t="str">
        <f t="shared" ref="AQ12:AU14" si="10">IF(OR($F12&gt;AQ$9,$G12&lt;AQ$9),"",$H12)</f>
        <v/>
      </c>
      <c r="AR12" s="115" t="str">
        <f t="shared" si="10"/>
        <v/>
      </c>
      <c r="AS12" s="115" t="str">
        <f t="shared" si="10"/>
        <v/>
      </c>
      <c r="AT12" s="115"/>
      <c r="AU12" s="115" t="str">
        <f t="shared" si="10"/>
        <v/>
      </c>
      <c r="AV12" s="115" t="str">
        <f t="shared" ref="AV12:BD14" si="11">IF(OR($F12&gt;AV$9,$G12&lt;AV$9),"",$H12)</f>
        <v/>
      </c>
      <c r="AW12" s="115" t="str">
        <f t="shared" si="11"/>
        <v/>
      </c>
      <c r="AX12" s="115" t="str">
        <f t="shared" si="11"/>
        <v/>
      </c>
      <c r="AY12" s="115" t="str">
        <f t="shared" si="11"/>
        <v/>
      </c>
      <c r="AZ12" s="115" t="str">
        <f t="shared" si="11"/>
        <v/>
      </c>
      <c r="BA12" s="115" t="str">
        <f t="shared" si="11"/>
        <v/>
      </c>
      <c r="BB12" s="115" t="str">
        <f t="shared" si="11"/>
        <v/>
      </c>
      <c r="BC12" s="115" t="str">
        <f t="shared" si="11"/>
        <v/>
      </c>
      <c r="BD12" s="115" t="str">
        <f t="shared" si="11"/>
        <v/>
      </c>
    </row>
    <row r="13" spans="1:56" ht="12.75" customHeight="1" outlineLevel="1" x14ac:dyDescent="0.25">
      <c r="B13" s="215">
        <v>1.2</v>
      </c>
      <c r="C13" s="113" t="s">
        <v>113</v>
      </c>
      <c r="D13" s="126" t="s">
        <v>34</v>
      </c>
      <c r="E13" s="112">
        <v>1</v>
      </c>
      <c r="F13" s="144">
        <v>44564</v>
      </c>
      <c r="G13" s="144">
        <v>44564</v>
      </c>
      <c r="H13" s="114" t="s">
        <v>43</v>
      </c>
      <c r="I13" s="218"/>
      <c r="J13" s="115"/>
      <c r="K13" s="115"/>
      <c r="L13" s="207"/>
      <c r="M13" s="98"/>
      <c r="N13" s="208" t="str">
        <f t="shared" si="9"/>
        <v/>
      </c>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row>
    <row r="14" spans="1:56" ht="12.75" customHeight="1" outlineLevel="1" x14ac:dyDescent="0.25">
      <c r="B14" s="215">
        <v>1.3</v>
      </c>
      <c r="C14" s="113" t="s">
        <v>99</v>
      </c>
      <c r="D14" s="126" t="s">
        <v>34</v>
      </c>
      <c r="E14" s="112">
        <f t="shared" si="8"/>
        <v>1</v>
      </c>
      <c r="F14" s="143">
        <v>44567</v>
      </c>
      <c r="G14" s="143">
        <v>44567</v>
      </c>
      <c r="H14" s="114" t="s">
        <v>43</v>
      </c>
      <c r="I14" s="115"/>
      <c r="J14" s="115"/>
      <c r="K14" s="115"/>
      <c r="L14" s="207"/>
      <c r="M14" s="98"/>
      <c r="N14" s="208" t="str">
        <f t="shared" si="9"/>
        <v/>
      </c>
      <c r="O14" s="115"/>
      <c r="P14" s="115" t="str">
        <f t="shared" si="9"/>
        <v/>
      </c>
      <c r="Q14" s="115" t="str">
        <f t="shared" si="9"/>
        <v/>
      </c>
      <c r="R14" s="115"/>
      <c r="S14" s="115"/>
      <c r="T14" s="115"/>
      <c r="U14" s="115"/>
      <c r="V14" s="115"/>
      <c r="W14" s="115"/>
      <c r="X14" s="115" t="str">
        <f t="shared" si="9"/>
        <v/>
      </c>
      <c r="Y14" s="115" t="str">
        <f t="shared" si="9"/>
        <v/>
      </c>
      <c r="Z14" s="115" t="str">
        <f t="shared" si="9"/>
        <v/>
      </c>
      <c r="AA14" s="115" t="str">
        <f t="shared" si="9"/>
        <v/>
      </c>
      <c r="AB14" s="115"/>
      <c r="AC14" s="115" t="str">
        <f t="shared" si="9"/>
        <v/>
      </c>
      <c r="AD14" s="115"/>
      <c r="AE14" s="115"/>
      <c r="AF14" s="115"/>
      <c r="AG14" s="115"/>
      <c r="AH14" s="115"/>
      <c r="AI14" s="115"/>
      <c r="AJ14" s="115"/>
      <c r="AK14" s="115"/>
      <c r="AL14" s="115"/>
      <c r="AM14" s="115"/>
      <c r="AN14" s="115"/>
      <c r="AO14" s="115"/>
      <c r="AP14" s="115"/>
      <c r="AQ14" s="115" t="str">
        <f t="shared" si="10"/>
        <v/>
      </c>
      <c r="AR14" s="115" t="str">
        <f t="shared" si="10"/>
        <v/>
      </c>
      <c r="AS14" s="115" t="str">
        <f t="shared" si="10"/>
        <v/>
      </c>
      <c r="AT14" s="115"/>
      <c r="AU14" s="115" t="str">
        <f t="shared" si="10"/>
        <v/>
      </c>
      <c r="AV14" s="115" t="str">
        <f t="shared" si="11"/>
        <v/>
      </c>
      <c r="AW14" s="115" t="str">
        <f t="shared" si="11"/>
        <v/>
      </c>
      <c r="AX14" s="115" t="str">
        <f t="shared" si="11"/>
        <v/>
      </c>
      <c r="AY14" s="115" t="str">
        <f t="shared" si="11"/>
        <v/>
      </c>
      <c r="AZ14" s="115" t="str">
        <f t="shared" si="11"/>
        <v/>
      </c>
      <c r="BA14" s="115" t="str">
        <f t="shared" si="11"/>
        <v/>
      </c>
      <c r="BB14" s="115" t="str">
        <f t="shared" si="11"/>
        <v/>
      </c>
      <c r="BC14" s="115" t="str">
        <f t="shared" si="11"/>
        <v/>
      </c>
      <c r="BD14" s="115" t="str">
        <f t="shared" si="11"/>
        <v/>
      </c>
    </row>
    <row r="15" spans="1:56" s="103" customFormat="1" ht="15" customHeight="1" outlineLevel="1" x14ac:dyDescent="0.35">
      <c r="B15" s="108">
        <v>2.1</v>
      </c>
      <c r="C15" s="109" t="s">
        <v>39</v>
      </c>
      <c r="D15" s="109"/>
      <c r="E15" s="108"/>
      <c r="F15" s="142">
        <f>MIN(F16:F58)</f>
        <v>44536</v>
      </c>
      <c r="G15" s="142">
        <f>MAX(G16:G58)</f>
        <v>44620</v>
      </c>
      <c r="H15" s="108"/>
      <c r="I15" s="110"/>
      <c r="J15" s="110"/>
      <c r="K15" s="111"/>
      <c r="L15" s="111"/>
      <c r="M15" s="219"/>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row>
    <row r="16" spans="1:56" ht="12.75" customHeight="1" outlineLevel="1" x14ac:dyDescent="0.25">
      <c r="B16" s="215">
        <v>2.1</v>
      </c>
      <c r="C16" s="210" t="s">
        <v>20</v>
      </c>
      <c r="D16" s="126" t="s">
        <v>34</v>
      </c>
      <c r="E16" s="112">
        <f t="shared" ref="E16" si="12">NETWORKDAYS(F16,G16)</f>
        <v>26</v>
      </c>
      <c r="F16" s="145">
        <v>44536</v>
      </c>
      <c r="G16" s="145">
        <v>44571</v>
      </c>
      <c r="H16" s="114" t="s">
        <v>43</v>
      </c>
      <c r="I16" s="98"/>
      <c r="J16" s="98"/>
      <c r="K16" s="98"/>
      <c r="L16" s="98"/>
      <c r="M16" s="98"/>
      <c r="N16" s="98"/>
      <c r="O16" s="115" t="str">
        <f t="shared" ref="O16" si="13">IF(OR($F16&gt;O$9,$G16&lt;O$9),"",$H16)</f>
        <v/>
      </c>
      <c r="P16" s="115"/>
      <c r="Q16" s="115"/>
      <c r="R16" s="115"/>
      <c r="S16" s="115"/>
      <c r="T16" s="115"/>
      <c r="U16" s="115"/>
      <c r="V16" s="115"/>
      <c r="W16" s="209"/>
      <c r="X16" s="115"/>
      <c r="Y16" s="115"/>
      <c r="Z16" s="115"/>
      <c r="AA16" s="115"/>
      <c r="AB16" s="115"/>
      <c r="AC16" s="115"/>
      <c r="AD16" s="115"/>
      <c r="AE16" s="115"/>
      <c r="AF16" s="115"/>
      <c r="AG16" s="115"/>
      <c r="AH16" s="115"/>
      <c r="AI16" s="115"/>
      <c r="AJ16" s="115"/>
      <c r="AK16" s="115"/>
      <c r="AL16" s="115"/>
      <c r="AM16" s="115"/>
      <c r="AN16" s="115"/>
      <c r="AO16" s="115"/>
      <c r="AP16" s="115"/>
      <c r="AQ16" s="115" t="str">
        <f t="shared" ref="AQ16:BD16" si="14">IF(OR($F16&gt;AQ$9,$G16&lt;AQ$9),"",$H16)</f>
        <v/>
      </c>
      <c r="AR16" s="115" t="str">
        <f t="shared" si="14"/>
        <v/>
      </c>
      <c r="AS16" s="115" t="str">
        <f t="shared" si="14"/>
        <v/>
      </c>
      <c r="AT16" s="115"/>
      <c r="AU16" s="115" t="str">
        <f t="shared" si="14"/>
        <v/>
      </c>
      <c r="AV16" s="115" t="str">
        <f t="shared" si="14"/>
        <v/>
      </c>
      <c r="AW16" s="115" t="str">
        <f t="shared" si="14"/>
        <v/>
      </c>
      <c r="AX16" s="115" t="str">
        <f t="shared" si="14"/>
        <v/>
      </c>
      <c r="AY16" s="115" t="str">
        <f t="shared" si="14"/>
        <v/>
      </c>
      <c r="AZ16" s="115" t="str">
        <f t="shared" si="14"/>
        <v/>
      </c>
      <c r="BA16" s="115" t="str">
        <f t="shared" si="14"/>
        <v/>
      </c>
      <c r="BB16" s="115" t="str">
        <f t="shared" si="14"/>
        <v/>
      </c>
      <c r="BC16" s="115" t="str">
        <f t="shared" si="14"/>
        <v/>
      </c>
      <c r="BD16" s="115" t="str">
        <f t="shared" si="14"/>
        <v/>
      </c>
    </row>
    <row r="17" spans="2:56" ht="12.75" customHeight="1" outlineLevel="1" x14ac:dyDescent="0.25">
      <c r="B17" s="212" t="s">
        <v>181</v>
      </c>
      <c r="C17" s="213" t="s">
        <v>23</v>
      </c>
      <c r="D17" s="126" t="s">
        <v>34</v>
      </c>
      <c r="E17" s="112">
        <f>NETWORKDAYS(F17,G17)</f>
        <v>7</v>
      </c>
      <c r="F17" s="145">
        <v>44561</v>
      </c>
      <c r="G17" s="145">
        <v>44571</v>
      </c>
      <c r="H17" s="114" t="s">
        <v>43</v>
      </c>
      <c r="I17" s="115"/>
      <c r="J17" s="115"/>
      <c r="K17" s="115"/>
      <c r="L17" s="98"/>
      <c r="M17" s="98"/>
      <c r="N17" s="98"/>
      <c r="O17" s="115"/>
      <c r="P17" s="115"/>
      <c r="Q17" s="115"/>
      <c r="R17" s="115"/>
      <c r="S17" s="115"/>
      <c r="T17" s="115"/>
      <c r="U17" s="115"/>
      <c r="V17" s="207"/>
      <c r="W17" s="209"/>
      <c r="X17" s="208"/>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row>
    <row r="18" spans="2:56" ht="12.75" customHeight="1" outlineLevel="1" x14ac:dyDescent="0.25">
      <c r="B18" s="112" t="s">
        <v>186</v>
      </c>
      <c r="C18" s="213" t="s">
        <v>172</v>
      </c>
      <c r="D18" s="126" t="s">
        <v>34</v>
      </c>
      <c r="E18" s="112">
        <f t="shared" ref="E18:E58" si="15">NETWORKDAYS(F18,G18)</f>
        <v>2</v>
      </c>
      <c r="F18" s="145">
        <v>44571</v>
      </c>
      <c r="G18" s="145">
        <v>44572</v>
      </c>
      <c r="H18" s="114" t="s">
        <v>43</v>
      </c>
      <c r="I18" s="115"/>
      <c r="J18" s="115"/>
      <c r="K18" s="115"/>
      <c r="L18" s="115"/>
      <c r="M18" s="115"/>
      <c r="N18" s="98"/>
      <c r="O18" s="115"/>
      <c r="P18" s="115"/>
      <c r="Q18" s="115"/>
      <c r="R18" s="115"/>
      <c r="S18" s="115"/>
      <c r="T18" s="115"/>
      <c r="U18" s="115"/>
      <c r="V18" s="207"/>
      <c r="W18" s="209"/>
      <c r="X18" s="208"/>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row>
    <row r="19" spans="2:56" ht="12.75" customHeight="1" outlineLevel="1" x14ac:dyDescent="0.25">
      <c r="B19" s="112" t="s">
        <v>213</v>
      </c>
      <c r="C19" s="213" t="s">
        <v>229</v>
      </c>
      <c r="D19" s="126" t="s">
        <v>34</v>
      </c>
      <c r="E19" s="112">
        <f t="shared" si="15"/>
        <v>1</v>
      </c>
      <c r="F19" s="145">
        <v>44573</v>
      </c>
      <c r="G19" s="145">
        <v>44573</v>
      </c>
      <c r="H19" s="114" t="s">
        <v>43</v>
      </c>
      <c r="I19" s="115"/>
      <c r="J19" s="115"/>
      <c r="K19" s="115"/>
      <c r="L19" s="115"/>
      <c r="M19" s="115"/>
      <c r="N19" s="98"/>
      <c r="O19" s="115"/>
      <c r="P19" s="115"/>
      <c r="Q19" s="115"/>
      <c r="R19" s="115"/>
      <c r="S19" s="115"/>
      <c r="T19" s="115"/>
      <c r="U19" s="115"/>
      <c r="V19" s="207"/>
      <c r="W19" s="209"/>
      <c r="X19" s="208"/>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row>
    <row r="20" spans="2:56" ht="12.75" customHeight="1" outlineLevel="1" x14ac:dyDescent="0.25">
      <c r="B20" s="215">
        <v>2.2000000000000002</v>
      </c>
      <c r="C20" s="214" t="s">
        <v>201</v>
      </c>
      <c r="D20" s="104" t="s">
        <v>4</v>
      </c>
      <c r="E20" s="112">
        <f t="shared" si="15"/>
        <v>28</v>
      </c>
      <c r="F20" s="145">
        <v>44573</v>
      </c>
      <c r="G20" s="145">
        <v>44612</v>
      </c>
      <c r="H20" s="114" t="s">
        <v>108</v>
      </c>
      <c r="I20" s="115"/>
      <c r="J20" s="115"/>
      <c r="K20" s="115"/>
      <c r="L20" s="115"/>
      <c r="M20" s="115"/>
      <c r="N20" s="99"/>
      <c r="O20" s="99"/>
      <c r="P20" s="115"/>
      <c r="Q20" s="115"/>
      <c r="R20" s="115"/>
      <c r="S20" s="115"/>
      <c r="T20" s="115"/>
      <c r="U20" s="115"/>
      <c r="V20" s="207"/>
      <c r="W20" s="209"/>
      <c r="X20" s="208"/>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row>
    <row r="21" spans="2:56" outlineLevel="1" x14ac:dyDescent="0.25">
      <c r="B21" s="112" t="s">
        <v>214</v>
      </c>
      <c r="C21" s="213" t="s">
        <v>202</v>
      </c>
      <c r="D21" s="104" t="s">
        <v>4</v>
      </c>
      <c r="E21" s="112">
        <f t="shared" si="15"/>
        <v>28</v>
      </c>
      <c r="F21" s="145">
        <v>44573</v>
      </c>
      <c r="G21" s="145">
        <v>44612</v>
      </c>
      <c r="H21" s="114" t="s">
        <v>204</v>
      </c>
      <c r="I21" s="115"/>
      <c r="J21" s="115"/>
      <c r="K21" s="115"/>
      <c r="L21" s="115"/>
      <c r="M21" s="115"/>
      <c r="N21" s="97"/>
      <c r="O21" s="97"/>
      <c r="P21" s="97"/>
      <c r="Q21" s="97"/>
      <c r="R21" s="97"/>
      <c r="S21" s="97"/>
      <c r="T21" s="97"/>
      <c r="U21" s="115"/>
      <c r="V21" s="207"/>
      <c r="W21" s="209"/>
      <c r="X21" s="208"/>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row>
    <row r="22" spans="2:56" ht="25" outlineLevel="1" x14ac:dyDescent="0.25">
      <c r="B22" s="112" t="s">
        <v>212</v>
      </c>
      <c r="C22" s="213" t="s">
        <v>203</v>
      </c>
      <c r="D22" s="104" t="s">
        <v>4</v>
      </c>
      <c r="E22" s="112">
        <f t="shared" si="15"/>
        <v>28</v>
      </c>
      <c r="F22" s="145">
        <v>44573</v>
      </c>
      <c r="G22" s="145">
        <v>44612</v>
      </c>
      <c r="H22" s="114" t="s">
        <v>204</v>
      </c>
      <c r="I22" s="115"/>
      <c r="J22" s="115"/>
      <c r="K22" s="115"/>
      <c r="L22" s="115"/>
      <c r="M22" s="115"/>
      <c r="N22" s="97"/>
      <c r="O22" s="97"/>
      <c r="P22" s="97"/>
      <c r="Q22" s="97"/>
      <c r="R22" s="97"/>
      <c r="S22" s="97"/>
      <c r="T22" s="97"/>
      <c r="U22" s="115"/>
      <c r="V22" s="207"/>
      <c r="W22" s="209"/>
      <c r="X22" s="208"/>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row>
    <row r="23" spans="2:56" ht="12.75" customHeight="1" outlineLevel="1" x14ac:dyDescent="0.25">
      <c r="B23" s="112" t="s">
        <v>215</v>
      </c>
      <c r="C23" s="213" t="s">
        <v>232</v>
      </c>
      <c r="D23" s="104" t="s">
        <v>4</v>
      </c>
      <c r="E23" s="112">
        <f t="shared" si="15"/>
        <v>28</v>
      </c>
      <c r="F23" s="145">
        <v>44573</v>
      </c>
      <c r="G23" s="145">
        <v>44612</v>
      </c>
      <c r="H23" s="114" t="s">
        <v>204</v>
      </c>
      <c r="I23" s="115"/>
      <c r="J23" s="115"/>
      <c r="K23" s="115"/>
      <c r="L23" s="115"/>
      <c r="M23" s="115"/>
      <c r="N23" s="97"/>
      <c r="O23" s="97"/>
      <c r="P23" s="97"/>
      <c r="Q23" s="97"/>
      <c r="R23" s="97"/>
      <c r="S23" s="97"/>
      <c r="T23" s="97"/>
      <c r="U23" s="115"/>
      <c r="V23" s="207"/>
      <c r="W23" s="209"/>
      <c r="X23" s="208"/>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row>
    <row r="24" spans="2:56" ht="12.75" customHeight="1" outlineLevel="1" x14ac:dyDescent="0.25">
      <c r="B24" s="215">
        <v>2.2999999999999998</v>
      </c>
      <c r="C24" s="214" t="s">
        <v>100</v>
      </c>
      <c r="D24" s="126" t="s">
        <v>34</v>
      </c>
      <c r="E24" s="112">
        <f t="shared" si="15"/>
        <v>16</v>
      </c>
      <c r="F24" s="145">
        <v>44571</v>
      </c>
      <c r="G24" s="145">
        <v>44592</v>
      </c>
      <c r="H24" s="114" t="s">
        <v>43</v>
      </c>
      <c r="I24" s="115"/>
      <c r="J24" s="115"/>
      <c r="K24" s="115"/>
      <c r="L24" s="115"/>
      <c r="M24" s="115"/>
      <c r="N24" s="98"/>
      <c r="O24" s="98"/>
      <c r="P24" s="98"/>
      <c r="Q24" s="98"/>
      <c r="R24" s="115"/>
      <c r="S24" s="115"/>
      <c r="T24" s="115"/>
      <c r="U24" s="115"/>
      <c r="V24" s="207"/>
      <c r="W24" s="209"/>
      <c r="X24" s="208"/>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row>
    <row r="25" spans="2:56" ht="25.5" customHeight="1" outlineLevel="1" x14ac:dyDescent="0.25">
      <c r="B25" s="112" t="s">
        <v>216</v>
      </c>
      <c r="C25" s="213" t="s">
        <v>199</v>
      </c>
      <c r="D25" s="126" t="s">
        <v>34</v>
      </c>
      <c r="E25" s="112">
        <f t="shared" si="15"/>
        <v>36</v>
      </c>
      <c r="F25" s="145">
        <v>44571</v>
      </c>
      <c r="G25" s="145">
        <v>44620</v>
      </c>
      <c r="H25" s="114" t="s">
        <v>43</v>
      </c>
      <c r="I25" s="115"/>
      <c r="J25" s="115"/>
      <c r="K25" s="115"/>
      <c r="L25" s="115"/>
      <c r="M25" s="115"/>
      <c r="N25" s="98"/>
      <c r="O25" s="98"/>
      <c r="P25" s="98"/>
      <c r="Q25" s="98"/>
      <c r="R25" s="98"/>
      <c r="S25" s="98"/>
      <c r="T25" s="98"/>
      <c r="U25" s="98"/>
      <c r="V25" s="207"/>
      <c r="W25" s="209"/>
      <c r="X25" s="208"/>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row>
    <row r="26" spans="2:56" ht="12.75" customHeight="1" outlineLevel="1" x14ac:dyDescent="0.25">
      <c r="B26" s="112" t="s">
        <v>182</v>
      </c>
      <c r="C26" s="213" t="s">
        <v>173</v>
      </c>
      <c r="D26" s="126" t="s">
        <v>34</v>
      </c>
      <c r="E26" s="112">
        <f t="shared" si="15"/>
        <v>10</v>
      </c>
      <c r="F26" s="145">
        <v>44571</v>
      </c>
      <c r="G26" s="145">
        <v>44582</v>
      </c>
      <c r="H26" s="114" t="s">
        <v>43</v>
      </c>
      <c r="I26" s="115"/>
      <c r="J26" s="115"/>
      <c r="K26" s="115"/>
      <c r="L26" s="115"/>
      <c r="M26" s="115"/>
      <c r="N26" s="98"/>
      <c r="O26" s="98"/>
      <c r="P26" s="115"/>
      <c r="Q26" s="115"/>
      <c r="R26" s="115"/>
      <c r="S26" s="115"/>
      <c r="T26" s="115"/>
      <c r="U26" s="115"/>
      <c r="V26" s="207"/>
      <c r="W26" s="209"/>
      <c r="X26" s="208"/>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row>
    <row r="27" spans="2:56" ht="12.75" customHeight="1" outlineLevel="1" x14ac:dyDescent="0.25">
      <c r="B27" s="112" t="s">
        <v>183</v>
      </c>
      <c r="C27" s="213" t="s">
        <v>187</v>
      </c>
      <c r="D27" s="104" t="s">
        <v>4</v>
      </c>
      <c r="E27" s="112">
        <f t="shared" si="15"/>
        <v>16</v>
      </c>
      <c r="F27" s="145">
        <v>44571</v>
      </c>
      <c r="G27" s="145">
        <v>44592</v>
      </c>
      <c r="H27" s="114" t="s">
        <v>43</v>
      </c>
      <c r="I27" s="115"/>
      <c r="J27" s="115"/>
      <c r="K27" s="115"/>
      <c r="L27" s="115"/>
      <c r="M27" s="115"/>
      <c r="N27" s="98"/>
      <c r="O27" s="98"/>
      <c r="P27" s="98"/>
      <c r="Q27" s="98"/>
      <c r="R27" s="115"/>
      <c r="S27" s="115"/>
      <c r="T27" s="115"/>
      <c r="U27" s="115"/>
      <c r="V27" s="207"/>
      <c r="W27" s="209"/>
      <c r="X27" s="208"/>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row>
    <row r="28" spans="2:56" ht="12.75" customHeight="1" outlineLevel="1" x14ac:dyDescent="0.25">
      <c r="B28" s="215">
        <v>2.4</v>
      </c>
      <c r="C28" s="214" t="s">
        <v>101</v>
      </c>
      <c r="D28" s="104" t="s">
        <v>4</v>
      </c>
      <c r="E28" s="112">
        <f t="shared" si="15"/>
        <v>31</v>
      </c>
      <c r="F28" s="145">
        <v>44575</v>
      </c>
      <c r="G28" s="145">
        <v>44617</v>
      </c>
      <c r="H28" s="114" t="s">
        <v>108</v>
      </c>
      <c r="I28" s="115"/>
      <c r="J28" s="115"/>
      <c r="K28" s="115"/>
      <c r="L28" s="115"/>
      <c r="M28" s="115"/>
      <c r="N28" s="99"/>
      <c r="O28" s="99"/>
      <c r="P28" s="99"/>
      <c r="Q28" s="99"/>
      <c r="R28" s="99"/>
      <c r="S28" s="99"/>
      <c r="T28" s="99"/>
      <c r="U28" s="115"/>
      <c r="V28" s="207"/>
      <c r="W28" s="209"/>
      <c r="X28" s="208"/>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row>
    <row r="29" spans="2:56" ht="25" outlineLevel="1" x14ac:dyDescent="0.25">
      <c r="B29" s="112" t="s">
        <v>188</v>
      </c>
      <c r="C29" s="213" t="s">
        <v>279</v>
      </c>
      <c r="D29" s="104" t="s">
        <v>4</v>
      </c>
      <c r="E29" s="112">
        <f t="shared" si="15"/>
        <v>35</v>
      </c>
      <c r="F29" s="145">
        <v>44571</v>
      </c>
      <c r="G29" s="145">
        <v>44617</v>
      </c>
      <c r="H29" s="114" t="s">
        <v>108</v>
      </c>
      <c r="I29" s="115"/>
      <c r="J29" s="115"/>
      <c r="K29" s="115"/>
      <c r="L29" s="115"/>
      <c r="M29" s="115"/>
      <c r="N29" s="99"/>
      <c r="O29" s="99"/>
      <c r="P29" s="99"/>
      <c r="Q29" s="99"/>
      <c r="R29" s="99"/>
      <c r="S29" s="99"/>
      <c r="T29" s="99"/>
      <c r="U29" s="115"/>
      <c r="V29" s="207"/>
      <c r="W29" s="209"/>
      <c r="X29" s="208"/>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row>
    <row r="30" spans="2:56" ht="12.75" customHeight="1" outlineLevel="1" x14ac:dyDescent="0.25">
      <c r="B30" s="112" t="s">
        <v>189</v>
      </c>
      <c r="C30" s="113" t="s">
        <v>285</v>
      </c>
      <c r="D30" s="104" t="s">
        <v>4</v>
      </c>
      <c r="E30" s="112">
        <f t="shared" si="15"/>
        <v>35</v>
      </c>
      <c r="F30" s="145">
        <v>44571</v>
      </c>
      <c r="G30" s="145">
        <v>44617</v>
      </c>
      <c r="H30" s="114" t="s">
        <v>43</v>
      </c>
      <c r="I30" s="115"/>
      <c r="J30" s="115"/>
      <c r="K30" s="115"/>
      <c r="L30" s="115"/>
      <c r="M30" s="115"/>
      <c r="N30" s="98"/>
      <c r="O30" s="98"/>
      <c r="P30" s="98"/>
      <c r="Q30" s="98"/>
      <c r="R30" s="98"/>
      <c r="S30" s="98"/>
      <c r="T30" s="98"/>
      <c r="U30" s="115"/>
      <c r="V30" s="207"/>
      <c r="W30" s="209"/>
      <c r="X30" s="208"/>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row>
    <row r="31" spans="2:56" ht="25" outlineLevel="1" x14ac:dyDescent="0.25">
      <c r="B31" s="112" t="s">
        <v>190</v>
      </c>
      <c r="C31" s="213" t="s">
        <v>200</v>
      </c>
      <c r="D31" s="126" t="s">
        <v>34</v>
      </c>
      <c r="E31" s="112">
        <f t="shared" si="15"/>
        <v>35</v>
      </c>
      <c r="F31" s="145">
        <v>44571</v>
      </c>
      <c r="G31" s="145">
        <v>44617</v>
      </c>
      <c r="H31" s="114" t="s">
        <v>43</v>
      </c>
      <c r="I31" s="115"/>
      <c r="J31" s="115"/>
      <c r="K31" s="115"/>
      <c r="L31" s="115"/>
      <c r="M31" s="115"/>
      <c r="N31" s="98"/>
      <c r="O31" s="98"/>
      <c r="P31" s="98"/>
      <c r="Q31" s="98"/>
      <c r="R31" s="98"/>
      <c r="S31" s="98"/>
      <c r="T31" s="98"/>
      <c r="U31" s="115"/>
      <c r="V31" s="207"/>
      <c r="W31" s="209"/>
      <c r="X31" s="208"/>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row>
    <row r="32" spans="2:56" ht="12.75" customHeight="1" outlineLevel="1" x14ac:dyDescent="0.25">
      <c r="B32" s="215">
        <v>2.2999999999999998</v>
      </c>
      <c r="C32" s="214" t="s">
        <v>205</v>
      </c>
      <c r="D32" s="104" t="s">
        <v>4</v>
      </c>
      <c r="E32" s="112">
        <f t="shared" si="15"/>
        <v>36</v>
      </c>
      <c r="F32" s="145">
        <v>44571</v>
      </c>
      <c r="G32" s="145">
        <v>44620</v>
      </c>
      <c r="H32" s="114" t="s">
        <v>108</v>
      </c>
      <c r="I32" s="115"/>
      <c r="J32" s="115"/>
      <c r="K32" s="115"/>
      <c r="L32" s="115"/>
      <c r="M32" s="115"/>
      <c r="N32" s="99"/>
      <c r="O32" s="99"/>
      <c r="P32" s="99"/>
      <c r="Q32" s="99"/>
      <c r="R32" s="99"/>
      <c r="S32" s="99"/>
      <c r="T32" s="99"/>
      <c r="U32" s="99"/>
      <c r="V32" s="207"/>
      <c r="W32" s="115"/>
      <c r="X32" s="208"/>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row>
    <row r="33" spans="2:56" ht="12.75" customHeight="1" outlineLevel="1" x14ac:dyDescent="0.25">
      <c r="B33" s="112" t="s">
        <v>216</v>
      </c>
      <c r="C33" s="213" t="s">
        <v>206</v>
      </c>
      <c r="D33" s="104" t="s">
        <v>4</v>
      </c>
      <c r="E33" s="112">
        <f t="shared" si="15"/>
        <v>36</v>
      </c>
      <c r="F33" s="145">
        <v>44571</v>
      </c>
      <c r="G33" s="145">
        <v>44620</v>
      </c>
      <c r="H33" s="114" t="s">
        <v>108</v>
      </c>
      <c r="I33" s="115"/>
      <c r="J33" s="115"/>
      <c r="K33" s="115"/>
      <c r="L33" s="115"/>
      <c r="M33" s="115"/>
      <c r="N33" s="99"/>
      <c r="O33" s="99"/>
      <c r="P33" s="99"/>
      <c r="Q33" s="99"/>
      <c r="R33" s="99"/>
      <c r="S33" s="99"/>
      <c r="T33" s="99"/>
      <c r="U33" s="99"/>
      <c r="V33" s="207"/>
      <c r="W33" s="115"/>
      <c r="X33" s="208"/>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row>
    <row r="34" spans="2:56" ht="12.75" customHeight="1" outlineLevel="1" x14ac:dyDescent="0.25">
      <c r="B34" s="112" t="s">
        <v>182</v>
      </c>
      <c r="C34" s="213" t="s">
        <v>179</v>
      </c>
      <c r="D34" s="104" t="s">
        <v>4</v>
      </c>
      <c r="E34" s="112">
        <f t="shared" si="15"/>
        <v>31</v>
      </c>
      <c r="F34" s="145">
        <v>44571</v>
      </c>
      <c r="G34" s="145">
        <v>44613</v>
      </c>
      <c r="H34" s="114" t="s">
        <v>108</v>
      </c>
      <c r="I34" s="115"/>
      <c r="J34" s="115"/>
      <c r="K34" s="115"/>
      <c r="L34" s="115"/>
      <c r="M34" s="115"/>
      <c r="N34" s="99"/>
      <c r="O34" s="99"/>
      <c r="P34" s="99"/>
      <c r="Q34" s="99"/>
      <c r="R34" s="99"/>
      <c r="S34" s="99"/>
      <c r="T34" s="99"/>
      <c r="U34" s="115"/>
      <c r="V34" s="207"/>
      <c r="W34" s="115"/>
      <c r="X34" s="208"/>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row>
    <row r="35" spans="2:56" ht="12.75" customHeight="1" outlineLevel="1" x14ac:dyDescent="0.25">
      <c r="B35" s="215">
        <v>2.4</v>
      </c>
      <c r="C35" s="253" t="s">
        <v>211</v>
      </c>
      <c r="D35" s="104" t="s">
        <v>4</v>
      </c>
      <c r="E35" s="112">
        <f t="shared" si="15"/>
        <v>29</v>
      </c>
      <c r="F35" s="145">
        <v>44573</v>
      </c>
      <c r="G35" s="145">
        <v>44613</v>
      </c>
      <c r="H35" s="114" t="s">
        <v>108</v>
      </c>
      <c r="I35" s="115"/>
      <c r="J35" s="115"/>
      <c r="K35" s="115"/>
      <c r="L35" s="115"/>
      <c r="M35" s="115"/>
      <c r="N35" s="99"/>
      <c r="O35" s="99"/>
      <c r="P35" s="99"/>
      <c r="Q35" s="99"/>
      <c r="R35" s="99"/>
      <c r="S35" s="99"/>
      <c r="T35" s="99"/>
      <c r="U35" s="115"/>
      <c r="V35" s="207"/>
      <c r="W35" s="115"/>
      <c r="X35" s="208"/>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row>
    <row r="36" spans="2:56" ht="12.75" customHeight="1" outlineLevel="1" x14ac:dyDescent="0.25">
      <c r="B36" s="112" t="s">
        <v>188</v>
      </c>
      <c r="C36" s="113" t="s">
        <v>233</v>
      </c>
      <c r="D36" s="104" t="s">
        <v>4</v>
      </c>
      <c r="E36" s="112">
        <f t="shared" si="15"/>
        <v>29</v>
      </c>
      <c r="F36" s="145">
        <v>44573</v>
      </c>
      <c r="G36" s="145">
        <v>44613</v>
      </c>
      <c r="H36" s="114" t="s">
        <v>108</v>
      </c>
      <c r="I36" s="115"/>
      <c r="J36" s="115"/>
      <c r="K36" s="115"/>
      <c r="L36" s="115"/>
      <c r="M36" s="115"/>
      <c r="N36" s="99"/>
      <c r="O36" s="99"/>
      <c r="P36" s="99"/>
      <c r="Q36" s="99"/>
      <c r="R36" s="99"/>
      <c r="S36" s="99"/>
      <c r="T36" s="99"/>
      <c r="U36" s="115"/>
      <c r="V36" s="207"/>
      <c r="W36" s="115"/>
      <c r="X36" s="208"/>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row>
    <row r="37" spans="2:56" ht="12.75" customHeight="1" outlineLevel="1" x14ac:dyDescent="0.25">
      <c r="B37" s="112" t="s">
        <v>189</v>
      </c>
      <c r="C37" s="113" t="s">
        <v>193</v>
      </c>
      <c r="D37" s="104" t="s">
        <v>4</v>
      </c>
      <c r="E37" s="112">
        <f t="shared" si="15"/>
        <v>29</v>
      </c>
      <c r="F37" s="145">
        <v>44573</v>
      </c>
      <c r="G37" s="145">
        <v>44613</v>
      </c>
      <c r="H37" s="114" t="s">
        <v>108</v>
      </c>
      <c r="I37" s="115"/>
      <c r="J37" s="115"/>
      <c r="K37" s="115"/>
      <c r="L37" s="115"/>
      <c r="M37" s="115"/>
      <c r="N37" s="99"/>
      <c r="O37" s="99"/>
      <c r="P37" s="99"/>
      <c r="Q37" s="99"/>
      <c r="R37" s="99"/>
      <c r="S37" s="99"/>
      <c r="T37" s="99"/>
      <c r="U37" s="115"/>
      <c r="V37" s="207"/>
      <c r="W37" s="115"/>
      <c r="X37" s="208"/>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row>
    <row r="38" spans="2:56" ht="12.75" customHeight="1" outlineLevel="1" x14ac:dyDescent="0.25">
      <c r="B38" s="112" t="s">
        <v>190</v>
      </c>
      <c r="C38" s="113" t="s">
        <v>194</v>
      </c>
      <c r="D38" s="104" t="s">
        <v>4</v>
      </c>
      <c r="E38" s="112">
        <f t="shared" si="15"/>
        <v>29</v>
      </c>
      <c r="F38" s="145">
        <v>44573</v>
      </c>
      <c r="G38" s="145">
        <v>44613</v>
      </c>
      <c r="H38" s="114" t="s">
        <v>108</v>
      </c>
      <c r="I38" s="115"/>
      <c r="J38" s="115"/>
      <c r="K38" s="115"/>
      <c r="L38" s="115"/>
      <c r="M38" s="115"/>
      <c r="N38" s="99"/>
      <c r="O38" s="99"/>
      <c r="P38" s="99"/>
      <c r="Q38" s="99"/>
      <c r="R38" s="99"/>
      <c r="S38" s="99"/>
      <c r="T38" s="99"/>
      <c r="U38" s="115"/>
      <c r="V38" s="207"/>
      <c r="W38" s="115"/>
      <c r="X38" s="208"/>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row>
    <row r="39" spans="2:56" ht="25" outlineLevel="1" x14ac:dyDescent="0.25">
      <c r="B39" s="112" t="s">
        <v>217</v>
      </c>
      <c r="C39" s="113" t="s">
        <v>180</v>
      </c>
      <c r="D39" s="104" t="s">
        <v>4</v>
      </c>
      <c r="E39" s="112">
        <f t="shared" si="15"/>
        <v>29</v>
      </c>
      <c r="F39" s="145">
        <v>44573</v>
      </c>
      <c r="G39" s="145">
        <v>44613</v>
      </c>
      <c r="H39" s="114" t="s">
        <v>108</v>
      </c>
      <c r="I39" s="115"/>
      <c r="J39" s="115"/>
      <c r="K39" s="115"/>
      <c r="L39" s="115"/>
      <c r="M39" s="115"/>
      <c r="N39" s="99"/>
      <c r="O39" s="99"/>
      <c r="P39" s="99"/>
      <c r="Q39" s="99"/>
      <c r="R39" s="99"/>
      <c r="S39" s="99"/>
      <c r="T39" s="99"/>
      <c r="U39" s="115"/>
      <c r="V39" s="207"/>
      <c r="W39" s="115"/>
      <c r="X39" s="208"/>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row>
    <row r="40" spans="2:56" ht="25" outlineLevel="1" x14ac:dyDescent="0.25">
      <c r="B40" s="112" t="s">
        <v>191</v>
      </c>
      <c r="C40" s="113" t="s">
        <v>209</v>
      </c>
      <c r="D40" s="104" t="s">
        <v>4</v>
      </c>
      <c r="E40" s="112">
        <f t="shared" si="15"/>
        <v>11</v>
      </c>
      <c r="F40" s="145">
        <v>44599</v>
      </c>
      <c r="G40" s="145">
        <v>44613</v>
      </c>
      <c r="H40" s="114" t="s">
        <v>43</v>
      </c>
      <c r="I40" s="115"/>
      <c r="J40" s="115"/>
      <c r="K40" s="115"/>
      <c r="L40" s="115"/>
      <c r="M40" s="115"/>
      <c r="N40" s="115"/>
      <c r="O40" s="115"/>
      <c r="P40" s="115"/>
      <c r="Q40" s="115"/>
      <c r="R40" s="98"/>
      <c r="S40" s="98"/>
      <c r="T40" s="98"/>
      <c r="U40" s="115"/>
      <c r="V40" s="207"/>
      <c r="W40" s="115"/>
      <c r="X40" s="208"/>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row>
    <row r="41" spans="2:56" ht="25" outlineLevel="1" x14ac:dyDescent="0.25">
      <c r="B41" s="112" t="s">
        <v>218</v>
      </c>
      <c r="C41" s="113" t="s">
        <v>210</v>
      </c>
      <c r="D41" s="104" t="s">
        <v>4</v>
      </c>
      <c r="E41" s="112">
        <f t="shared" si="15"/>
        <v>6</v>
      </c>
      <c r="F41" s="145">
        <v>44606</v>
      </c>
      <c r="G41" s="145">
        <v>44613</v>
      </c>
      <c r="H41" s="114" t="s">
        <v>43</v>
      </c>
      <c r="I41" s="115"/>
      <c r="J41" s="115"/>
      <c r="K41" s="115"/>
      <c r="L41" s="115"/>
      <c r="M41" s="115"/>
      <c r="N41" s="115"/>
      <c r="O41" s="115"/>
      <c r="P41" s="115"/>
      <c r="Q41" s="115"/>
      <c r="R41" s="98"/>
      <c r="S41" s="98"/>
      <c r="T41" s="98"/>
      <c r="U41" s="115"/>
      <c r="V41" s="207"/>
      <c r="W41" s="115"/>
      <c r="X41" s="208"/>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row>
    <row r="42" spans="2:56" ht="12.75" customHeight="1" outlineLevel="1" x14ac:dyDescent="0.25">
      <c r="B42" s="215">
        <v>2.5</v>
      </c>
      <c r="C42" s="210" t="s">
        <v>106</v>
      </c>
      <c r="D42" s="104" t="s">
        <v>4</v>
      </c>
      <c r="E42" s="112">
        <f t="shared" si="15"/>
        <v>33</v>
      </c>
      <c r="F42" s="145">
        <v>44573</v>
      </c>
      <c r="G42" s="145">
        <v>44617</v>
      </c>
      <c r="H42" s="250" t="s">
        <v>108</v>
      </c>
      <c r="I42" s="115"/>
      <c r="J42" s="115"/>
      <c r="K42" s="115"/>
      <c r="L42" s="115"/>
      <c r="M42" s="115"/>
      <c r="N42" s="99"/>
      <c r="O42" s="99"/>
      <c r="P42" s="99"/>
      <c r="Q42" s="99"/>
      <c r="R42" s="99"/>
      <c r="S42" s="99"/>
      <c r="T42" s="99"/>
      <c r="U42" s="115"/>
      <c r="V42" s="207"/>
      <c r="W42" s="115"/>
      <c r="X42" s="208"/>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row>
    <row r="43" spans="2:56" ht="12.75" customHeight="1" outlineLevel="1" x14ac:dyDescent="0.25">
      <c r="B43" s="112" t="s">
        <v>184</v>
      </c>
      <c r="C43" s="113" t="s">
        <v>234</v>
      </c>
      <c r="D43" s="104" t="s">
        <v>4</v>
      </c>
      <c r="E43" s="112">
        <f t="shared" si="15"/>
        <v>33</v>
      </c>
      <c r="F43" s="145">
        <v>44573</v>
      </c>
      <c r="G43" s="145">
        <v>44617</v>
      </c>
      <c r="H43" s="114" t="s">
        <v>108</v>
      </c>
      <c r="I43" s="115"/>
      <c r="J43" s="115"/>
      <c r="K43" s="115"/>
      <c r="L43" s="115"/>
      <c r="M43" s="115"/>
      <c r="N43" s="99"/>
      <c r="O43" s="99"/>
      <c r="P43" s="99"/>
      <c r="Q43" s="99"/>
      <c r="R43" s="99"/>
      <c r="S43" s="99"/>
      <c r="T43" s="99"/>
      <c r="U43" s="115"/>
      <c r="V43" s="207"/>
      <c r="W43" s="115"/>
      <c r="X43" s="208"/>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row>
    <row r="44" spans="2:56" ht="12.75" customHeight="1" outlineLevel="1" x14ac:dyDescent="0.25">
      <c r="B44" s="112" t="s">
        <v>195</v>
      </c>
      <c r="C44" s="113" t="s">
        <v>235</v>
      </c>
      <c r="D44" s="104" t="s">
        <v>4</v>
      </c>
      <c r="E44" s="112">
        <f t="shared" si="15"/>
        <v>33</v>
      </c>
      <c r="F44" s="145">
        <v>44573</v>
      </c>
      <c r="G44" s="145">
        <v>44617</v>
      </c>
      <c r="H44" s="114" t="s">
        <v>108</v>
      </c>
      <c r="I44" s="115"/>
      <c r="J44" s="115"/>
      <c r="K44" s="115"/>
      <c r="L44" s="115"/>
      <c r="M44" s="115"/>
      <c r="N44" s="99"/>
      <c r="O44" s="99"/>
      <c r="P44" s="99"/>
      <c r="Q44" s="99"/>
      <c r="R44" s="99"/>
      <c r="S44" s="99"/>
      <c r="T44" s="99"/>
      <c r="U44" s="115"/>
      <c r="V44" s="207"/>
      <c r="W44" s="115"/>
      <c r="X44" s="208"/>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row>
    <row r="45" spans="2:56" ht="12.75" customHeight="1" outlineLevel="1" x14ac:dyDescent="0.25">
      <c r="B45" s="112" t="s">
        <v>196</v>
      </c>
      <c r="C45" s="113" t="s">
        <v>236</v>
      </c>
      <c r="D45" s="104" t="s">
        <v>4</v>
      </c>
      <c r="E45" s="112">
        <f t="shared" si="15"/>
        <v>33</v>
      </c>
      <c r="F45" s="145">
        <v>44573</v>
      </c>
      <c r="G45" s="145">
        <v>44617</v>
      </c>
      <c r="H45" s="114" t="s">
        <v>108</v>
      </c>
      <c r="I45" s="115"/>
      <c r="J45" s="115"/>
      <c r="K45" s="115"/>
      <c r="L45" s="115"/>
      <c r="M45" s="115"/>
      <c r="N45" s="99"/>
      <c r="O45" s="99"/>
      <c r="P45" s="99"/>
      <c r="Q45" s="99"/>
      <c r="R45" s="99"/>
      <c r="S45" s="99"/>
      <c r="T45" s="99"/>
      <c r="U45" s="115"/>
      <c r="V45" s="207"/>
      <c r="W45" s="115"/>
      <c r="X45" s="208"/>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row>
    <row r="46" spans="2:56" ht="25" outlineLevel="1" x14ac:dyDescent="0.25">
      <c r="B46" s="112" t="s">
        <v>197</v>
      </c>
      <c r="C46" s="113" t="s">
        <v>230</v>
      </c>
      <c r="D46" s="104" t="s">
        <v>4</v>
      </c>
      <c r="E46" s="112">
        <f t="shared" si="15"/>
        <v>33</v>
      </c>
      <c r="F46" s="145">
        <v>44573</v>
      </c>
      <c r="G46" s="145">
        <v>44617</v>
      </c>
      <c r="H46" s="114" t="s">
        <v>108</v>
      </c>
      <c r="I46" s="115"/>
      <c r="J46" s="115"/>
      <c r="K46" s="115"/>
      <c r="L46" s="115"/>
      <c r="M46" s="115"/>
      <c r="N46" s="99"/>
      <c r="O46" s="99"/>
      <c r="P46" s="99"/>
      <c r="Q46" s="99"/>
      <c r="R46" s="99"/>
      <c r="S46" s="99"/>
      <c r="T46" s="99"/>
      <c r="U46" s="115"/>
      <c r="V46" s="207"/>
      <c r="W46" s="115"/>
      <c r="X46" s="208"/>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row>
    <row r="47" spans="2:56" ht="25" outlineLevel="1" x14ac:dyDescent="0.25">
      <c r="B47" s="112" t="s">
        <v>220</v>
      </c>
      <c r="C47" s="113" t="s">
        <v>289</v>
      </c>
      <c r="D47" s="104" t="s">
        <v>4</v>
      </c>
      <c r="E47" s="112">
        <f t="shared" si="15"/>
        <v>33</v>
      </c>
      <c r="F47" s="145">
        <v>44573</v>
      </c>
      <c r="G47" s="145">
        <v>44617</v>
      </c>
      <c r="H47" s="114" t="s">
        <v>108</v>
      </c>
      <c r="I47" s="115"/>
      <c r="J47" s="115"/>
      <c r="K47" s="115"/>
      <c r="L47" s="115"/>
      <c r="M47" s="115"/>
      <c r="N47" s="99"/>
      <c r="O47" s="99"/>
      <c r="P47" s="99"/>
      <c r="Q47" s="99"/>
      <c r="R47" s="99"/>
      <c r="S47" s="99"/>
      <c r="T47" s="99"/>
      <c r="U47" s="115"/>
      <c r="V47" s="207"/>
      <c r="W47" s="115"/>
      <c r="X47" s="208"/>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row>
    <row r="48" spans="2:56" ht="12.75" customHeight="1" outlineLevel="1" x14ac:dyDescent="0.25">
      <c r="B48" s="112" t="s">
        <v>198</v>
      </c>
      <c r="C48" s="113" t="s">
        <v>219</v>
      </c>
      <c r="D48" s="104" t="s">
        <v>4</v>
      </c>
      <c r="E48" s="112">
        <f t="shared" si="15"/>
        <v>33</v>
      </c>
      <c r="F48" s="145">
        <v>44573</v>
      </c>
      <c r="G48" s="145">
        <v>44617</v>
      </c>
      <c r="H48" s="114" t="s">
        <v>108</v>
      </c>
      <c r="I48" s="115"/>
      <c r="J48" s="115"/>
      <c r="K48" s="115"/>
      <c r="L48" s="115"/>
      <c r="M48" s="115"/>
      <c r="N48" s="99"/>
      <c r="O48" s="99"/>
      <c r="P48" s="99"/>
      <c r="Q48" s="99"/>
      <c r="R48" s="99"/>
      <c r="S48" s="99"/>
      <c r="T48" s="99"/>
      <c r="U48" s="115"/>
      <c r="V48" s="207"/>
      <c r="W48" s="115"/>
      <c r="X48" s="208"/>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row>
    <row r="49" spans="2:56" ht="25" outlineLevel="1" x14ac:dyDescent="0.25">
      <c r="B49" s="215">
        <v>2.6</v>
      </c>
      <c r="C49" s="214" t="s">
        <v>207</v>
      </c>
      <c r="D49" s="104" t="s">
        <v>4</v>
      </c>
      <c r="E49" s="112">
        <f t="shared" si="15"/>
        <v>27</v>
      </c>
      <c r="F49" s="145">
        <v>44575</v>
      </c>
      <c r="G49" s="145">
        <v>44613</v>
      </c>
      <c r="H49" s="114" t="s">
        <v>108</v>
      </c>
      <c r="I49" s="115"/>
      <c r="J49" s="115"/>
      <c r="K49" s="115"/>
      <c r="L49" s="115"/>
      <c r="M49" s="115"/>
      <c r="N49" s="99"/>
      <c r="O49" s="99"/>
      <c r="P49" s="99"/>
      <c r="Q49" s="99"/>
      <c r="R49" s="99"/>
      <c r="S49" s="99"/>
      <c r="T49" s="99"/>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t="str">
        <f t="shared" ref="AQ49:BD49" si="16">IF(OR($F49&gt;AQ$9,$G49&lt;AQ$9),"",$H49)</f>
        <v/>
      </c>
      <c r="AR49" s="115" t="str">
        <f t="shared" si="16"/>
        <v/>
      </c>
      <c r="AS49" s="115" t="str">
        <f t="shared" si="16"/>
        <v/>
      </c>
      <c r="AT49" s="115"/>
      <c r="AU49" s="115" t="str">
        <f t="shared" si="16"/>
        <v/>
      </c>
      <c r="AV49" s="115" t="str">
        <f t="shared" si="16"/>
        <v/>
      </c>
      <c r="AW49" s="115" t="str">
        <f t="shared" si="16"/>
        <v/>
      </c>
      <c r="AX49" s="115" t="str">
        <f t="shared" si="16"/>
        <v/>
      </c>
      <c r="AY49" s="115" t="str">
        <f t="shared" si="16"/>
        <v/>
      </c>
      <c r="AZ49" s="115" t="str">
        <f t="shared" si="16"/>
        <v/>
      </c>
      <c r="BA49" s="115" t="str">
        <f t="shared" si="16"/>
        <v/>
      </c>
      <c r="BB49" s="115" t="str">
        <f t="shared" si="16"/>
        <v/>
      </c>
      <c r="BC49" s="115" t="str">
        <f t="shared" si="16"/>
        <v/>
      </c>
      <c r="BD49" s="115" t="str">
        <f t="shared" si="16"/>
        <v/>
      </c>
    </row>
    <row r="50" spans="2:56" ht="12.75" customHeight="1" outlineLevel="1" x14ac:dyDescent="0.25">
      <c r="B50" s="212" t="s">
        <v>185</v>
      </c>
      <c r="C50" s="113" t="s">
        <v>105</v>
      </c>
      <c r="D50" s="104" t="s">
        <v>4</v>
      </c>
      <c r="E50" s="112">
        <f t="shared" si="15"/>
        <v>27</v>
      </c>
      <c r="F50" s="145">
        <v>44575</v>
      </c>
      <c r="G50" s="145">
        <v>44613</v>
      </c>
      <c r="H50" s="114" t="s">
        <v>108</v>
      </c>
      <c r="I50" s="115"/>
      <c r="J50" s="115"/>
      <c r="K50" s="115"/>
      <c r="L50" s="115"/>
      <c r="M50" s="115"/>
      <c r="N50" s="99"/>
      <c r="O50" s="99"/>
      <c r="P50" s="99"/>
      <c r="Q50" s="99"/>
      <c r="R50" s="99"/>
      <c r="S50" s="99"/>
      <c r="T50" s="99"/>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row>
    <row r="51" spans="2:56" ht="12.75" customHeight="1" outlineLevel="1" x14ac:dyDescent="0.25">
      <c r="B51" s="215">
        <v>2.7</v>
      </c>
      <c r="C51" s="210" t="s">
        <v>104</v>
      </c>
      <c r="D51" s="104" t="s">
        <v>4</v>
      </c>
      <c r="E51" s="112">
        <f t="shared" si="15"/>
        <v>26</v>
      </c>
      <c r="F51" s="145">
        <v>44575</v>
      </c>
      <c r="G51" s="145">
        <v>44610</v>
      </c>
      <c r="H51" s="114" t="s">
        <v>108</v>
      </c>
      <c r="I51" s="115"/>
      <c r="J51" s="115"/>
      <c r="K51" s="115"/>
      <c r="L51" s="115"/>
      <c r="M51" s="115"/>
      <c r="N51" s="99"/>
      <c r="O51" s="99"/>
      <c r="P51" s="99"/>
      <c r="Q51" s="99"/>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t="str">
        <f t="shared" ref="AQ51:BD51" si="17">IF(OR($F24&gt;AQ$9,$G24&lt;AQ$9),"",$H24)</f>
        <v/>
      </c>
      <c r="AR51" s="115" t="str">
        <f t="shared" si="17"/>
        <v/>
      </c>
      <c r="AS51" s="115" t="str">
        <f t="shared" si="17"/>
        <v/>
      </c>
      <c r="AT51" s="115"/>
      <c r="AU51" s="115" t="str">
        <f t="shared" si="17"/>
        <v/>
      </c>
      <c r="AV51" s="115" t="str">
        <f t="shared" si="17"/>
        <v/>
      </c>
      <c r="AW51" s="115" t="str">
        <f t="shared" si="17"/>
        <v/>
      </c>
      <c r="AX51" s="115" t="str">
        <f t="shared" si="17"/>
        <v/>
      </c>
      <c r="AY51" s="115" t="str">
        <f t="shared" si="17"/>
        <v/>
      </c>
      <c r="AZ51" s="115" t="str">
        <f t="shared" si="17"/>
        <v/>
      </c>
      <c r="BA51" s="115" t="str">
        <f t="shared" si="17"/>
        <v/>
      </c>
      <c r="BB51" s="115" t="str">
        <f t="shared" si="17"/>
        <v/>
      </c>
      <c r="BC51" s="115" t="str">
        <f t="shared" si="17"/>
        <v/>
      </c>
      <c r="BD51" s="115" t="str">
        <f t="shared" si="17"/>
        <v/>
      </c>
    </row>
    <row r="52" spans="2:56" ht="12.75" customHeight="1" outlineLevel="1" x14ac:dyDescent="0.25">
      <c r="B52" s="212" t="s">
        <v>192</v>
      </c>
      <c r="C52" s="113" t="s">
        <v>102</v>
      </c>
      <c r="D52" s="104" t="s">
        <v>4</v>
      </c>
      <c r="E52" s="112">
        <f t="shared" si="15"/>
        <v>26</v>
      </c>
      <c r="F52" s="145">
        <v>44575</v>
      </c>
      <c r="G52" s="145">
        <v>44610</v>
      </c>
      <c r="H52" s="114" t="s">
        <v>108</v>
      </c>
      <c r="I52" s="115"/>
      <c r="J52" s="115"/>
      <c r="K52" s="115"/>
      <c r="L52" s="115"/>
      <c r="M52" s="115"/>
      <c r="N52" s="99"/>
      <c r="O52" s="99"/>
      <c r="P52" s="99"/>
      <c r="Q52" s="99"/>
      <c r="R52" s="99"/>
      <c r="S52" s="99"/>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row>
    <row r="53" spans="2:56" outlineLevel="1" x14ac:dyDescent="0.25">
      <c r="B53" s="112" t="s">
        <v>221</v>
      </c>
      <c r="C53" s="213" t="s">
        <v>176</v>
      </c>
      <c r="D53" s="104" t="s">
        <v>4</v>
      </c>
      <c r="E53" s="112">
        <f t="shared" si="15"/>
        <v>26</v>
      </c>
      <c r="F53" s="145">
        <v>44575</v>
      </c>
      <c r="G53" s="145">
        <v>44610</v>
      </c>
      <c r="H53" s="114" t="s">
        <v>43</v>
      </c>
      <c r="I53" s="115"/>
      <c r="J53" s="115"/>
      <c r="K53" s="115"/>
      <c r="L53" s="115"/>
      <c r="M53" s="115"/>
      <c r="N53" s="98"/>
      <c r="O53" s="98"/>
      <c r="P53" s="98"/>
      <c r="Q53" s="98"/>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row>
    <row r="54" spans="2:56" ht="12.75" customHeight="1" outlineLevel="1" x14ac:dyDescent="0.25">
      <c r="B54" s="212" t="s">
        <v>222</v>
      </c>
      <c r="C54" s="113" t="s">
        <v>103</v>
      </c>
      <c r="D54" s="104" t="s">
        <v>4</v>
      </c>
      <c r="E54" s="112">
        <f t="shared" si="15"/>
        <v>30</v>
      </c>
      <c r="F54" s="145">
        <v>44571</v>
      </c>
      <c r="G54" s="145">
        <v>44610</v>
      </c>
      <c r="H54" s="114" t="s">
        <v>43</v>
      </c>
      <c r="I54" s="115"/>
      <c r="J54" s="115"/>
      <c r="K54" s="115"/>
      <c r="L54" s="115"/>
      <c r="M54" s="115"/>
      <c r="N54" s="98"/>
      <c r="O54" s="98"/>
      <c r="P54" s="98"/>
      <c r="Q54" s="98"/>
      <c r="R54" s="98"/>
      <c r="S54" s="98"/>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row>
    <row r="55" spans="2:56" ht="12.75" customHeight="1" outlineLevel="1" x14ac:dyDescent="0.25">
      <c r="B55" s="212" t="s">
        <v>223</v>
      </c>
      <c r="C55" s="113" t="s">
        <v>177</v>
      </c>
      <c r="D55" s="104" t="s">
        <v>4</v>
      </c>
      <c r="E55" s="112">
        <f t="shared" si="15"/>
        <v>30</v>
      </c>
      <c r="F55" s="145">
        <v>44571</v>
      </c>
      <c r="G55" s="145">
        <v>44610</v>
      </c>
      <c r="H55" s="114" t="s">
        <v>43</v>
      </c>
      <c r="I55" s="115"/>
      <c r="J55" s="115"/>
      <c r="K55" s="115"/>
      <c r="L55" s="115"/>
      <c r="M55" s="115"/>
      <c r="N55" s="98"/>
      <c r="O55" s="98"/>
      <c r="P55" s="98"/>
      <c r="Q55" s="98"/>
      <c r="R55" s="98"/>
      <c r="S55" s="98"/>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row>
    <row r="56" spans="2:56" outlineLevel="1" x14ac:dyDescent="0.25">
      <c r="B56" s="112" t="s">
        <v>224</v>
      </c>
      <c r="C56" s="113" t="s">
        <v>178</v>
      </c>
      <c r="D56" s="104" t="s">
        <v>4</v>
      </c>
      <c r="E56" s="112">
        <f t="shared" si="15"/>
        <v>16</v>
      </c>
      <c r="F56" s="145">
        <v>44571</v>
      </c>
      <c r="G56" s="145">
        <v>44592</v>
      </c>
      <c r="H56" s="250" t="s">
        <v>43</v>
      </c>
      <c r="I56" s="115"/>
      <c r="J56" s="115"/>
      <c r="K56" s="115"/>
      <c r="L56" s="115"/>
      <c r="M56" s="115"/>
      <c r="N56" s="98"/>
      <c r="O56" s="98"/>
      <c r="P56" s="98"/>
      <c r="Q56" s="98"/>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row>
    <row r="57" spans="2:56" ht="12.75" customHeight="1" outlineLevel="1" x14ac:dyDescent="0.25">
      <c r="B57" s="215">
        <v>2.8</v>
      </c>
      <c r="C57" s="210" t="s">
        <v>293</v>
      </c>
      <c r="D57" s="104" t="s">
        <v>4</v>
      </c>
      <c r="E57" s="112">
        <f t="shared" si="15"/>
        <v>31</v>
      </c>
      <c r="F57" s="145">
        <v>44575</v>
      </c>
      <c r="G57" s="145">
        <v>44617</v>
      </c>
      <c r="H57" s="250" t="s">
        <v>108</v>
      </c>
      <c r="I57" s="115"/>
      <c r="J57" s="115"/>
      <c r="K57" s="115"/>
      <c r="L57" s="115"/>
      <c r="M57" s="115"/>
      <c r="N57" s="99"/>
      <c r="O57" s="99"/>
      <c r="P57" s="99"/>
      <c r="Q57" s="99"/>
      <c r="R57" s="99"/>
      <c r="S57" s="99"/>
      <c r="T57" s="99"/>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row>
    <row r="58" spans="2:56" ht="12.75" customHeight="1" outlineLevel="1" x14ac:dyDescent="0.25">
      <c r="B58" s="215">
        <v>2.9</v>
      </c>
      <c r="C58" s="210" t="s">
        <v>294</v>
      </c>
      <c r="D58" s="104" t="s">
        <v>4</v>
      </c>
      <c r="E58" s="112">
        <f t="shared" si="15"/>
        <v>31</v>
      </c>
      <c r="F58" s="145">
        <v>44575</v>
      </c>
      <c r="G58" s="145">
        <v>44617</v>
      </c>
      <c r="H58" s="250" t="s">
        <v>108</v>
      </c>
      <c r="I58" s="115"/>
      <c r="J58" s="115"/>
      <c r="K58" s="115"/>
      <c r="L58" s="115"/>
      <c r="M58" s="115"/>
      <c r="N58" s="99"/>
      <c r="O58" s="99"/>
      <c r="P58" s="99"/>
      <c r="Q58" s="99"/>
      <c r="R58" s="99"/>
      <c r="S58" s="99"/>
      <c r="T58" s="99"/>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row>
    <row r="59" spans="2:56" s="103" customFormat="1" ht="15" customHeight="1" outlineLevel="1" x14ac:dyDescent="0.35">
      <c r="B59" s="108">
        <v>3</v>
      </c>
      <c r="C59" s="109" t="s">
        <v>33</v>
      </c>
      <c r="D59" s="109"/>
      <c r="E59" s="108"/>
      <c r="F59" s="142">
        <f>MIN(F60:F61)</f>
        <v>44613</v>
      </c>
      <c r="G59" s="142">
        <f>MAX(G60:G61)</f>
        <v>44616</v>
      </c>
      <c r="H59" s="108"/>
      <c r="I59" s="110"/>
      <c r="J59" s="110"/>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row>
    <row r="60" spans="2:56" ht="12.75" customHeight="1" outlineLevel="1" x14ac:dyDescent="0.25">
      <c r="B60" s="112" t="str">
        <f ca="1">IF(ISERROR(VALUE(SUBSTITUTE(OFFSET(B60,-1,0,1,1),".",""))),"0.0.1",IF(ISERROR(FIND("`",SUBSTITUTE(OFFSET(B60,-1,0,1,1),".","`",2))),OFFSET(B60,-1,0,1,1)&amp;".1",LEFT(OFFSET(B60,-1,0,1,1),FIND("`",SUBSTITUTE(OFFSET(B60,-1,0,1,1),".","`",2)))&amp;IF(ISERROR(FIND("`",SUBSTITUTE(OFFSET(B60,-1,0,1,1),".","`",3))),VALUE(RIGHT(OFFSET(B60,-1,0,1,1),LEN(OFFSET(B60,-1,0,1,1))-FIND("`",SUBSTITUTE(OFFSET(B60,-1,0,1,1),".","`",2))))+1,VALUE(MID(OFFSET(B60,-1,0,1,1),FIND("`",SUBSTITUTE(OFFSET(B60,-1,0,1,1),".","`",2))+1,(FIND("`",SUBSTITUTE(OFFSET(B60,-1,0,1,1),".","`",3))-FIND("`",SUBSTITUTE(OFFSET(B60,-1,0,1,1),".","`",2))-1)))+1)))</f>
        <v>3.1</v>
      </c>
      <c r="C60" s="113" t="s">
        <v>40</v>
      </c>
      <c r="D60" s="126" t="s">
        <v>5</v>
      </c>
      <c r="E60" s="112">
        <f t="shared" ref="E60" si="18">NETWORKDAYS(F60,G60)</f>
        <v>4</v>
      </c>
      <c r="F60" s="145">
        <v>44613</v>
      </c>
      <c r="G60" s="145">
        <v>44616</v>
      </c>
      <c r="H60" s="114" t="s">
        <v>43</v>
      </c>
      <c r="I60" s="115"/>
      <c r="J60" s="115" t="str">
        <f t="shared" ref="I60:AD65" si="19">IF(OR($F60&gt;J$9,$G60&lt;J$9),"",$H60)</f>
        <v/>
      </c>
      <c r="K60" s="115"/>
      <c r="L60" s="115"/>
      <c r="M60" s="115"/>
      <c r="N60" s="115" t="str">
        <f t="shared" si="19"/>
        <v/>
      </c>
      <c r="O60" s="115" t="str">
        <f t="shared" si="19"/>
        <v/>
      </c>
      <c r="P60" s="115"/>
      <c r="Q60" s="115"/>
      <c r="R60" s="115"/>
      <c r="S60" s="115"/>
      <c r="T60" s="98"/>
      <c r="U60" s="115"/>
      <c r="V60" s="115"/>
      <c r="W60" s="115"/>
      <c r="X60" s="115"/>
      <c r="Y60" s="115"/>
      <c r="Z60" s="115"/>
      <c r="AA60" s="115" t="str">
        <f t="shared" si="19"/>
        <v/>
      </c>
      <c r="AB60" s="115"/>
      <c r="AC60" s="115"/>
      <c r="AD60" s="115"/>
      <c r="AE60" s="115"/>
      <c r="AF60" s="115"/>
      <c r="AG60" s="115"/>
      <c r="AH60" s="115"/>
      <c r="AI60" s="115"/>
      <c r="AJ60" s="115"/>
      <c r="AK60" s="115"/>
      <c r="AL60" s="115"/>
      <c r="AM60" s="115"/>
      <c r="AN60" s="115"/>
      <c r="AO60" s="115"/>
      <c r="AP60" s="115"/>
      <c r="AQ60" s="115" t="str">
        <f t="shared" ref="AQ60:AU61" si="20">IF(OR($F60&gt;AQ$9,$G60&lt;AQ$9),"",$H60)</f>
        <v/>
      </c>
      <c r="AR60" s="115" t="str">
        <f t="shared" si="20"/>
        <v/>
      </c>
      <c r="AS60" s="115" t="str">
        <f t="shared" si="20"/>
        <v/>
      </c>
      <c r="AT60" s="115"/>
      <c r="AU60" s="115" t="str">
        <f t="shared" si="20"/>
        <v/>
      </c>
      <c r="AV60" s="115" t="str">
        <f t="shared" ref="AV60:BD65" si="21">IF(OR($F60&gt;AV$9,$G60&lt;AV$9),"",$H60)</f>
        <v/>
      </c>
      <c r="AW60" s="115" t="str">
        <f t="shared" si="21"/>
        <v/>
      </c>
      <c r="AX60" s="115" t="str">
        <f t="shared" si="21"/>
        <v/>
      </c>
      <c r="AY60" s="115" t="str">
        <f t="shared" si="21"/>
        <v/>
      </c>
      <c r="AZ60" s="115" t="str">
        <f t="shared" si="21"/>
        <v/>
      </c>
      <c r="BA60" s="115" t="str">
        <f t="shared" si="21"/>
        <v/>
      </c>
      <c r="BB60" s="115" t="str">
        <f t="shared" si="21"/>
        <v/>
      </c>
      <c r="BC60" s="115" t="str">
        <f t="shared" si="21"/>
        <v/>
      </c>
      <c r="BD60" s="115" t="str">
        <f t="shared" si="21"/>
        <v/>
      </c>
    </row>
    <row r="61" spans="2:56" ht="12.75" customHeight="1" outlineLevel="1" x14ac:dyDescent="0.25">
      <c r="B61" s="212">
        <v>3.2</v>
      </c>
      <c r="C61" s="113" t="s">
        <v>237</v>
      </c>
      <c r="D61" s="126" t="s">
        <v>5</v>
      </c>
      <c r="E61" s="112" t="s">
        <v>3</v>
      </c>
      <c r="F61" s="145" t="s">
        <v>3</v>
      </c>
      <c r="G61" s="145" t="s">
        <v>3</v>
      </c>
      <c r="H61" s="114" t="s">
        <v>108</v>
      </c>
      <c r="I61" s="115"/>
      <c r="J61" s="115"/>
      <c r="K61" s="115"/>
      <c r="L61" s="115"/>
      <c r="M61" s="115"/>
      <c r="N61" s="115"/>
      <c r="O61" s="115" t="str">
        <f t="shared" si="19"/>
        <v/>
      </c>
      <c r="P61" s="115"/>
      <c r="Q61" s="115"/>
      <c r="R61" s="115"/>
      <c r="S61" s="115"/>
      <c r="T61" s="115"/>
      <c r="U61" s="115"/>
      <c r="V61" s="115"/>
      <c r="W61" s="115"/>
      <c r="X61" s="115"/>
      <c r="Y61" s="115"/>
      <c r="Z61" s="115"/>
      <c r="AA61" s="115" t="str">
        <f t="shared" si="19"/>
        <v/>
      </c>
      <c r="AB61" s="115"/>
      <c r="AC61" s="115"/>
      <c r="AD61" s="115"/>
      <c r="AE61" s="115"/>
      <c r="AF61" s="115"/>
      <c r="AG61" s="115"/>
      <c r="AH61" s="115"/>
      <c r="AI61" s="115"/>
      <c r="AJ61" s="115"/>
      <c r="AK61" s="115"/>
      <c r="AL61" s="115"/>
      <c r="AM61" s="115"/>
      <c r="AN61" s="115"/>
      <c r="AO61" s="115"/>
      <c r="AP61" s="115"/>
      <c r="AQ61" s="115" t="str">
        <f t="shared" si="20"/>
        <v/>
      </c>
      <c r="AR61" s="115" t="str">
        <f t="shared" si="20"/>
        <v/>
      </c>
      <c r="AS61" s="115" t="str">
        <f t="shared" si="20"/>
        <v/>
      </c>
      <c r="AT61" s="115"/>
      <c r="AU61" s="115" t="str">
        <f t="shared" si="20"/>
        <v/>
      </c>
      <c r="AV61" s="115" t="str">
        <f t="shared" si="21"/>
        <v/>
      </c>
      <c r="AW61" s="115" t="str">
        <f t="shared" si="21"/>
        <v/>
      </c>
      <c r="AX61" s="115" t="str">
        <f t="shared" si="21"/>
        <v/>
      </c>
      <c r="AY61" s="115" t="str">
        <f t="shared" si="21"/>
        <v/>
      </c>
      <c r="AZ61" s="115" t="str">
        <f t="shared" si="21"/>
        <v/>
      </c>
      <c r="BA61" s="115" t="str">
        <f t="shared" si="21"/>
        <v/>
      </c>
      <c r="BB61" s="115" t="str">
        <f t="shared" si="21"/>
        <v/>
      </c>
      <c r="BC61" s="115" t="str">
        <f t="shared" si="21"/>
        <v/>
      </c>
      <c r="BD61" s="115" t="str">
        <f t="shared" si="21"/>
        <v/>
      </c>
    </row>
    <row r="62" spans="2:56" s="103" customFormat="1" ht="15" customHeight="1" outlineLevel="1" x14ac:dyDescent="0.35">
      <c r="B62" s="108">
        <v>4</v>
      </c>
      <c r="C62" s="109" t="s">
        <v>21</v>
      </c>
      <c r="D62" s="109"/>
      <c r="E62" s="108"/>
      <c r="F62" s="142">
        <f>MIN(F63:F65)</f>
        <v>44805</v>
      </c>
      <c r="G62" s="142">
        <f>MAX(G63:G65)</f>
        <v>44809</v>
      </c>
      <c r="H62" s="108"/>
      <c r="I62" s="110"/>
      <c r="J62" s="110"/>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row>
    <row r="63" spans="2:56" ht="12.75" customHeight="1" outlineLevel="1" x14ac:dyDescent="0.25">
      <c r="B63" s="220" t="str">
        <f ca="1">IF(ISERROR(VALUE(SUBSTITUTE(OFFSET(B63,-1,0,1,1),".",""))),"0.0.1",IF(ISERROR(FIND("`",SUBSTITUTE(OFFSET(B63,-1,0,1,1),".","`",2))),OFFSET(B63,-1,0,1,1)&amp;".1",LEFT(OFFSET(B63,-1,0,1,1),FIND("`",SUBSTITUTE(OFFSET(B63,-1,0,1,1),".","`",2)))&amp;IF(ISERROR(FIND("`",SUBSTITUTE(OFFSET(B63,-1,0,1,1),".","`",3))),VALUE(RIGHT(OFFSET(B63,-1,0,1,1),LEN(OFFSET(B63,-1,0,1,1))-FIND("`",SUBSTITUTE(OFFSET(B63,-1,0,1,1),".","`",2))))+1,VALUE(MID(OFFSET(B63,-1,0,1,1),FIND("`",SUBSTITUTE(OFFSET(B63,-1,0,1,1),".","`",2))+1,(FIND("`",SUBSTITUTE(OFFSET(B63,-1,0,1,1),".","`",3))-FIND("`",SUBSTITUTE(OFFSET(B63,-1,0,1,1),".","`",2))-1)))+1)))</f>
        <v>4.1</v>
      </c>
      <c r="C63" s="113" t="s">
        <v>109</v>
      </c>
      <c r="D63" s="126" t="s">
        <v>5</v>
      </c>
      <c r="E63" s="112" t="s">
        <v>3</v>
      </c>
      <c r="F63" s="145" t="s">
        <v>3</v>
      </c>
      <c r="G63" s="145" t="s">
        <v>3</v>
      </c>
      <c r="H63" s="114" t="s">
        <v>43</v>
      </c>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row>
    <row r="64" spans="2:56" ht="12.75" customHeight="1" outlineLevel="1" x14ac:dyDescent="0.25">
      <c r="B64" s="212">
        <v>4.2</v>
      </c>
      <c r="C64" s="113" t="s">
        <v>208</v>
      </c>
      <c r="D64" s="126" t="s">
        <v>5</v>
      </c>
      <c r="E64" s="112">
        <f t="shared" ref="E64:E65" si="22">NETWORKDAYS(F64,G64)</f>
        <v>3</v>
      </c>
      <c r="F64" s="145">
        <v>44805</v>
      </c>
      <c r="G64" s="145">
        <v>44809</v>
      </c>
      <c r="H64" s="114"/>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98"/>
      <c r="AW64" s="115"/>
      <c r="AX64" s="115"/>
      <c r="AY64" s="115"/>
      <c r="AZ64" s="115"/>
      <c r="BA64" s="115"/>
      <c r="BB64" s="115"/>
      <c r="BC64" s="115"/>
      <c r="BD64" s="115"/>
    </row>
    <row r="65" spans="2:57" ht="15.5" outlineLevel="1" x14ac:dyDescent="0.35">
      <c r="B65" s="112" t="str">
        <f ca="1">IF(ISERROR(VALUE(SUBSTITUTE(OFFSET(B65,-1,0,1,1),".",""))),"0.0.1",IF(ISERROR(FIND("`",SUBSTITUTE(OFFSET(B65,-1,0,1,1),".","`",2))),OFFSET(B65,-1,0,1,1)&amp;".1",LEFT(OFFSET(B65,-1,0,1,1),FIND("`",SUBSTITUTE(OFFSET(B65,-1,0,1,1),".","`",2)))&amp;IF(ISERROR(FIND("`",SUBSTITUTE(OFFSET(B65,-1,0,1,1),".","`",3))),VALUE(RIGHT(OFFSET(B65,-1,0,1,1),LEN(OFFSET(B65,-1,0,1,1))-FIND("`",SUBSTITUTE(OFFSET(B65,-1,0,1,1),".","`",2))))+1,VALUE(MID(OFFSET(B65,-1,0,1,1),FIND("`",SUBSTITUTE(OFFSET(B65,-1,0,1,1),".","`",2))+1,(FIND("`",SUBSTITUTE(OFFSET(B65,-1,0,1,1),".","`",3))-FIND("`",SUBSTITUTE(OFFSET(B65,-1,0,1,1),".","`",2))-1)))+1)))</f>
        <v>4.2.1</v>
      </c>
      <c r="C65" s="116" t="s">
        <v>227</v>
      </c>
      <c r="D65" s="126" t="s">
        <v>5</v>
      </c>
      <c r="E65" s="112">
        <f t="shared" si="22"/>
        <v>3</v>
      </c>
      <c r="F65" s="145">
        <v>44805</v>
      </c>
      <c r="G65" s="145">
        <v>44809</v>
      </c>
      <c r="H65" s="114" t="s">
        <v>43</v>
      </c>
      <c r="I65" s="115" t="str">
        <f t="shared" si="19"/>
        <v/>
      </c>
      <c r="J65" s="115" t="str">
        <f t="shared" si="19"/>
        <v/>
      </c>
      <c r="K65" s="115" t="str">
        <f t="shared" si="19"/>
        <v/>
      </c>
      <c r="L65" s="115" t="str">
        <f t="shared" si="19"/>
        <v/>
      </c>
      <c r="M65" s="115" t="str">
        <f t="shared" si="19"/>
        <v/>
      </c>
      <c r="N65" s="115" t="str">
        <f t="shared" si="19"/>
        <v/>
      </c>
      <c r="O65" s="115" t="str">
        <f t="shared" si="19"/>
        <v/>
      </c>
      <c r="P65" s="115" t="str">
        <f t="shared" si="19"/>
        <v/>
      </c>
      <c r="Q65" s="115" t="str">
        <f t="shared" si="19"/>
        <v/>
      </c>
      <c r="R65" s="115" t="str">
        <f t="shared" si="19"/>
        <v/>
      </c>
      <c r="S65" s="115" t="str">
        <f t="shared" si="19"/>
        <v/>
      </c>
      <c r="T65" s="115" t="str">
        <f t="shared" si="19"/>
        <v/>
      </c>
      <c r="U65" s="115" t="str">
        <f t="shared" si="19"/>
        <v/>
      </c>
      <c r="V65" s="115" t="str">
        <f t="shared" si="19"/>
        <v/>
      </c>
      <c r="W65" s="115" t="str">
        <f t="shared" si="19"/>
        <v/>
      </c>
      <c r="X65" s="115" t="str">
        <f t="shared" si="19"/>
        <v/>
      </c>
      <c r="Y65" s="115" t="str">
        <f t="shared" si="19"/>
        <v/>
      </c>
      <c r="Z65" s="115" t="str">
        <f t="shared" si="19"/>
        <v/>
      </c>
      <c r="AA65" s="115" t="str">
        <f t="shared" si="19"/>
        <v/>
      </c>
      <c r="AB65" s="115" t="str">
        <f t="shared" si="19"/>
        <v/>
      </c>
      <c r="AC65" s="115" t="str">
        <f t="shared" si="19"/>
        <v/>
      </c>
      <c r="AD65" s="115" t="str">
        <f t="shared" si="19"/>
        <v/>
      </c>
      <c r="AE65" s="115"/>
      <c r="AF65" s="115" t="str">
        <f t="shared" ref="AF65:AG65" si="23">IF(OR($F65&gt;AF$9,$G65&lt;AF$9),"",$H65)</f>
        <v/>
      </c>
      <c r="AG65" s="115" t="str">
        <f t="shared" si="23"/>
        <v/>
      </c>
      <c r="AH65" s="115"/>
      <c r="AI65" s="115"/>
      <c r="AJ65" s="115"/>
      <c r="AK65" s="115"/>
      <c r="AL65" s="115"/>
      <c r="AM65" s="115"/>
      <c r="AN65" s="115"/>
      <c r="AO65" s="115"/>
      <c r="AP65" s="115" t="str">
        <f t="shared" ref="AP65" si="24">IF(OR($F65&gt;AP$9,$G65&lt;AP$9),"",$H65)</f>
        <v/>
      </c>
      <c r="AQ65" s="115" t="str">
        <f t="shared" ref="AQ65:AU65" si="25">IF(OR($F65&gt;AQ$9,$G65&lt;AQ$9),"",$H65)</f>
        <v/>
      </c>
      <c r="AR65" s="115" t="str">
        <f t="shared" si="25"/>
        <v/>
      </c>
      <c r="AS65" s="115" t="str">
        <f t="shared" si="25"/>
        <v/>
      </c>
      <c r="AT65" s="115"/>
      <c r="AU65" s="115" t="str">
        <f t="shared" si="25"/>
        <v/>
      </c>
      <c r="AV65" s="115" t="str">
        <f t="shared" si="21"/>
        <v>WU</v>
      </c>
      <c r="AW65" s="91" t="s">
        <v>208</v>
      </c>
      <c r="AX65" s="91"/>
      <c r="AY65" s="115"/>
      <c r="AZ65" s="115" t="str">
        <f t="shared" si="21"/>
        <v/>
      </c>
      <c r="BA65" s="115" t="str">
        <f t="shared" si="21"/>
        <v/>
      </c>
      <c r="BB65" s="115" t="str">
        <f t="shared" si="21"/>
        <v/>
      </c>
      <c r="BC65" s="115" t="str">
        <f t="shared" si="21"/>
        <v/>
      </c>
      <c r="BD65" s="115" t="str">
        <f t="shared" si="21"/>
        <v/>
      </c>
    </row>
    <row r="66" spans="2:57" s="103" customFormat="1" ht="15" customHeight="1" outlineLevel="1" x14ac:dyDescent="0.35">
      <c r="B66" s="108">
        <v>5</v>
      </c>
      <c r="C66" s="109" t="s">
        <v>111</v>
      </c>
      <c r="D66" s="109"/>
      <c r="E66" s="108"/>
      <c r="F66" s="142">
        <v>44816</v>
      </c>
      <c r="G66" s="142">
        <v>44816</v>
      </c>
      <c r="H66" s="108"/>
      <c r="I66" s="110"/>
      <c r="J66" s="110"/>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row>
    <row r="67" spans="2:57" s="103" customFormat="1" ht="15" customHeight="1" outlineLevel="1" x14ac:dyDescent="0.35">
      <c r="B67" s="212">
        <v>5.0999999999999996</v>
      </c>
      <c r="C67" s="113" t="s">
        <v>72</v>
      </c>
      <c r="D67" s="126" t="s">
        <v>5</v>
      </c>
      <c r="E67" s="112">
        <f t="shared" ref="E67" si="26">NETWORKDAYS(F67,G67)</f>
        <v>3</v>
      </c>
      <c r="F67" s="145">
        <v>44816</v>
      </c>
      <c r="G67" s="145">
        <v>44818</v>
      </c>
      <c r="H67" s="114" t="s">
        <v>43</v>
      </c>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98"/>
      <c r="AX67" s="115"/>
      <c r="AY67" s="115"/>
      <c r="AZ67" s="111"/>
      <c r="BA67" s="111"/>
      <c r="BB67" s="111"/>
      <c r="BC67" s="111"/>
      <c r="BD67" s="111"/>
    </row>
    <row r="68" spans="2:57" ht="15.5" outlineLevel="1" x14ac:dyDescent="0.35">
      <c r="B68" s="212" t="s">
        <v>226</v>
      </c>
      <c r="C68" s="221" t="s">
        <v>228</v>
      </c>
      <c r="D68" s="126" t="s">
        <v>5</v>
      </c>
      <c r="E68" s="112">
        <f t="shared" ref="E68" si="27">NETWORKDAYS(F68,G68)</f>
        <v>3</v>
      </c>
      <c r="F68" s="145">
        <v>44816</v>
      </c>
      <c r="G68" s="145">
        <v>44818</v>
      </c>
      <c r="H68" s="114" t="s">
        <v>43</v>
      </c>
      <c r="I68" s="115" t="str">
        <f t="shared" ref="I68:AS68" si="28">IF(OR($F67&gt;I$9,$G67&lt;I$9),"",$H67)</f>
        <v/>
      </c>
      <c r="J68" s="115" t="str">
        <f t="shared" si="28"/>
        <v/>
      </c>
      <c r="K68" s="115" t="str">
        <f t="shared" si="28"/>
        <v/>
      </c>
      <c r="L68" s="115" t="str">
        <f t="shared" si="28"/>
        <v/>
      </c>
      <c r="M68" s="115" t="str">
        <f t="shared" si="28"/>
        <v/>
      </c>
      <c r="N68" s="115" t="str">
        <f t="shared" si="28"/>
        <v/>
      </c>
      <c r="O68" s="115" t="str">
        <f t="shared" si="28"/>
        <v/>
      </c>
      <c r="P68" s="115" t="str">
        <f t="shared" si="28"/>
        <v/>
      </c>
      <c r="Q68" s="115" t="str">
        <f t="shared" si="28"/>
        <v/>
      </c>
      <c r="R68" s="115" t="str">
        <f t="shared" si="28"/>
        <v/>
      </c>
      <c r="S68" s="115" t="str">
        <f t="shared" si="28"/>
        <v/>
      </c>
      <c r="T68" s="115" t="str">
        <f t="shared" si="28"/>
        <v/>
      </c>
      <c r="U68" s="115" t="str">
        <f t="shared" si="28"/>
        <v/>
      </c>
      <c r="V68" s="115" t="str">
        <f t="shared" si="28"/>
        <v/>
      </c>
      <c r="W68" s="115" t="str">
        <f t="shared" si="28"/>
        <v/>
      </c>
      <c r="X68" s="115" t="str">
        <f t="shared" si="28"/>
        <v/>
      </c>
      <c r="Y68" s="115" t="str">
        <f t="shared" si="28"/>
        <v/>
      </c>
      <c r="Z68" s="115" t="str">
        <f t="shared" si="28"/>
        <v/>
      </c>
      <c r="AA68" s="115" t="str">
        <f t="shared" si="28"/>
        <v/>
      </c>
      <c r="AB68" s="115" t="str">
        <f t="shared" si="28"/>
        <v/>
      </c>
      <c r="AC68" s="115" t="str">
        <f t="shared" si="28"/>
        <v/>
      </c>
      <c r="AD68" s="115" t="str">
        <f t="shared" si="28"/>
        <v/>
      </c>
      <c r="AE68" s="115" t="str">
        <f t="shared" si="28"/>
        <v/>
      </c>
      <c r="AF68" s="115" t="str">
        <f t="shared" si="28"/>
        <v/>
      </c>
      <c r="AG68" s="115" t="str">
        <f t="shared" si="28"/>
        <v/>
      </c>
      <c r="AH68" s="115" t="str">
        <f t="shared" si="28"/>
        <v/>
      </c>
      <c r="AI68" s="115" t="str">
        <f t="shared" si="28"/>
        <v/>
      </c>
      <c r="AJ68" s="115" t="str">
        <f t="shared" si="28"/>
        <v/>
      </c>
      <c r="AK68" s="115" t="str">
        <f t="shared" si="28"/>
        <v/>
      </c>
      <c r="AL68" s="115" t="str">
        <f t="shared" si="28"/>
        <v/>
      </c>
      <c r="AM68" s="115" t="str">
        <f t="shared" si="28"/>
        <v/>
      </c>
      <c r="AN68" s="115" t="str">
        <f t="shared" si="28"/>
        <v/>
      </c>
      <c r="AO68" s="115" t="str">
        <f t="shared" si="28"/>
        <v/>
      </c>
      <c r="AP68" s="115" t="str">
        <f t="shared" si="28"/>
        <v/>
      </c>
      <c r="AQ68" s="115" t="str">
        <f t="shared" si="28"/>
        <v/>
      </c>
      <c r="AR68" s="115" t="str">
        <f t="shared" si="28"/>
        <v/>
      </c>
      <c r="AS68" s="115" t="str">
        <f t="shared" si="28"/>
        <v/>
      </c>
      <c r="AT68" s="115"/>
      <c r="AU68" s="115"/>
      <c r="AV68" s="115"/>
      <c r="AW68" s="115"/>
      <c r="AX68" s="91" t="s">
        <v>225</v>
      </c>
      <c r="AY68" s="91"/>
      <c r="AZ68" s="115" t="str">
        <f>IF(OR($F67&gt;AZ$9,$G67&lt;AZ$9),"",$H67)</f>
        <v/>
      </c>
      <c r="BA68" s="115" t="str">
        <f>IF(OR($F67&gt;BA$9,$G67&lt;BA$9),"",$H67)</f>
        <v/>
      </c>
      <c r="BB68" s="115" t="str">
        <f>IF(OR($F67&gt;BB$9,$G67&lt;BB$9),"",$H67)</f>
        <v/>
      </c>
      <c r="BC68" s="115" t="str">
        <f>IF(OR($F67&gt;BC$9,$G67&lt;BC$9),"",$H67)</f>
        <v/>
      </c>
      <c r="BD68" s="115" t="str">
        <f>IF(OR($F67&gt;BD$9,$G67&lt;BD$9),"",$H67)</f>
        <v/>
      </c>
      <c r="BE68" s="91"/>
    </row>
  </sheetData>
  <autoFilter ref="A10:WVX68"/>
  <mergeCells count="14">
    <mergeCell ref="B3:C5"/>
    <mergeCell ref="B6:C6"/>
    <mergeCell ref="BA7:BD8"/>
    <mergeCell ref="I7:L8"/>
    <mergeCell ref="M7:Q8"/>
    <mergeCell ref="R7:U8"/>
    <mergeCell ref="V7:Y8"/>
    <mergeCell ref="Z7:AD8"/>
    <mergeCell ref="AE7:AH8"/>
    <mergeCell ref="AI7:AL8"/>
    <mergeCell ref="AM7:AP8"/>
    <mergeCell ref="AQ7:AU8"/>
    <mergeCell ref="AV7:AY8"/>
    <mergeCell ref="AZ7:AZ8"/>
  </mergeCells>
  <conditionalFormatting sqref="F1">
    <cfRule type="containsText" dxfId="185" priority="820" stopIfTrue="1" operator="containsText" text="Combined">
      <formula>NOT(ISERROR(SEARCH("Combined",F1)))</formula>
    </cfRule>
    <cfRule type="containsText" dxfId="184" priority="821" stopIfTrue="1" operator="containsText" text="EXL">
      <formula>NOT(ISERROR(SEARCH("EXL",F1)))</formula>
    </cfRule>
    <cfRule type="containsText" dxfId="183" priority="822" stopIfTrue="1" operator="containsText" text="KPMG">
      <formula>NOT(ISERROR(SEARCH("KPMG",F1)))</formula>
    </cfRule>
  </conditionalFormatting>
  <conditionalFormatting sqref="D12 D1:D6 D65:D67 D51:D62 D14:D48">
    <cfRule type="cellIs" dxfId="182" priority="812" operator="equal">
      <formula>"Complete"</formula>
    </cfRule>
    <cfRule type="cellIs" dxfId="181" priority="813" operator="equal">
      <formula>"On Schedule"</formula>
    </cfRule>
    <cfRule type="cellIs" dxfId="180" priority="814" operator="equal">
      <formula>"At Risk"</formula>
    </cfRule>
    <cfRule type="cellIs" dxfId="179" priority="815" operator="equal">
      <formula>"Delayed"</formula>
    </cfRule>
    <cfRule type="cellIs" dxfId="178" priority="816" operator="equal">
      <formula>"Not Due"</formula>
    </cfRule>
  </conditionalFormatting>
  <conditionalFormatting sqref="I13:L14 N14:R14 J12:L12 P40:Q41 I60:S60 T14:BD14 N12:BD13 I15:BD15 I59:BD59 P16:BD20 R24:BD24 U21:BD23 P26:BD26 V25:BD25 U34:BD50 R51:BD51 U60:BD60 AW63:BD64 AZ68:BD68 I63:AG65 AM63:AU64 I61:BD62 I66:BD66 I67:AV68 AX67:BD67 AM65:BD65 U57:BD58 R27:BD27 V32:BD33 U28:BD31 R56:BD56 T54:BD55 R53:BD53 T52:BD52">
    <cfRule type="containsText" dxfId="177" priority="403" stopIfTrue="1" operator="containsText" text="Combined">
      <formula>NOT(ISERROR(SEARCH("Combined",I12)))</formula>
    </cfRule>
    <cfRule type="containsText" dxfId="176" priority="404" stopIfTrue="1" operator="containsText" text="EXL">
      <formula>NOT(ISERROR(SEARCH("EXL",I12)))</formula>
    </cfRule>
    <cfRule type="containsText" dxfId="175" priority="405" stopIfTrue="1" operator="containsText" text="KPMG UK">
      <formula>NOT(ISERROR(SEARCH("KPMG UK",I12)))</formula>
    </cfRule>
  </conditionalFormatting>
  <conditionalFormatting sqref="D49">
    <cfRule type="cellIs" dxfId="174" priority="170" operator="equal">
      <formula>"Complete"</formula>
    </cfRule>
    <cfRule type="cellIs" dxfId="173" priority="171" operator="equal">
      <formula>"On Schedule"</formula>
    </cfRule>
    <cfRule type="cellIs" dxfId="172" priority="172" operator="equal">
      <formula>"At Risk"</formula>
    </cfRule>
    <cfRule type="cellIs" dxfId="171" priority="173" operator="equal">
      <formula>"Delayed"</formula>
    </cfRule>
    <cfRule type="cellIs" dxfId="170" priority="174" operator="equal">
      <formula>"Not Due"</formula>
    </cfRule>
  </conditionalFormatting>
  <conditionalFormatting sqref="D63:D64">
    <cfRule type="cellIs" dxfId="169" priority="114" operator="equal">
      <formula>"Complete"</formula>
    </cfRule>
    <cfRule type="cellIs" dxfId="168" priority="115" operator="equal">
      <formula>"On Schedule"</formula>
    </cfRule>
    <cfRule type="cellIs" dxfId="167" priority="116" operator="equal">
      <formula>"At Risk"</formula>
    </cfRule>
    <cfRule type="cellIs" dxfId="166" priority="117" operator="equal">
      <formula>"Delayed"</formula>
    </cfRule>
    <cfRule type="cellIs" dxfId="165" priority="118" operator="equal">
      <formula>"Not Due"</formula>
    </cfRule>
  </conditionalFormatting>
  <conditionalFormatting sqref="D13">
    <cfRule type="cellIs" dxfId="164" priority="109" operator="equal">
      <formula>"Complete"</formula>
    </cfRule>
    <cfRule type="cellIs" dxfId="163" priority="110" operator="equal">
      <formula>"On Schedule"</formula>
    </cfRule>
    <cfRule type="cellIs" dxfId="162" priority="111" operator="equal">
      <formula>"At Risk"</formula>
    </cfRule>
    <cfRule type="cellIs" dxfId="161" priority="112" operator="equal">
      <formula>"Delayed"</formula>
    </cfRule>
    <cfRule type="cellIs" dxfId="160" priority="113" operator="equal">
      <formula>"Not Due"</formula>
    </cfRule>
  </conditionalFormatting>
  <conditionalFormatting sqref="I12">
    <cfRule type="containsText" dxfId="159" priority="106" stopIfTrue="1" operator="containsText" text="Combined">
      <formula>NOT(ISERROR(SEARCH("Combined",I12)))</formula>
    </cfRule>
    <cfRule type="containsText" dxfId="158" priority="107" stopIfTrue="1" operator="containsText" text="EXL">
      <formula>NOT(ISERROR(SEARCH("EXL",I12)))</formula>
    </cfRule>
    <cfRule type="containsText" dxfId="157" priority="108" stopIfTrue="1" operator="containsText" text="KPMG">
      <formula>NOT(ISERROR(SEARCH("KPMG",I12)))</formula>
    </cfRule>
  </conditionalFormatting>
  <conditionalFormatting sqref="M12">
    <cfRule type="containsText" dxfId="156" priority="103" stopIfTrue="1" operator="containsText" text="Combined">
      <formula>NOT(ISERROR(SEARCH("Combined",M12)))</formula>
    </cfRule>
    <cfRule type="containsText" dxfId="155" priority="104" stopIfTrue="1" operator="containsText" text="EXL">
      <formula>NOT(ISERROR(SEARCH("EXL",M12)))</formula>
    </cfRule>
    <cfRule type="containsText" dxfId="154" priority="105" stopIfTrue="1" operator="containsText" text="KPMG UK">
      <formula>NOT(ISERROR(SEARCH("KPMG UK",M12)))</formula>
    </cfRule>
  </conditionalFormatting>
  <conditionalFormatting sqref="S14">
    <cfRule type="containsText" dxfId="153" priority="94" stopIfTrue="1" operator="containsText" text="Combined">
      <formula>NOT(ISERROR(SEARCH("Combined",S14)))</formula>
    </cfRule>
    <cfRule type="containsText" dxfId="152" priority="95" stopIfTrue="1" operator="containsText" text="EXL">
      <formula>NOT(ISERROR(SEARCH("EXL",S14)))</formula>
    </cfRule>
    <cfRule type="containsText" dxfId="151" priority="96" stopIfTrue="1" operator="containsText" text="KPMG UK">
      <formula>NOT(ISERROR(SEARCH("KPMG UK",S14)))</formula>
    </cfRule>
  </conditionalFormatting>
  <conditionalFormatting sqref="D50">
    <cfRule type="cellIs" dxfId="150" priority="56" operator="equal">
      <formula>"Complete"</formula>
    </cfRule>
    <cfRule type="cellIs" dxfId="149" priority="57" operator="equal">
      <formula>"On Schedule"</formula>
    </cfRule>
    <cfRule type="cellIs" dxfId="148" priority="58" operator="equal">
      <formula>"At Risk"</formula>
    </cfRule>
    <cfRule type="cellIs" dxfId="147" priority="59" operator="equal">
      <formula>"Delayed"</formula>
    </cfRule>
    <cfRule type="cellIs" dxfId="146" priority="60" operator="equal">
      <formula>"Not Due"</formula>
    </cfRule>
  </conditionalFormatting>
  <conditionalFormatting sqref="I40:O41 I17:K17 O16:O19 I18:M39 I42:M58">
    <cfRule type="containsText" dxfId="145" priority="53" stopIfTrue="1" operator="containsText" text="Combined">
      <formula>NOT(ISERROR(SEARCH("Combined",I16)))</formula>
    </cfRule>
    <cfRule type="containsText" dxfId="144" priority="54" stopIfTrue="1" operator="containsText" text="EXL">
      <formula>NOT(ISERROR(SEARCH("EXL",I16)))</formula>
    </cfRule>
    <cfRule type="containsText" dxfId="143" priority="55" stopIfTrue="1" operator="containsText" text="KPMG UK">
      <formula>NOT(ISERROR(SEARCH("KPMG UK",I16)))</formula>
    </cfRule>
  </conditionalFormatting>
  <conditionalFormatting sqref="N21:T21">
    <cfRule type="containsText" dxfId="142" priority="47" stopIfTrue="1" operator="containsText" text="Combined">
      <formula>NOT(ISERROR(SEARCH("Combined",N21)))</formula>
    </cfRule>
    <cfRule type="containsText" dxfId="141" priority="48" stopIfTrue="1" operator="containsText" text="EXL">
      <formula>NOT(ISERROR(SEARCH("EXL",N21)))</formula>
    </cfRule>
    <cfRule type="containsText" dxfId="140" priority="49" stopIfTrue="1" operator="containsText" text="KPMG">
      <formula>NOT(ISERROR(SEARCH("KPMG",N21)))</formula>
    </cfRule>
  </conditionalFormatting>
  <conditionalFormatting sqref="N22:T22">
    <cfRule type="containsText" dxfId="139" priority="44" stopIfTrue="1" operator="containsText" text="Combined">
      <formula>NOT(ISERROR(SEARCH("Combined",N22)))</formula>
    </cfRule>
    <cfRule type="containsText" dxfId="138" priority="45" stopIfTrue="1" operator="containsText" text="EXL">
      <formula>NOT(ISERROR(SEARCH("EXL",N22)))</formula>
    </cfRule>
    <cfRule type="containsText" dxfId="137" priority="46" stopIfTrue="1" operator="containsText" text="KPMG">
      <formula>NOT(ISERROR(SEARCH("KPMG",N22)))</formula>
    </cfRule>
  </conditionalFormatting>
  <conditionalFormatting sqref="N23:T23">
    <cfRule type="containsText" dxfId="136" priority="41" stopIfTrue="1" operator="containsText" text="Combined">
      <formula>NOT(ISERROR(SEARCH("Combined",N23)))</formula>
    </cfRule>
    <cfRule type="containsText" dxfId="135" priority="42" stopIfTrue="1" operator="containsText" text="EXL">
      <formula>NOT(ISERROR(SEARCH("EXL",N23)))</formula>
    </cfRule>
    <cfRule type="containsText" dxfId="134" priority="43" stopIfTrue="1" operator="containsText" text="KPMG">
      <formula>NOT(ISERROR(SEARCH("KPMG",N23)))</formula>
    </cfRule>
  </conditionalFormatting>
  <conditionalFormatting sqref="AV63">
    <cfRule type="containsText" dxfId="133" priority="26" stopIfTrue="1" operator="containsText" text="Combined">
      <formula>NOT(ISERROR(SEARCH("Combined",AV63)))</formula>
    </cfRule>
    <cfRule type="containsText" dxfId="132" priority="27" stopIfTrue="1" operator="containsText" text="EXL">
      <formula>NOT(ISERROR(SEARCH("EXL",AV63)))</formula>
    </cfRule>
    <cfRule type="containsText" dxfId="131" priority="28" stopIfTrue="1" operator="containsText" text="KPMG UK">
      <formula>NOT(ISERROR(SEARCH("KPMG UK",AV63)))</formula>
    </cfRule>
  </conditionalFormatting>
  <conditionalFormatting sqref="BE68">
    <cfRule type="containsText" dxfId="130" priority="23" stopIfTrue="1" operator="containsText" text="Combined">
      <formula>NOT(ISERROR(SEARCH("Combined",BE68)))</formula>
    </cfRule>
    <cfRule type="containsText" dxfId="129" priority="24" stopIfTrue="1" operator="containsText" text="EXL">
      <formula>NOT(ISERROR(SEARCH("EXL",BE68)))</formula>
    </cfRule>
    <cfRule type="containsText" dxfId="128" priority="25" stopIfTrue="1" operator="containsText" text="KPMG UK">
      <formula>NOT(ISERROR(SEARCH("KPMG UK",BE68)))</formula>
    </cfRule>
  </conditionalFormatting>
  <conditionalFormatting sqref="AY68">
    <cfRule type="containsText" dxfId="127" priority="20" stopIfTrue="1" operator="containsText" text="Combined">
      <formula>NOT(ISERROR(SEARCH("Combined",AY68)))</formula>
    </cfRule>
    <cfRule type="containsText" dxfId="126" priority="21" stopIfTrue="1" operator="containsText" text="EXL">
      <formula>NOT(ISERROR(SEARCH("EXL",AY68)))</formula>
    </cfRule>
    <cfRule type="containsText" dxfId="125" priority="22" stopIfTrue="1" operator="containsText" text="KPMG UK">
      <formula>NOT(ISERROR(SEARCH("KPMG UK",AY68)))</formula>
    </cfRule>
  </conditionalFormatting>
  <conditionalFormatting sqref="AH63:AL65">
    <cfRule type="containsText" dxfId="124" priority="17" stopIfTrue="1" operator="containsText" text="Combined">
      <formula>NOT(ISERROR(SEARCH("Combined",AH63)))</formula>
    </cfRule>
    <cfRule type="containsText" dxfId="123" priority="18" stopIfTrue="1" operator="containsText" text="EXL">
      <formula>NOT(ISERROR(SEARCH("EXL",AH63)))</formula>
    </cfRule>
    <cfRule type="containsText" dxfId="122" priority="19" stopIfTrue="1" operator="containsText" text="KPMG UK">
      <formula>NOT(ISERROR(SEARCH("KPMG UK",AH63)))</formula>
    </cfRule>
  </conditionalFormatting>
  <conditionalFormatting sqref="D68">
    <cfRule type="cellIs" dxfId="121" priority="7" operator="equal">
      <formula>"Complete"</formula>
    </cfRule>
    <cfRule type="cellIs" dxfId="120" priority="8" operator="equal">
      <formula>"On Schedule"</formula>
    </cfRule>
    <cfRule type="cellIs" dxfId="119" priority="9" operator="equal">
      <formula>"At Risk"</formula>
    </cfRule>
    <cfRule type="cellIs" dxfId="118" priority="10" operator="equal">
      <formula>"Delayed"</formula>
    </cfRule>
    <cfRule type="cellIs" dxfId="117" priority="11" operator="equal">
      <formula>"Not Due"</formula>
    </cfRule>
  </conditionalFormatting>
  <conditionalFormatting sqref="AW68">
    <cfRule type="containsText" dxfId="116" priority="4" stopIfTrue="1" operator="containsText" text="Combined">
      <formula>NOT(ISERROR(SEARCH("Combined",AW68)))</formula>
    </cfRule>
    <cfRule type="containsText" dxfId="115" priority="5" stopIfTrue="1" operator="containsText" text="EXL">
      <formula>NOT(ISERROR(SEARCH("EXL",AW68)))</formula>
    </cfRule>
    <cfRule type="containsText" dxfId="114" priority="6" stopIfTrue="1" operator="containsText" text="KPMG UK">
      <formula>NOT(ISERROR(SEARCH("KPMG UK",AW68)))</formula>
    </cfRule>
  </conditionalFormatting>
  <conditionalFormatting sqref="AX68">
    <cfRule type="containsText" dxfId="113" priority="1" stopIfTrue="1" operator="containsText" text="Combined">
      <formula>NOT(ISERROR(SEARCH("Combined",AX68)))</formula>
    </cfRule>
    <cfRule type="containsText" dxfId="112" priority="2" stopIfTrue="1" operator="containsText" text="EXL">
      <formula>NOT(ISERROR(SEARCH("EXL",AX68)))</formula>
    </cfRule>
    <cfRule type="containsText" dxfId="111" priority="3" stopIfTrue="1" operator="containsText" text="KPMG UK">
      <formula>NOT(ISERROR(SEARCH("KPMG UK",AX68)))</formula>
    </cfRule>
  </conditionalFormatting>
  <pageMargins left="0.7" right="0.7" top="0.75" bottom="0.75" header="0.3" footer="0.3"/>
  <pageSetup scale="48" orientation="portrait" horizont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0" tint="-4.9989318521683403E-2"/>
    <outlinePr summaryBelow="0"/>
  </sheetPr>
  <dimension ref="A1:G71"/>
  <sheetViews>
    <sheetView showGridLines="0" tabSelected="1" topLeftCell="A2" zoomScaleNormal="100" workbookViewId="0">
      <pane xSplit="2" ySplit="4" topLeftCell="C16" activePane="bottomRight" state="frozen"/>
      <selection activeCell="C25" sqref="C25:K51"/>
      <selection pane="topRight" activeCell="C25" sqref="C25:K51"/>
      <selection pane="bottomLeft" activeCell="C25" sqref="C25:K51"/>
      <selection pane="bottomRight" activeCell="D17" sqref="D17"/>
    </sheetView>
  </sheetViews>
  <sheetFormatPr defaultRowHeight="14.5" x14ac:dyDescent="0.35"/>
  <cols>
    <col min="1" max="1" width="4.54296875" customWidth="1"/>
    <col min="2" max="2" width="44.7265625" customWidth="1"/>
    <col min="3" max="3" width="14.7265625" customWidth="1"/>
    <col min="4" max="4" width="11.54296875" customWidth="1"/>
    <col min="5" max="5" width="12.1796875" customWidth="1"/>
    <col min="6" max="6" width="75" customWidth="1"/>
    <col min="7" max="7" width="3.54296875" customWidth="1"/>
    <col min="8" max="8" width="59.54296875" customWidth="1"/>
  </cols>
  <sheetData>
    <row r="1" spans="1:7" ht="15" hidden="1" thickBot="1" x14ac:dyDescent="0.4"/>
    <row r="2" spans="1:7" ht="9.75" customHeight="1" thickTop="1" x14ac:dyDescent="0.35">
      <c r="A2" s="1"/>
      <c r="B2" s="2"/>
      <c r="C2" s="2"/>
      <c r="D2" s="2"/>
      <c r="E2" s="1"/>
      <c r="F2" s="2"/>
      <c r="G2" s="3"/>
    </row>
    <row r="3" spans="1:7" ht="23.5" x14ac:dyDescent="0.35">
      <c r="A3" s="261" t="s">
        <v>1</v>
      </c>
      <c r="B3" s="261"/>
      <c r="C3" s="261"/>
      <c r="D3" s="261"/>
      <c r="E3" s="261"/>
      <c r="F3" s="261"/>
      <c r="G3" s="4"/>
    </row>
    <row r="4" spans="1:7" ht="6" customHeight="1" x14ac:dyDescent="0.35">
      <c r="A4" s="5"/>
      <c r="B4" s="5"/>
      <c r="C4" s="5"/>
      <c r="D4" s="5"/>
      <c r="E4" s="13"/>
      <c r="F4" s="5"/>
      <c r="G4" s="4"/>
    </row>
    <row r="5" spans="1:7" ht="31" x14ac:dyDescent="0.35">
      <c r="A5" s="149" t="s">
        <v>32</v>
      </c>
      <c r="B5" s="149" t="s">
        <v>24</v>
      </c>
      <c r="C5" s="149" t="s">
        <v>25</v>
      </c>
      <c r="D5" s="149" t="s">
        <v>11</v>
      </c>
      <c r="E5" s="149" t="s">
        <v>2</v>
      </c>
      <c r="F5" s="149" t="s">
        <v>242</v>
      </c>
      <c r="G5" s="4"/>
    </row>
    <row r="6" spans="1:7" s="147" customFormat="1" ht="36" hidden="1" customHeight="1" x14ac:dyDescent="0.35">
      <c r="A6" s="14">
        <v>1</v>
      </c>
      <c r="B6" s="6" t="s">
        <v>110</v>
      </c>
      <c r="C6" s="245" t="s">
        <v>43</v>
      </c>
      <c r="D6" s="140">
        <v>44570</v>
      </c>
      <c r="E6" s="7" t="s">
        <v>168</v>
      </c>
      <c r="F6" s="240" t="s">
        <v>255</v>
      </c>
      <c r="G6" s="9"/>
    </row>
    <row r="7" spans="1:7" ht="52" hidden="1" x14ac:dyDescent="0.35">
      <c r="A7" s="14">
        <v>2</v>
      </c>
      <c r="B7" s="6" t="s">
        <v>229</v>
      </c>
      <c r="C7" s="245" t="s">
        <v>43</v>
      </c>
      <c r="D7" s="140">
        <v>44578</v>
      </c>
      <c r="E7" s="222" t="s">
        <v>168</v>
      </c>
      <c r="F7" s="242" t="s">
        <v>253</v>
      </c>
      <c r="G7" s="9"/>
    </row>
    <row r="8" spans="1:7" s="147" customFormat="1" ht="39" hidden="1" x14ac:dyDescent="0.35">
      <c r="A8" s="14">
        <v>3</v>
      </c>
      <c r="B8" s="6" t="s">
        <v>100</v>
      </c>
      <c r="C8" s="6" t="s">
        <v>257</v>
      </c>
      <c r="D8" s="140">
        <v>44582</v>
      </c>
      <c r="E8" s="7" t="s">
        <v>168</v>
      </c>
      <c r="F8" s="240" t="s">
        <v>284</v>
      </c>
      <c r="G8" s="8"/>
    </row>
    <row r="9" spans="1:7" s="147" customFormat="1" ht="26" hidden="1" x14ac:dyDescent="0.35">
      <c r="A9" s="14">
        <v>4</v>
      </c>
      <c r="B9" s="6" t="s">
        <v>173</v>
      </c>
      <c r="C9" s="6" t="s">
        <v>258</v>
      </c>
      <c r="D9" s="140">
        <v>44582</v>
      </c>
      <c r="E9" s="7" t="s">
        <v>168</v>
      </c>
      <c r="F9" s="240" t="s">
        <v>265</v>
      </c>
      <c r="G9" s="8"/>
    </row>
    <row r="10" spans="1:7" s="147" customFormat="1" ht="26" x14ac:dyDescent="0.35">
      <c r="A10" s="14">
        <v>5</v>
      </c>
      <c r="B10" s="6" t="s">
        <v>187</v>
      </c>
      <c r="C10" s="6" t="s">
        <v>258</v>
      </c>
      <c r="D10" s="140">
        <v>44592</v>
      </c>
      <c r="E10" s="7" t="s">
        <v>4</v>
      </c>
      <c r="F10" s="240" t="s">
        <v>292</v>
      </c>
      <c r="G10" s="8"/>
    </row>
    <row r="11" spans="1:7" s="147" customFormat="1" ht="117" x14ac:dyDescent="0.35">
      <c r="A11" s="14">
        <v>6</v>
      </c>
      <c r="B11" s="6" t="s">
        <v>300</v>
      </c>
      <c r="C11" s="6" t="s">
        <v>286</v>
      </c>
      <c r="D11" s="140">
        <v>44617</v>
      </c>
      <c r="E11" s="7" t="s">
        <v>4</v>
      </c>
      <c r="F11" s="240" t="s">
        <v>301</v>
      </c>
      <c r="G11" s="8"/>
    </row>
    <row r="12" spans="1:7" s="147" customFormat="1" ht="26" hidden="1" x14ac:dyDescent="0.35">
      <c r="A12" s="14">
        <v>9</v>
      </c>
      <c r="B12" s="6" t="s">
        <v>200</v>
      </c>
      <c r="C12" s="6" t="s">
        <v>257</v>
      </c>
      <c r="D12" s="140">
        <v>44582</v>
      </c>
      <c r="E12" s="7" t="s">
        <v>168</v>
      </c>
      <c r="F12" s="240"/>
      <c r="G12" s="8"/>
    </row>
    <row r="13" spans="1:7" s="147" customFormat="1" ht="52" x14ac:dyDescent="0.35">
      <c r="A13" s="14">
        <v>10</v>
      </c>
      <c r="B13" s="6" t="s">
        <v>303</v>
      </c>
      <c r="C13" s="6" t="s">
        <v>286</v>
      </c>
      <c r="D13" s="140">
        <v>44620</v>
      </c>
      <c r="E13" s="7" t="s">
        <v>4</v>
      </c>
      <c r="F13" s="240" t="s">
        <v>302</v>
      </c>
      <c r="G13" s="8"/>
    </row>
    <row r="14" spans="1:7" s="147" customFormat="1" x14ac:dyDescent="0.35">
      <c r="A14" s="14">
        <v>11</v>
      </c>
      <c r="B14" s="6" t="s">
        <v>206</v>
      </c>
      <c r="C14" s="6" t="s">
        <v>286</v>
      </c>
      <c r="D14" s="140">
        <v>44620</v>
      </c>
      <c r="E14" s="7" t="s">
        <v>4</v>
      </c>
      <c r="F14" s="241"/>
      <c r="G14" s="8"/>
    </row>
    <row r="15" spans="1:7" s="147" customFormat="1" ht="52" x14ac:dyDescent="0.35">
      <c r="A15" s="14">
        <v>12</v>
      </c>
      <c r="B15" s="6" t="s">
        <v>103</v>
      </c>
      <c r="C15" s="6" t="s">
        <v>286</v>
      </c>
      <c r="D15" s="140">
        <v>44610</v>
      </c>
      <c r="E15" s="7" t="s">
        <v>4</v>
      </c>
      <c r="F15" s="240" t="s">
        <v>298</v>
      </c>
      <c r="G15" s="8"/>
    </row>
    <row r="16" spans="1:7" s="147" customFormat="1" ht="26" x14ac:dyDescent="0.35">
      <c r="A16" s="14">
        <v>13</v>
      </c>
      <c r="B16" s="6" t="s">
        <v>177</v>
      </c>
      <c r="C16" s="6" t="s">
        <v>259</v>
      </c>
      <c r="D16" s="140">
        <v>44610</v>
      </c>
      <c r="E16" s="7" t="s">
        <v>4</v>
      </c>
      <c r="F16" s="240" t="s">
        <v>280</v>
      </c>
      <c r="G16" s="8"/>
    </row>
    <row r="17" spans="1:7" s="147" customFormat="1" ht="130" x14ac:dyDescent="0.35">
      <c r="A17" s="14"/>
      <c r="B17" s="6" t="s">
        <v>304</v>
      </c>
      <c r="C17" s="6" t="s">
        <v>299</v>
      </c>
      <c r="D17" s="140">
        <v>44588</v>
      </c>
      <c r="E17" s="7"/>
      <c r="F17" s="240" t="s">
        <v>305</v>
      </c>
      <c r="G17" s="8"/>
    </row>
    <row r="18" spans="1:7" s="147" customFormat="1" ht="143" x14ac:dyDescent="0.35">
      <c r="A18" s="14">
        <v>14</v>
      </c>
      <c r="B18" s="6" t="s">
        <v>290</v>
      </c>
      <c r="C18" s="6" t="s">
        <v>295</v>
      </c>
      <c r="D18" s="140">
        <v>44617</v>
      </c>
      <c r="E18" s="7" t="s">
        <v>4</v>
      </c>
      <c r="F18" s="242" t="s">
        <v>296</v>
      </c>
      <c r="G18" s="8"/>
    </row>
    <row r="19" spans="1:7" s="147" customFormat="1" x14ac:dyDescent="0.35">
      <c r="A19" s="14">
        <v>15</v>
      </c>
      <c r="B19" s="6" t="s">
        <v>178</v>
      </c>
      <c r="C19" s="6" t="s">
        <v>291</v>
      </c>
      <c r="D19" s="140">
        <v>44613</v>
      </c>
      <c r="E19" s="7" t="s">
        <v>4</v>
      </c>
      <c r="F19" s="92" t="s">
        <v>308</v>
      </c>
      <c r="G19" s="8"/>
    </row>
    <row r="20" spans="1:7" s="147" customFormat="1" ht="24" x14ac:dyDescent="0.35">
      <c r="A20" s="14"/>
      <c r="B20" s="6" t="s">
        <v>211</v>
      </c>
      <c r="C20" s="6" t="s">
        <v>307</v>
      </c>
      <c r="D20" s="140">
        <v>44617</v>
      </c>
      <c r="E20" s="7" t="s">
        <v>4</v>
      </c>
      <c r="F20" s="127" t="s">
        <v>306</v>
      </c>
      <c r="G20" s="8"/>
    </row>
    <row r="21" spans="1:7" s="147" customFormat="1" x14ac:dyDescent="0.35">
      <c r="A21" s="14"/>
      <c r="B21" s="6"/>
      <c r="C21" s="6"/>
      <c r="D21" s="140"/>
      <c r="E21" s="7"/>
      <c r="F21" s="92"/>
      <c r="G21" s="9"/>
    </row>
    <row r="22" spans="1:7" s="147" customFormat="1" x14ac:dyDescent="0.35">
      <c r="A22" s="14"/>
      <c r="B22" s="6"/>
      <c r="C22" s="6"/>
      <c r="D22" s="140"/>
      <c r="E22" s="7"/>
      <c r="F22" s="127"/>
      <c r="G22" s="8"/>
    </row>
    <row r="23" spans="1:7" s="147" customFormat="1" x14ac:dyDescent="0.35">
      <c r="A23" s="14"/>
      <c r="B23" s="6"/>
      <c r="C23" s="6"/>
      <c r="D23" s="140"/>
      <c r="E23" s="7"/>
      <c r="F23" s="92"/>
      <c r="G23" s="8"/>
    </row>
    <row r="24" spans="1:7" s="147" customFormat="1" x14ac:dyDescent="0.35">
      <c r="A24" s="14"/>
      <c r="B24" s="6"/>
      <c r="C24" s="6"/>
      <c r="D24" s="140"/>
      <c r="E24" s="7"/>
      <c r="F24" s="92"/>
      <c r="G24" s="8"/>
    </row>
    <row r="25" spans="1:7" s="147" customFormat="1" x14ac:dyDescent="0.35">
      <c r="A25" s="14"/>
      <c r="B25" s="6"/>
      <c r="C25" s="6"/>
      <c r="D25" s="140"/>
      <c r="E25" s="7"/>
      <c r="F25" s="92"/>
      <c r="G25" s="8"/>
    </row>
    <row r="26" spans="1:7" s="147" customFormat="1" x14ac:dyDescent="0.35">
      <c r="A26" s="14"/>
      <c r="B26" s="6"/>
      <c r="C26" s="6"/>
      <c r="D26" s="140"/>
      <c r="E26" s="7"/>
      <c r="F26" s="92"/>
      <c r="G26" s="8"/>
    </row>
    <row r="27" spans="1:7" s="147" customFormat="1" x14ac:dyDescent="0.35">
      <c r="A27" s="14"/>
      <c r="B27" s="6"/>
      <c r="C27" s="6"/>
      <c r="D27" s="140"/>
      <c r="E27" s="7"/>
      <c r="F27" s="92"/>
      <c r="G27" s="8"/>
    </row>
    <row r="28" spans="1:7" s="147" customFormat="1" x14ac:dyDescent="0.35">
      <c r="A28" s="14"/>
      <c r="B28" s="6"/>
      <c r="C28" s="6"/>
      <c r="D28" s="140"/>
      <c r="E28" s="7"/>
      <c r="F28" s="92"/>
      <c r="G28" s="8"/>
    </row>
    <row r="29" spans="1:7" s="147" customFormat="1" x14ac:dyDescent="0.35">
      <c r="A29" s="14"/>
      <c r="B29" s="6"/>
      <c r="C29" s="6"/>
      <c r="D29" s="140"/>
      <c r="E29" s="7"/>
      <c r="F29" s="92"/>
      <c r="G29" s="8"/>
    </row>
    <row r="30" spans="1:7" s="147" customFormat="1" x14ac:dyDescent="0.35">
      <c r="A30" s="14"/>
      <c r="B30" s="6"/>
      <c r="C30" s="6"/>
      <c r="D30" s="140"/>
      <c r="E30" s="7"/>
      <c r="F30" s="92"/>
      <c r="G30" s="8"/>
    </row>
    <row r="31" spans="1:7" s="147" customFormat="1" x14ac:dyDescent="0.35">
      <c r="A31" s="14"/>
      <c r="B31" s="6"/>
      <c r="C31" s="6"/>
      <c r="D31" s="140"/>
      <c r="E31" s="7"/>
      <c r="F31" s="92"/>
      <c r="G31" s="8"/>
    </row>
    <row r="32" spans="1:7" s="147" customFormat="1" x14ac:dyDescent="0.35">
      <c r="A32" s="14"/>
      <c r="B32" s="6"/>
      <c r="C32" s="6"/>
      <c r="D32" s="140"/>
      <c r="E32" s="7"/>
      <c r="F32" s="127"/>
      <c r="G32" s="8"/>
    </row>
    <row r="33" spans="1:7" s="147" customFormat="1" x14ac:dyDescent="0.35">
      <c r="A33" s="14"/>
      <c r="B33" s="6"/>
      <c r="C33" s="6"/>
      <c r="D33" s="140"/>
      <c r="E33" s="7"/>
      <c r="F33" s="92"/>
      <c r="G33" s="8"/>
    </row>
    <row r="34" spans="1:7" s="147" customFormat="1" x14ac:dyDescent="0.35">
      <c r="A34" s="14"/>
      <c r="B34" s="6"/>
      <c r="C34" s="6"/>
      <c r="D34" s="140"/>
      <c r="E34" s="7"/>
      <c r="F34" s="127"/>
      <c r="G34" s="8"/>
    </row>
    <row r="35" spans="1:7" s="147" customFormat="1" x14ac:dyDescent="0.35">
      <c r="A35" s="14"/>
      <c r="B35" s="6"/>
      <c r="C35" s="6"/>
      <c r="D35" s="140"/>
      <c r="E35" s="7"/>
      <c r="F35" s="127"/>
      <c r="G35" s="8"/>
    </row>
    <row r="36" spans="1:7" s="147" customFormat="1" x14ac:dyDescent="0.35">
      <c r="A36" s="14"/>
      <c r="B36" s="6"/>
      <c r="C36" s="6"/>
      <c r="D36" s="140"/>
      <c r="E36" s="7"/>
      <c r="F36" s="92"/>
      <c r="G36" s="8"/>
    </row>
    <row r="37" spans="1:7" s="147" customFormat="1" x14ac:dyDescent="0.35">
      <c r="A37" s="14"/>
      <c r="B37" s="6"/>
      <c r="C37" s="6"/>
      <c r="D37" s="140"/>
      <c r="E37" s="7"/>
      <c r="F37" s="92"/>
      <c r="G37" s="8"/>
    </row>
    <row r="38" spans="1:7" s="147" customFormat="1" x14ac:dyDescent="0.35">
      <c r="A38" s="14"/>
      <c r="B38" s="6"/>
      <c r="C38" s="6"/>
      <c r="D38" s="140"/>
      <c r="E38" s="7"/>
      <c r="F38" s="92"/>
      <c r="G38" s="8"/>
    </row>
    <row r="39" spans="1:7" s="147" customFormat="1" x14ac:dyDescent="0.35">
      <c r="A39" s="14"/>
      <c r="B39" s="6"/>
      <c r="C39" s="6"/>
      <c r="D39" s="140"/>
      <c r="E39" s="7"/>
      <c r="F39" s="92"/>
      <c r="G39" s="8"/>
    </row>
    <row r="40" spans="1:7" s="147" customFormat="1" x14ac:dyDescent="0.35">
      <c r="A40" s="14"/>
      <c r="B40" s="6"/>
      <c r="C40" s="6"/>
      <c r="D40" s="140"/>
      <c r="E40" s="7"/>
      <c r="F40" s="92"/>
      <c r="G40" s="8"/>
    </row>
    <row r="41" spans="1:7" s="147" customFormat="1" x14ac:dyDescent="0.35">
      <c r="A41" s="14"/>
      <c r="B41" s="6"/>
      <c r="C41" s="6"/>
      <c r="D41" s="140"/>
      <c r="E41" s="7"/>
      <c r="F41" s="127"/>
      <c r="G41" s="8"/>
    </row>
    <row r="42" spans="1:7" s="147" customFormat="1" x14ac:dyDescent="0.35">
      <c r="A42" s="14"/>
      <c r="B42" s="6"/>
      <c r="C42" s="6"/>
      <c r="D42" s="140"/>
      <c r="E42" s="7"/>
      <c r="F42" s="92"/>
      <c r="G42" s="8"/>
    </row>
    <row r="43" spans="1:7" s="147" customFormat="1" x14ac:dyDescent="0.35">
      <c r="A43" s="14"/>
      <c r="B43" s="6"/>
      <c r="C43" s="6"/>
      <c r="D43" s="140"/>
      <c r="E43" s="7"/>
      <c r="F43" s="92"/>
      <c r="G43" s="8"/>
    </row>
    <row r="44" spans="1:7" s="147" customFormat="1" x14ac:dyDescent="0.35">
      <c r="A44" s="14"/>
      <c r="B44" s="6"/>
      <c r="C44" s="6"/>
      <c r="D44" s="140"/>
      <c r="E44" s="7"/>
      <c r="F44" s="92"/>
      <c r="G44" s="8"/>
    </row>
    <row r="45" spans="1:7" s="147" customFormat="1" x14ac:dyDescent="0.35">
      <c r="A45" s="14"/>
      <c r="B45" s="6"/>
      <c r="C45" s="6"/>
      <c r="D45" s="140"/>
      <c r="E45" s="7"/>
      <c r="F45" s="92"/>
      <c r="G45" s="8"/>
    </row>
    <row r="46" spans="1:7" s="147" customFormat="1" x14ac:dyDescent="0.35">
      <c r="A46" s="14"/>
      <c r="B46" s="6"/>
      <c r="C46" s="6"/>
      <c r="D46" s="140"/>
      <c r="E46" s="7"/>
      <c r="F46" s="92"/>
      <c r="G46" s="8"/>
    </row>
    <row r="47" spans="1:7" s="147" customFormat="1" x14ac:dyDescent="0.35">
      <c r="A47" s="14"/>
      <c r="B47" s="6"/>
      <c r="C47" s="6"/>
      <c r="D47" s="140"/>
      <c r="E47" s="7"/>
      <c r="F47" s="92"/>
      <c r="G47" s="8"/>
    </row>
    <row r="48" spans="1:7" s="147" customFormat="1" x14ac:dyDescent="0.35">
      <c r="A48" s="14"/>
      <c r="B48" s="6"/>
      <c r="C48" s="6"/>
      <c r="D48" s="140"/>
      <c r="E48" s="7"/>
      <c r="F48" s="92"/>
      <c r="G48" s="8"/>
    </row>
    <row r="49" spans="1:7" s="147" customFormat="1" x14ac:dyDescent="0.35">
      <c r="A49" s="14"/>
      <c r="B49" s="6"/>
      <c r="C49" s="6"/>
      <c r="D49" s="140"/>
      <c r="E49" s="7"/>
      <c r="F49" s="92"/>
      <c r="G49" s="8"/>
    </row>
    <row r="50" spans="1:7" s="147" customFormat="1" x14ac:dyDescent="0.35">
      <c r="A50" s="14"/>
      <c r="B50" s="6"/>
      <c r="C50" s="6"/>
      <c r="D50" s="140"/>
      <c r="E50" s="7"/>
      <c r="F50" s="92"/>
      <c r="G50" s="8"/>
    </row>
    <row r="51" spans="1:7" s="147" customFormat="1" x14ac:dyDescent="0.35">
      <c r="A51" s="14"/>
      <c r="B51" s="6"/>
      <c r="C51" s="6"/>
      <c r="D51" s="140"/>
      <c r="E51" s="7"/>
      <c r="F51" s="92"/>
      <c r="G51" s="8"/>
    </row>
    <row r="52" spans="1:7" s="147" customFormat="1" x14ac:dyDescent="0.35">
      <c r="A52" s="14"/>
      <c r="B52" s="6"/>
      <c r="C52" s="6"/>
      <c r="D52" s="140"/>
      <c r="E52" s="7"/>
      <c r="F52" s="92"/>
      <c r="G52" s="8"/>
    </row>
    <row r="53" spans="1:7" s="147" customFormat="1" x14ac:dyDescent="0.35">
      <c r="A53" s="14"/>
      <c r="B53" s="6"/>
      <c r="C53" s="6"/>
      <c r="D53" s="140"/>
      <c r="E53" s="7"/>
      <c r="F53" s="92"/>
      <c r="G53" s="8"/>
    </row>
    <row r="54" spans="1:7" s="147" customFormat="1" x14ac:dyDescent="0.35">
      <c r="A54" s="14"/>
      <c r="B54" s="6"/>
      <c r="C54" s="6"/>
      <c r="D54" s="140"/>
      <c r="E54" s="7"/>
      <c r="F54" s="92"/>
      <c r="G54" s="8"/>
    </row>
    <row r="55" spans="1:7" s="147" customFormat="1" x14ac:dyDescent="0.35">
      <c r="A55" s="14"/>
      <c r="B55" s="6"/>
      <c r="C55" s="6"/>
      <c r="D55" s="140"/>
      <c r="E55" s="7"/>
      <c r="F55" s="92"/>
      <c r="G55" s="8"/>
    </row>
    <row r="56" spans="1:7" s="147" customFormat="1" x14ac:dyDescent="0.35">
      <c r="A56" s="14"/>
      <c r="B56" s="6"/>
      <c r="C56" s="6"/>
      <c r="D56" s="140"/>
      <c r="E56" s="7"/>
      <c r="F56" s="92"/>
      <c r="G56" s="8"/>
    </row>
    <row r="57" spans="1:7" s="147" customFormat="1" x14ac:dyDescent="0.35">
      <c r="A57" s="14"/>
      <c r="B57" s="6"/>
      <c r="C57" s="6"/>
      <c r="D57" s="140"/>
      <c r="E57" s="7"/>
      <c r="F57" s="92"/>
      <c r="G57" s="8"/>
    </row>
    <row r="58" spans="1:7" s="147" customFormat="1" x14ac:dyDescent="0.35">
      <c r="A58" s="14"/>
      <c r="B58" s="6"/>
      <c r="C58" s="6"/>
      <c r="D58" s="140"/>
      <c r="E58" s="7"/>
      <c r="F58" s="92"/>
      <c r="G58" s="8"/>
    </row>
    <row r="59" spans="1:7" s="147" customFormat="1" x14ac:dyDescent="0.35">
      <c r="A59" s="14"/>
      <c r="B59" s="6"/>
      <c r="C59" s="6"/>
      <c r="D59" s="140"/>
      <c r="E59" s="7"/>
      <c r="F59" s="92"/>
      <c r="G59" s="8"/>
    </row>
    <row r="60" spans="1:7" s="147" customFormat="1" x14ac:dyDescent="0.35">
      <c r="A60" s="14"/>
      <c r="B60" s="6"/>
      <c r="C60" s="6"/>
      <c r="D60" s="140"/>
      <c r="E60" s="7"/>
      <c r="F60" s="92"/>
      <c r="G60" s="8"/>
    </row>
    <row r="61" spans="1:7" s="147" customFormat="1" x14ac:dyDescent="0.35">
      <c r="A61" s="14"/>
      <c r="B61" s="6"/>
      <c r="C61" s="6"/>
      <c r="D61" s="140"/>
      <c r="E61" s="7"/>
      <c r="F61" s="92"/>
      <c r="G61" s="8"/>
    </row>
    <row r="62" spans="1:7" s="147" customFormat="1" x14ac:dyDescent="0.35">
      <c r="A62" s="14"/>
      <c r="B62" s="6"/>
      <c r="C62" s="6"/>
      <c r="D62" s="140"/>
      <c r="E62" s="7"/>
      <c r="F62" s="92"/>
      <c r="G62" s="8"/>
    </row>
    <row r="63" spans="1:7" s="147" customFormat="1" x14ac:dyDescent="0.35">
      <c r="A63" s="14"/>
      <c r="B63" s="6"/>
      <c r="C63" s="6"/>
      <c r="D63" s="140"/>
      <c r="E63" s="7"/>
      <c r="F63" s="92"/>
      <c r="G63" s="8"/>
    </row>
    <row r="64" spans="1:7" s="147" customFormat="1" x14ac:dyDescent="0.35">
      <c r="A64" s="14"/>
      <c r="B64" s="6"/>
      <c r="C64" s="6"/>
      <c r="D64" s="140"/>
      <c r="E64" s="7"/>
      <c r="F64" s="92"/>
      <c r="G64" s="8"/>
    </row>
    <row r="65" spans="1:7" s="147" customFormat="1" x14ac:dyDescent="0.35">
      <c r="A65" s="14"/>
      <c r="B65" s="6"/>
      <c r="C65" s="6"/>
      <c r="D65" s="140"/>
      <c r="E65" s="7"/>
      <c r="F65" s="92"/>
      <c r="G65" s="8"/>
    </row>
    <row r="66" spans="1:7" s="147" customFormat="1" x14ac:dyDescent="0.35">
      <c r="A66" s="14"/>
      <c r="B66" s="6"/>
      <c r="C66" s="6"/>
      <c r="D66" s="140"/>
      <c r="E66" s="7"/>
      <c r="F66" s="92"/>
      <c r="G66" s="8"/>
    </row>
    <row r="67" spans="1:7" s="147" customFormat="1" x14ac:dyDescent="0.35">
      <c r="A67" s="14"/>
      <c r="B67" s="6"/>
      <c r="C67" s="6"/>
      <c r="D67" s="140"/>
      <c r="E67" s="7"/>
      <c r="F67" s="92"/>
      <c r="G67" s="8"/>
    </row>
    <row r="68" spans="1:7" s="147" customFormat="1" x14ac:dyDescent="0.35">
      <c r="A68" s="14"/>
      <c r="B68" s="6"/>
      <c r="C68" s="6"/>
      <c r="D68" s="140"/>
      <c r="E68" s="7"/>
      <c r="F68" s="92"/>
      <c r="G68" s="8"/>
    </row>
    <row r="69" spans="1:7" s="147" customFormat="1" x14ac:dyDescent="0.35">
      <c r="A69" s="14"/>
      <c r="B69" s="6"/>
      <c r="C69" s="6"/>
      <c r="D69" s="140"/>
      <c r="E69" s="7"/>
      <c r="F69" s="92"/>
      <c r="G69" s="8"/>
    </row>
    <row r="70" spans="1:7" s="147" customFormat="1" x14ac:dyDescent="0.35">
      <c r="A70" s="14"/>
      <c r="B70" s="6"/>
      <c r="C70" s="6"/>
      <c r="D70" s="140"/>
      <c r="E70" s="7"/>
      <c r="F70" s="92"/>
      <c r="G70" s="8"/>
    </row>
    <row r="71" spans="1:7" s="147" customFormat="1" ht="15" hidden="1" thickBot="1" x14ac:dyDescent="0.4">
      <c r="A71" s="11"/>
      <c r="B71" s="11"/>
      <c r="C71" s="11"/>
      <c r="D71" s="11"/>
      <c r="E71" s="10"/>
      <c r="F71" s="11"/>
      <c r="G71" s="12"/>
    </row>
  </sheetData>
  <autoFilter ref="A5:F70">
    <filterColumn colId="4">
      <filters blank="1">
        <filter val="On Schedule"/>
      </filters>
    </filterColumn>
  </autoFilter>
  <mergeCells count="1">
    <mergeCell ref="A3:F3"/>
  </mergeCells>
  <conditionalFormatting sqref="E71">
    <cfRule type="containsText" dxfId="110" priority="206" operator="containsText" text="Closed">
      <formula>NOT(ISERROR(SEARCH("Closed",E71)))</formula>
    </cfRule>
    <cfRule type="containsText" dxfId="109" priority="207" operator="containsText" text="Open">
      <formula>NOT(ISERROR(SEARCH("Open",E71)))</formula>
    </cfRule>
    <cfRule type="containsText" dxfId="108" priority="208" operator="containsText" text="In-Progress">
      <formula>NOT(ISERROR(SEARCH("In-Progress",E71)))</formula>
    </cfRule>
  </conditionalFormatting>
  <conditionalFormatting sqref="D71">
    <cfRule type="containsText" dxfId="107" priority="203" operator="containsText" text="Closed">
      <formula>NOT(ISERROR(SEARCH("Closed",D71)))</formula>
    </cfRule>
    <cfRule type="containsText" dxfId="106" priority="204" operator="containsText" text="Open">
      <formula>NOT(ISERROR(SEARCH("Open",D71)))</formula>
    </cfRule>
    <cfRule type="containsText" dxfId="105" priority="205" operator="containsText" text="In-Progress">
      <formula>NOT(ISERROR(SEARCH("In-Progress",D71)))</formula>
    </cfRule>
  </conditionalFormatting>
  <conditionalFormatting sqref="E19:E62 E6:E17">
    <cfRule type="cellIs" dxfId="104" priority="197" operator="equal">
      <formula>"On Hold"</formula>
    </cfRule>
    <cfRule type="containsText" dxfId="103" priority="198" operator="containsText" text="Delayed">
      <formula>NOT(ISERROR(SEARCH("Delayed",E6)))</formula>
    </cfRule>
    <cfRule type="containsText" dxfId="102" priority="199" operator="containsText" text="Completed">
      <formula>NOT(ISERROR(SEARCH("Completed",E6)))</formula>
    </cfRule>
    <cfRule type="containsText" dxfId="101" priority="200" operator="containsText" text="At Risk">
      <formula>NOT(ISERROR(SEARCH("At Risk",E6)))</formula>
    </cfRule>
    <cfRule type="containsText" dxfId="100" priority="201" operator="containsText" text="Not Due">
      <formula>NOT(ISERROR(SEARCH("Not Due",E6)))</formula>
    </cfRule>
    <cfRule type="containsText" dxfId="99" priority="202" operator="containsText" text="On Schedule">
      <formula>NOT(ISERROR(SEARCH("On Schedule",E6)))</formula>
    </cfRule>
  </conditionalFormatting>
  <conditionalFormatting sqref="E63">
    <cfRule type="cellIs" dxfId="98" priority="158" operator="equal">
      <formula>"On Hold"</formula>
    </cfRule>
    <cfRule type="containsText" dxfId="97" priority="159" operator="containsText" text="Delayed">
      <formula>NOT(ISERROR(SEARCH("Delayed",E63)))</formula>
    </cfRule>
    <cfRule type="containsText" dxfId="96" priority="160" operator="containsText" text="Completed">
      <formula>NOT(ISERROR(SEARCH("Completed",E63)))</formula>
    </cfRule>
    <cfRule type="containsText" dxfId="95" priority="161" operator="containsText" text="At Risk">
      <formula>NOT(ISERROR(SEARCH("At Risk",E63)))</formula>
    </cfRule>
    <cfRule type="containsText" dxfId="94" priority="162" operator="containsText" text="Not Due">
      <formula>NOT(ISERROR(SEARCH("Not Due",E63)))</formula>
    </cfRule>
    <cfRule type="containsText" dxfId="93" priority="163" operator="containsText" text="On Schedule">
      <formula>NOT(ISERROR(SEARCH("On Schedule",E63)))</formula>
    </cfRule>
  </conditionalFormatting>
  <conditionalFormatting sqref="E64">
    <cfRule type="cellIs" dxfId="92" priority="151" operator="equal">
      <formula>"On Hold"</formula>
    </cfRule>
    <cfRule type="containsText" dxfId="91" priority="152" operator="containsText" text="Delayed">
      <formula>NOT(ISERROR(SEARCH("Delayed",E64)))</formula>
    </cfRule>
    <cfRule type="containsText" dxfId="90" priority="153" operator="containsText" text="Completed">
      <formula>NOT(ISERROR(SEARCH("Completed",E64)))</formula>
    </cfRule>
    <cfRule type="containsText" dxfId="89" priority="154" operator="containsText" text="At Risk">
      <formula>NOT(ISERROR(SEARCH("At Risk",E64)))</formula>
    </cfRule>
    <cfRule type="containsText" dxfId="88" priority="155" operator="containsText" text="Not Due">
      <formula>NOT(ISERROR(SEARCH("Not Due",E64)))</formula>
    </cfRule>
    <cfRule type="containsText" dxfId="87" priority="156" operator="containsText" text="On Schedule">
      <formula>NOT(ISERROR(SEARCH("On Schedule",E64)))</formula>
    </cfRule>
  </conditionalFormatting>
  <conditionalFormatting sqref="E65">
    <cfRule type="cellIs" dxfId="86" priority="144" operator="equal">
      <formula>"On Hold"</formula>
    </cfRule>
    <cfRule type="containsText" dxfId="85" priority="145" operator="containsText" text="Delayed">
      <formula>NOT(ISERROR(SEARCH("Delayed",E65)))</formula>
    </cfRule>
    <cfRule type="containsText" dxfId="84" priority="146" operator="containsText" text="Completed">
      <formula>NOT(ISERROR(SEARCH("Completed",E65)))</formula>
    </cfRule>
    <cfRule type="containsText" dxfId="83" priority="147" operator="containsText" text="At Risk">
      <formula>NOT(ISERROR(SEARCH("At Risk",E65)))</formula>
    </cfRule>
    <cfRule type="containsText" dxfId="82" priority="148" operator="containsText" text="Not Due">
      <formula>NOT(ISERROR(SEARCH("Not Due",E65)))</formula>
    </cfRule>
    <cfRule type="containsText" dxfId="81" priority="149" operator="containsText" text="On Schedule">
      <formula>NOT(ISERROR(SEARCH("On Schedule",E65)))</formula>
    </cfRule>
  </conditionalFormatting>
  <conditionalFormatting sqref="E66">
    <cfRule type="cellIs" dxfId="80" priority="123" operator="equal">
      <formula>"On Hold"</formula>
    </cfRule>
    <cfRule type="containsText" dxfId="79" priority="124" operator="containsText" text="Delayed">
      <formula>NOT(ISERROR(SEARCH("Delayed",E66)))</formula>
    </cfRule>
    <cfRule type="containsText" dxfId="78" priority="125" operator="containsText" text="Completed">
      <formula>NOT(ISERROR(SEARCH("Completed",E66)))</formula>
    </cfRule>
    <cfRule type="containsText" dxfId="77" priority="126" operator="containsText" text="At Risk">
      <formula>NOT(ISERROR(SEARCH("At Risk",E66)))</formula>
    </cfRule>
    <cfRule type="containsText" dxfId="76" priority="127" operator="containsText" text="Not Due">
      <formula>NOT(ISERROR(SEARCH("Not Due",E66)))</formula>
    </cfRule>
    <cfRule type="containsText" dxfId="75" priority="128" operator="containsText" text="On Schedule">
      <formula>NOT(ISERROR(SEARCH("On Schedule",E66)))</formula>
    </cfRule>
  </conditionalFormatting>
  <conditionalFormatting sqref="E67">
    <cfRule type="cellIs" dxfId="74" priority="107" operator="equal">
      <formula>"On Hold"</formula>
    </cfRule>
    <cfRule type="containsText" dxfId="73" priority="108" operator="containsText" text="Delayed">
      <formula>NOT(ISERROR(SEARCH("Delayed",E67)))</formula>
    </cfRule>
    <cfRule type="containsText" dxfId="72" priority="109" operator="containsText" text="Completed">
      <formula>NOT(ISERROR(SEARCH("Completed",E67)))</formula>
    </cfRule>
    <cfRule type="containsText" dxfId="71" priority="110" operator="containsText" text="At Risk">
      <formula>NOT(ISERROR(SEARCH("At Risk",E67)))</formula>
    </cfRule>
    <cfRule type="containsText" dxfId="70" priority="111" operator="containsText" text="Not Due">
      <formula>NOT(ISERROR(SEARCH("Not Due",E67)))</formula>
    </cfRule>
    <cfRule type="containsText" dxfId="69" priority="112" operator="containsText" text="On Schedule">
      <formula>NOT(ISERROR(SEARCH("On Schedule",E67)))</formula>
    </cfRule>
  </conditionalFormatting>
  <conditionalFormatting sqref="E68">
    <cfRule type="cellIs" dxfId="68" priority="100" operator="equal">
      <formula>"On Hold"</formula>
    </cfRule>
    <cfRule type="containsText" dxfId="67" priority="101" operator="containsText" text="Delayed">
      <formula>NOT(ISERROR(SEARCH("Delayed",E68)))</formula>
    </cfRule>
    <cfRule type="containsText" dxfId="66" priority="102" operator="containsText" text="Completed">
      <formula>NOT(ISERROR(SEARCH("Completed",E68)))</formula>
    </cfRule>
    <cfRule type="containsText" dxfId="65" priority="103" operator="containsText" text="At Risk">
      <formula>NOT(ISERROR(SEARCH("At Risk",E68)))</formula>
    </cfRule>
    <cfRule type="containsText" dxfId="64" priority="104" operator="containsText" text="Not Due">
      <formula>NOT(ISERROR(SEARCH("Not Due",E68)))</formula>
    </cfRule>
    <cfRule type="containsText" dxfId="63" priority="105" operator="containsText" text="On Schedule">
      <formula>NOT(ISERROR(SEARCH("On Schedule",E68)))</formula>
    </cfRule>
  </conditionalFormatting>
  <conditionalFormatting sqref="E70">
    <cfRule type="cellIs" dxfId="62" priority="93" operator="equal">
      <formula>"On Hold"</formula>
    </cfRule>
    <cfRule type="containsText" dxfId="61" priority="94" operator="containsText" text="Delayed">
      <formula>NOT(ISERROR(SEARCH("Delayed",E70)))</formula>
    </cfRule>
    <cfRule type="containsText" dxfId="60" priority="95" operator="containsText" text="Completed">
      <formula>NOT(ISERROR(SEARCH("Completed",E70)))</formula>
    </cfRule>
    <cfRule type="containsText" dxfId="59" priority="96" operator="containsText" text="At Risk">
      <formula>NOT(ISERROR(SEARCH("At Risk",E70)))</formula>
    </cfRule>
    <cfRule type="containsText" dxfId="58" priority="97" operator="containsText" text="Not Due">
      <formula>NOT(ISERROR(SEARCH("Not Due",E70)))</formula>
    </cfRule>
    <cfRule type="containsText" dxfId="57" priority="98" operator="containsText" text="On Schedule">
      <formula>NOT(ISERROR(SEARCH("On Schedule",E70)))</formula>
    </cfRule>
  </conditionalFormatting>
  <conditionalFormatting sqref="E69">
    <cfRule type="cellIs" dxfId="56" priority="86" operator="equal">
      <formula>"On Hold"</formula>
    </cfRule>
    <cfRule type="containsText" dxfId="55" priority="87" operator="containsText" text="Delayed">
      <formula>NOT(ISERROR(SEARCH("Delayed",E69)))</formula>
    </cfRule>
    <cfRule type="containsText" dxfId="54" priority="88" operator="containsText" text="Completed">
      <formula>NOT(ISERROR(SEARCH("Completed",E69)))</formula>
    </cfRule>
    <cfRule type="containsText" dxfId="53" priority="89" operator="containsText" text="At Risk">
      <formula>NOT(ISERROR(SEARCH("At Risk",E69)))</formula>
    </cfRule>
    <cfRule type="containsText" dxfId="52" priority="90" operator="containsText" text="Not Due">
      <formula>NOT(ISERROR(SEARCH("Not Due",E69)))</formula>
    </cfRule>
    <cfRule type="containsText" dxfId="51" priority="91" operator="containsText" text="On Schedule">
      <formula>NOT(ISERROR(SEARCH("On Schedule",E69)))</formula>
    </cfRule>
  </conditionalFormatting>
  <conditionalFormatting sqref="E18">
    <cfRule type="cellIs" dxfId="50" priority="1" operator="equal">
      <formula>"On Hold"</formula>
    </cfRule>
    <cfRule type="containsText" dxfId="49" priority="2" operator="containsText" text="Delayed">
      <formula>NOT(ISERROR(SEARCH("Delayed",E18)))</formula>
    </cfRule>
    <cfRule type="containsText" dxfId="48" priority="3" operator="containsText" text="Completed">
      <formula>NOT(ISERROR(SEARCH("Completed",E18)))</formula>
    </cfRule>
    <cfRule type="containsText" dxfId="47" priority="4" operator="containsText" text="At Risk">
      <formula>NOT(ISERROR(SEARCH("At Risk",E18)))</formula>
    </cfRule>
    <cfRule type="containsText" dxfId="46" priority="5" operator="containsText" text="Not Due">
      <formula>NOT(ISERROR(SEARCH("Not Due",E18)))</formula>
    </cfRule>
    <cfRule type="containsText" dxfId="45" priority="6" operator="containsText" text="On Schedule">
      <formula>NOT(ISERROR(SEARCH("On Schedule",E18)))</formula>
    </cfRule>
  </conditionalFormatting>
  <dataValidations count="1">
    <dataValidation type="list" allowBlank="1" showInputMessage="1" showErrorMessage="1" sqref="E6:E70">
      <formula1>"Completed, At Risk, Delayed, Not Due, Hold, On Schedule"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K24"/>
  <sheetViews>
    <sheetView zoomScale="85" zoomScaleNormal="85" workbookViewId="0">
      <selection activeCell="D7" sqref="D7"/>
    </sheetView>
  </sheetViews>
  <sheetFormatPr defaultColWidth="9.1796875" defaultRowHeight="10" x14ac:dyDescent="0.2"/>
  <cols>
    <col min="1" max="1" width="1" style="154" customWidth="1"/>
    <col min="2" max="2" width="4.81640625" style="154" customWidth="1"/>
    <col min="3" max="3" width="9.26953125" style="154" customWidth="1"/>
    <col min="4" max="4" width="39.81640625" style="154" customWidth="1"/>
    <col min="5" max="5" width="39.26953125" style="154" customWidth="1"/>
    <col min="6" max="6" width="7.26953125" style="153" customWidth="1"/>
    <col min="7" max="7" width="34.54296875" style="154" customWidth="1"/>
    <col min="8" max="8" width="14.26953125" style="154" customWidth="1"/>
    <col min="9" max="9" width="7.453125" style="154" customWidth="1"/>
    <col min="10" max="10" width="9.81640625" style="154" customWidth="1"/>
    <col min="11" max="11" width="42.453125" style="154" customWidth="1"/>
    <col min="12" max="12" width="30.1796875" style="154" customWidth="1"/>
    <col min="13" max="16384" width="9.1796875" style="154"/>
  </cols>
  <sheetData>
    <row r="2" spans="2:11" ht="11.25" customHeight="1" thickBot="1" x14ac:dyDescent="0.25">
      <c r="B2" s="153"/>
      <c r="D2" s="153"/>
      <c r="E2" s="153"/>
    </row>
    <row r="3" spans="2:11" ht="16.5" customHeight="1" thickBot="1" x14ac:dyDescent="0.25">
      <c r="B3" s="155" t="s">
        <v>48</v>
      </c>
      <c r="C3" s="156"/>
      <c r="D3" s="156"/>
      <c r="E3" s="156"/>
      <c r="F3" s="156"/>
      <c r="G3" s="156"/>
      <c r="H3" s="156"/>
      <c r="I3" s="156"/>
      <c r="J3" s="156"/>
      <c r="K3" s="157"/>
    </row>
    <row r="4" spans="2:11" ht="33" customHeight="1" x14ac:dyDescent="0.2">
      <c r="B4" s="223" t="s">
        <v>169</v>
      </c>
      <c r="C4" s="224" t="s">
        <v>49</v>
      </c>
      <c r="D4" s="225" t="s">
        <v>50</v>
      </c>
      <c r="E4" s="225" t="s">
        <v>51</v>
      </c>
      <c r="F4" s="225" t="s">
        <v>52</v>
      </c>
      <c r="G4" s="225" t="s">
        <v>53</v>
      </c>
      <c r="H4" s="225" t="s">
        <v>54</v>
      </c>
      <c r="I4" s="225" t="s">
        <v>2</v>
      </c>
      <c r="J4" s="225" t="s">
        <v>55</v>
      </c>
      <c r="K4" s="226" t="s">
        <v>56</v>
      </c>
    </row>
    <row r="5" spans="2:11" s="158" customFormat="1" ht="50" x14ac:dyDescent="0.35">
      <c r="B5" s="237">
        <v>1</v>
      </c>
      <c r="C5" s="238" t="s">
        <v>0</v>
      </c>
      <c r="D5" s="227" t="s">
        <v>121</v>
      </c>
      <c r="E5" s="228" t="s">
        <v>146</v>
      </c>
      <c r="F5" s="229" t="s">
        <v>57</v>
      </c>
      <c r="G5" s="228" t="s">
        <v>144</v>
      </c>
      <c r="H5" s="229" t="s">
        <v>286</v>
      </c>
      <c r="I5" s="229" t="s">
        <v>45</v>
      </c>
      <c r="J5" s="230">
        <v>44607</v>
      </c>
      <c r="K5" s="231" t="s">
        <v>281</v>
      </c>
    </row>
    <row r="6" spans="2:11" s="158" customFormat="1" ht="17.5" customHeight="1" x14ac:dyDescent="0.35">
      <c r="B6" s="237">
        <v>2</v>
      </c>
      <c r="C6" s="238" t="s">
        <v>0</v>
      </c>
      <c r="D6" s="227" t="s">
        <v>147</v>
      </c>
      <c r="E6" s="228" t="s">
        <v>122</v>
      </c>
      <c r="F6" s="229" t="s">
        <v>58</v>
      </c>
      <c r="G6" s="228" t="s">
        <v>119</v>
      </c>
      <c r="H6" s="229" t="s">
        <v>286</v>
      </c>
      <c r="I6" s="229" t="s">
        <v>45</v>
      </c>
      <c r="J6" s="230">
        <v>44613</v>
      </c>
      <c r="K6" s="231" t="s">
        <v>282</v>
      </c>
    </row>
    <row r="7" spans="2:11" s="158" customFormat="1" ht="37.5" x14ac:dyDescent="0.35">
      <c r="B7" s="237">
        <v>3</v>
      </c>
      <c r="C7" s="238" t="s">
        <v>0</v>
      </c>
      <c r="D7" s="252" t="s">
        <v>148</v>
      </c>
      <c r="E7" s="228" t="s">
        <v>149</v>
      </c>
      <c r="F7" s="229" t="s">
        <v>58</v>
      </c>
      <c r="G7" s="228" t="s">
        <v>150</v>
      </c>
      <c r="H7" s="229" t="s">
        <v>286</v>
      </c>
      <c r="I7" s="229" t="s">
        <v>45</v>
      </c>
      <c r="J7" s="230">
        <v>44607</v>
      </c>
      <c r="K7" s="231" t="s">
        <v>247</v>
      </c>
    </row>
    <row r="8" spans="2:11" s="158" customFormat="1" ht="26" x14ac:dyDescent="0.35">
      <c r="B8" s="237">
        <v>4</v>
      </c>
      <c r="C8" s="238" t="s">
        <v>0</v>
      </c>
      <c r="D8" s="227" t="s">
        <v>152</v>
      </c>
      <c r="E8" s="228" t="s">
        <v>151</v>
      </c>
      <c r="F8" s="229" t="s">
        <v>58</v>
      </c>
      <c r="G8" s="228" t="s">
        <v>139</v>
      </c>
      <c r="H8" s="229" t="s">
        <v>260</v>
      </c>
      <c r="I8" s="229" t="s">
        <v>45</v>
      </c>
      <c r="J8" s="230">
        <v>44593</v>
      </c>
      <c r="K8" s="231"/>
    </row>
    <row r="9" spans="2:11" s="158" customFormat="1" ht="87.5" x14ac:dyDescent="0.35">
      <c r="B9" s="237">
        <v>5</v>
      </c>
      <c r="C9" s="238" t="s">
        <v>0</v>
      </c>
      <c r="D9" s="227" t="s">
        <v>153</v>
      </c>
      <c r="E9" s="228" t="s">
        <v>123</v>
      </c>
      <c r="F9" s="229" t="s">
        <v>59</v>
      </c>
      <c r="G9" s="228" t="s">
        <v>154</v>
      </c>
      <c r="H9" s="229" t="s">
        <v>287</v>
      </c>
      <c r="I9" s="229" t="s">
        <v>45</v>
      </c>
      <c r="J9" s="230">
        <v>44607</v>
      </c>
      <c r="K9" s="231" t="s">
        <v>283</v>
      </c>
    </row>
    <row r="10" spans="2:11" s="158" customFormat="1" ht="100" x14ac:dyDescent="0.35">
      <c r="B10" s="237">
        <v>6</v>
      </c>
      <c r="C10" s="238" t="s">
        <v>0</v>
      </c>
      <c r="D10" s="227" t="s">
        <v>120</v>
      </c>
      <c r="E10" s="228" t="s">
        <v>244</v>
      </c>
      <c r="F10" s="229" t="s">
        <v>57</v>
      </c>
      <c r="G10" s="228" t="s">
        <v>134</v>
      </c>
      <c r="H10" s="229" t="s">
        <v>260</v>
      </c>
      <c r="I10" s="229" t="s">
        <v>45</v>
      </c>
      <c r="J10" s="230">
        <v>44681</v>
      </c>
      <c r="K10" s="231" t="s">
        <v>248</v>
      </c>
    </row>
    <row r="11" spans="2:11" s="158" customFormat="1" ht="37.5" x14ac:dyDescent="0.35">
      <c r="B11" s="237">
        <v>7</v>
      </c>
      <c r="C11" s="238" t="s">
        <v>0</v>
      </c>
      <c r="D11" s="232" t="s">
        <v>155</v>
      </c>
      <c r="E11" s="228" t="s">
        <v>156</v>
      </c>
      <c r="F11" s="229" t="s">
        <v>57</v>
      </c>
      <c r="G11" s="228" t="s">
        <v>135</v>
      </c>
      <c r="H11" s="229" t="s">
        <v>286</v>
      </c>
      <c r="I11" s="229" t="s">
        <v>45</v>
      </c>
      <c r="J11" s="230">
        <v>44620</v>
      </c>
      <c r="K11" s="233" t="s">
        <v>256</v>
      </c>
    </row>
    <row r="12" spans="2:11" s="158" customFormat="1" ht="37.5" hidden="1" x14ac:dyDescent="0.35">
      <c r="B12" s="237">
        <v>8</v>
      </c>
      <c r="C12" s="238" t="s">
        <v>0</v>
      </c>
      <c r="D12" s="227" t="s">
        <v>157</v>
      </c>
      <c r="E12" s="228" t="s">
        <v>124</v>
      </c>
      <c r="F12" s="229" t="s">
        <v>57</v>
      </c>
      <c r="G12" s="228" t="s">
        <v>136</v>
      </c>
      <c r="H12" s="229" t="s">
        <v>140</v>
      </c>
      <c r="I12" s="229" t="s">
        <v>239</v>
      </c>
      <c r="J12" s="230">
        <v>44574</v>
      </c>
      <c r="K12" s="231" t="s">
        <v>249</v>
      </c>
    </row>
    <row r="13" spans="2:11" s="158" customFormat="1" ht="37.5" x14ac:dyDescent="0.35">
      <c r="B13" s="237">
        <v>9</v>
      </c>
      <c r="C13" s="238" t="s">
        <v>17</v>
      </c>
      <c r="D13" s="227" t="s">
        <v>158</v>
      </c>
      <c r="E13" s="228" t="s">
        <v>125</v>
      </c>
      <c r="F13" s="229" t="s">
        <v>58</v>
      </c>
      <c r="G13" s="228" t="s">
        <v>159</v>
      </c>
      <c r="H13" s="229" t="s">
        <v>286</v>
      </c>
      <c r="I13" s="229" t="s">
        <v>45</v>
      </c>
      <c r="J13" s="230">
        <v>44607</v>
      </c>
      <c r="K13" s="231" t="s">
        <v>250</v>
      </c>
    </row>
    <row r="14" spans="2:11" s="158" customFormat="1" ht="50" hidden="1" x14ac:dyDescent="0.35">
      <c r="B14" s="237">
        <v>10</v>
      </c>
      <c r="C14" s="238" t="s">
        <v>17</v>
      </c>
      <c r="D14" s="227" t="s">
        <v>127</v>
      </c>
      <c r="E14" s="228" t="s">
        <v>126</v>
      </c>
      <c r="F14" s="229" t="s">
        <v>57</v>
      </c>
      <c r="G14" s="228" t="s">
        <v>137</v>
      </c>
      <c r="H14" s="229" t="s">
        <v>167</v>
      </c>
      <c r="I14" s="229" t="s">
        <v>239</v>
      </c>
      <c r="J14" s="230">
        <v>44575</v>
      </c>
      <c r="K14" s="231" t="s">
        <v>251</v>
      </c>
    </row>
    <row r="15" spans="2:11" s="158" customFormat="1" ht="25" x14ac:dyDescent="0.35">
      <c r="B15" s="237">
        <v>11</v>
      </c>
      <c r="C15" s="238" t="s">
        <v>17</v>
      </c>
      <c r="D15" s="227" t="s">
        <v>141</v>
      </c>
      <c r="E15" s="228" t="s">
        <v>160</v>
      </c>
      <c r="F15" s="229" t="s">
        <v>59</v>
      </c>
      <c r="G15" s="228" t="s">
        <v>142</v>
      </c>
      <c r="H15" s="229" t="s">
        <v>261</v>
      </c>
      <c r="I15" s="229" t="s">
        <v>45</v>
      </c>
      <c r="J15" s="230">
        <v>44613</v>
      </c>
      <c r="K15" s="231"/>
    </row>
    <row r="16" spans="2:11" s="158" customFormat="1" ht="37.5" x14ac:dyDescent="0.35">
      <c r="B16" s="237">
        <v>12</v>
      </c>
      <c r="C16" s="238" t="s">
        <v>0</v>
      </c>
      <c r="D16" s="227" t="s">
        <v>143</v>
      </c>
      <c r="E16" s="228" t="s">
        <v>161</v>
      </c>
      <c r="F16" s="229" t="s">
        <v>58</v>
      </c>
      <c r="G16" s="228" t="s">
        <v>162</v>
      </c>
      <c r="H16" s="229" t="s">
        <v>257</v>
      </c>
      <c r="I16" s="229" t="s">
        <v>45</v>
      </c>
      <c r="J16" s="235">
        <v>44635</v>
      </c>
      <c r="K16" s="231" t="s">
        <v>252</v>
      </c>
    </row>
    <row r="17" spans="2:11" s="158" customFormat="1" ht="75" x14ac:dyDescent="0.35">
      <c r="B17" s="237">
        <v>13</v>
      </c>
      <c r="C17" s="238" t="s">
        <v>17</v>
      </c>
      <c r="D17" s="227" t="s">
        <v>165</v>
      </c>
      <c r="E17" s="228" t="s">
        <v>163</v>
      </c>
      <c r="F17" s="229" t="s">
        <v>57</v>
      </c>
      <c r="G17" s="228" t="s">
        <v>164</v>
      </c>
      <c r="H17" s="229" t="s">
        <v>262</v>
      </c>
      <c r="I17" s="229" t="s">
        <v>45</v>
      </c>
      <c r="J17" s="235">
        <v>44620</v>
      </c>
      <c r="K17" s="231" t="s">
        <v>240</v>
      </c>
    </row>
    <row r="18" spans="2:11" s="158" customFormat="1" ht="62.5" x14ac:dyDescent="0.35">
      <c r="B18" s="237">
        <v>14</v>
      </c>
      <c r="C18" s="238" t="s">
        <v>18</v>
      </c>
      <c r="D18" s="227" t="s">
        <v>114</v>
      </c>
      <c r="E18" s="228" t="s">
        <v>115</v>
      </c>
      <c r="F18" s="229" t="s">
        <v>59</v>
      </c>
      <c r="G18" s="228" t="s">
        <v>145</v>
      </c>
      <c r="H18" s="229" t="s">
        <v>286</v>
      </c>
      <c r="I18" s="229" t="s">
        <v>45</v>
      </c>
      <c r="J18" s="230">
        <v>44593</v>
      </c>
      <c r="K18" s="233"/>
    </row>
    <row r="19" spans="2:11" s="158" customFormat="1" ht="37.5" x14ac:dyDescent="0.35">
      <c r="B19" s="237">
        <v>15</v>
      </c>
      <c r="C19" s="238" t="s">
        <v>18</v>
      </c>
      <c r="D19" s="227" t="s">
        <v>118</v>
      </c>
      <c r="E19" s="228" t="s">
        <v>166</v>
      </c>
      <c r="F19" s="229" t="s">
        <v>57</v>
      </c>
      <c r="G19" s="228" t="s">
        <v>133</v>
      </c>
      <c r="H19" s="229" t="s">
        <v>288</v>
      </c>
      <c r="I19" s="229" t="s">
        <v>45</v>
      </c>
      <c r="J19" s="230">
        <v>44620</v>
      </c>
      <c r="K19" s="231"/>
    </row>
    <row r="20" spans="2:11" s="158" customFormat="1" ht="37.5" x14ac:dyDescent="0.35">
      <c r="B20" s="239">
        <v>16</v>
      </c>
      <c r="C20" s="243" t="s">
        <v>17</v>
      </c>
      <c r="D20" s="251" t="s">
        <v>241</v>
      </c>
      <c r="E20" s="244" t="s">
        <v>246</v>
      </c>
      <c r="F20" s="234" t="s">
        <v>57</v>
      </c>
      <c r="G20" s="244" t="s">
        <v>245</v>
      </c>
      <c r="H20" s="229" t="s">
        <v>286</v>
      </c>
      <c r="I20" s="234" t="s">
        <v>45</v>
      </c>
      <c r="J20" s="230">
        <v>44607</v>
      </c>
      <c r="K20" s="236" t="s">
        <v>282</v>
      </c>
    </row>
    <row r="21" spans="2:11" s="158" customFormat="1" ht="10.5" thickBot="1" x14ac:dyDescent="0.4">
      <c r="B21" s="159"/>
      <c r="C21" s="160"/>
      <c r="D21" s="160"/>
      <c r="E21" s="160"/>
      <c r="F21" s="161"/>
      <c r="G21" s="160"/>
      <c r="H21" s="160"/>
      <c r="I21" s="160"/>
      <c r="J21" s="160"/>
      <c r="K21" s="162"/>
    </row>
    <row r="22" spans="2:11" s="163" customFormat="1" x14ac:dyDescent="0.2">
      <c r="F22" s="164"/>
    </row>
    <row r="24" spans="2:11" x14ac:dyDescent="0.2">
      <c r="E24" s="165"/>
    </row>
  </sheetData>
  <autoFilter ref="B4:L20">
    <filterColumn colId="7">
      <filters>
        <filter val="Open"/>
      </filters>
    </filterColumn>
  </autoFilter>
  <conditionalFormatting sqref="I21 I8:I10 I5">
    <cfRule type="cellIs" dxfId="44" priority="91" operator="equal">
      <formula>"Closed"</formula>
    </cfRule>
    <cfRule type="cellIs" dxfId="43" priority="92" operator="equal">
      <formula>"At Risk"</formula>
    </cfRule>
    <cfRule type="cellIs" dxfId="42" priority="93" operator="equal">
      <formula>"Open"</formula>
    </cfRule>
  </conditionalFormatting>
  <conditionalFormatting sqref="F21 F8:F11 F5">
    <cfRule type="cellIs" dxfId="41" priority="88" operator="equal">
      <formula>"Low"</formula>
    </cfRule>
    <cfRule type="cellIs" dxfId="40" priority="89" operator="equal">
      <formula>"Medium"</formula>
    </cfRule>
    <cfRule type="cellIs" dxfId="39" priority="90" operator="equal">
      <formula>"High"</formula>
    </cfRule>
  </conditionalFormatting>
  <conditionalFormatting sqref="F15:F17">
    <cfRule type="cellIs" dxfId="38" priority="52" operator="equal">
      <formula>"Low"</formula>
    </cfRule>
    <cfRule type="cellIs" dxfId="37" priority="53" operator="equal">
      <formula>"Medium"</formula>
    </cfRule>
    <cfRule type="cellIs" dxfId="36" priority="54" operator="equal">
      <formula>"High"</formula>
    </cfRule>
  </conditionalFormatting>
  <conditionalFormatting sqref="F12">
    <cfRule type="cellIs" dxfId="35" priority="46" operator="equal">
      <formula>"Low"</formula>
    </cfRule>
    <cfRule type="cellIs" dxfId="34" priority="47" operator="equal">
      <formula>"Medium"</formula>
    </cfRule>
    <cfRule type="cellIs" dxfId="33" priority="48" operator="equal">
      <formula>"High"</formula>
    </cfRule>
  </conditionalFormatting>
  <conditionalFormatting sqref="F14">
    <cfRule type="cellIs" dxfId="32" priority="40" operator="equal">
      <formula>"Low"</formula>
    </cfRule>
    <cfRule type="cellIs" dxfId="31" priority="41" operator="equal">
      <formula>"Medium"</formula>
    </cfRule>
    <cfRule type="cellIs" dxfId="30" priority="42" operator="equal">
      <formula>"High"</formula>
    </cfRule>
  </conditionalFormatting>
  <conditionalFormatting sqref="F13">
    <cfRule type="cellIs" dxfId="29" priority="34" operator="equal">
      <formula>"Low"</formula>
    </cfRule>
    <cfRule type="cellIs" dxfId="28" priority="35" operator="equal">
      <formula>"Medium"</formula>
    </cfRule>
    <cfRule type="cellIs" dxfId="27" priority="36" operator="equal">
      <formula>"High"</formula>
    </cfRule>
  </conditionalFormatting>
  <conditionalFormatting sqref="F6:F7">
    <cfRule type="cellIs" dxfId="26" priority="28" operator="equal">
      <formula>"Low"</formula>
    </cfRule>
    <cfRule type="cellIs" dxfId="25" priority="29" operator="equal">
      <formula>"Medium"</formula>
    </cfRule>
    <cfRule type="cellIs" dxfId="24" priority="30" operator="equal">
      <formula>"High"</formula>
    </cfRule>
  </conditionalFormatting>
  <conditionalFormatting sqref="I6">
    <cfRule type="cellIs" dxfId="23" priority="25" operator="equal">
      <formula>"Closed"</formula>
    </cfRule>
    <cfRule type="cellIs" dxfId="22" priority="26" operator="equal">
      <formula>"At Risk"</formula>
    </cfRule>
    <cfRule type="cellIs" dxfId="21" priority="27" operator="equal">
      <formula>"Open"</formula>
    </cfRule>
  </conditionalFormatting>
  <conditionalFormatting sqref="I7">
    <cfRule type="cellIs" dxfId="20" priority="19" operator="equal">
      <formula>"Closed"</formula>
    </cfRule>
    <cfRule type="cellIs" dxfId="19" priority="20" operator="equal">
      <formula>"At Risk"</formula>
    </cfRule>
    <cfRule type="cellIs" dxfId="18" priority="21" operator="equal">
      <formula>"Open"</formula>
    </cfRule>
  </conditionalFormatting>
  <conditionalFormatting sqref="I15:I17">
    <cfRule type="cellIs" dxfId="17" priority="16" operator="equal">
      <formula>"Closed"</formula>
    </cfRule>
    <cfRule type="cellIs" dxfId="16" priority="17" operator="equal">
      <formula>"At Risk"</formula>
    </cfRule>
    <cfRule type="cellIs" dxfId="15" priority="18" operator="equal">
      <formula>"Open"</formula>
    </cfRule>
  </conditionalFormatting>
  <conditionalFormatting sqref="I11:I14">
    <cfRule type="cellIs" dxfId="14" priority="13" operator="equal">
      <formula>"Closed"</formula>
    </cfRule>
    <cfRule type="cellIs" dxfId="13" priority="14" operator="equal">
      <formula>"At Risk"</formula>
    </cfRule>
    <cfRule type="cellIs" dxfId="12" priority="15" operator="equal">
      <formula>"Open"</formula>
    </cfRule>
  </conditionalFormatting>
  <conditionalFormatting sqref="F18">
    <cfRule type="cellIs" dxfId="11" priority="10" operator="equal">
      <formula>"Low"</formula>
    </cfRule>
    <cfRule type="cellIs" dxfId="10" priority="11" operator="equal">
      <formula>"Medium"</formula>
    </cfRule>
    <cfRule type="cellIs" dxfId="9" priority="12" operator="equal">
      <formula>"High"</formula>
    </cfRule>
  </conditionalFormatting>
  <conditionalFormatting sqref="I19:I20">
    <cfRule type="cellIs" dxfId="8" priority="7" operator="equal">
      <formula>"Closed"</formula>
    </cfRule>
    <cfRule type="cellIs" dxfId="7" priority="8" operator="equal">
      <formula>"At Risk"</formula>
    </cfRule>
    <cfRule type="cellIs" dxfId="6" priority="9" operator="equal">
      <formula>"Open"</formula>
    </cfRule>
  </conditionalFormatting>
  <conditionalFormatting sqref="F19:F20">
    <cfRule type="cellIs" dxfId="5" priority="4" operator="equal">
      <formula>"Low"</formula>
    </cfRule>
    <cfRule type="cellIs" dxfId="4" priority="5" operator="equal">
      <formula>"Medium"</formula>
    </cfRule>
    <cfRule type="cellIs" dxfId="3" priority="6" operator="equal">
      <formula>"High"</formula>
    </cfRule>
  </conditionalFormatting>
  <conditionalFormatting sqref="I18">
    <cfRule type="cellIs" dxfId="2" priority="1" operator="equal">
      <formula>"Closed"</formula>
    </cfRule>
    <cfRule type="cellIs" dxfId="1" priority="2" operator="equal">
      <formula>"At Risk"</formula>
    </cfRule>
    <cfRule type="cellIs" dxfId="0" priority="3" operator="equal">
      <formula>"Open"</formula>
    </cfRule>
  </conditionalFormatting>
  <dataValidations count="2">
    <dataValidation type="list" allowBlank="1" showInputMessage="1" showErrorMessage="1" sqref="F5:F21">
      <formula1>"High, Medium,Low"</formula1>
    </dataValidation>
    <dataValidation type="list" allowBlank="1" showInputMessage="1" showErrorMessage="1" sqref="I5:I21">
      <formula1>"Open, At Risk, Closed"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3"/>
  <sheetViews>
    <sheetView showGridLines="0" topLeftCell="B1" zoomScale="70" zoomScaleNormal="70" workbookViewId="0">
      <pane xSplit="3" ySplit="9" topLeftCell="R10" activePane="bottomRight" state="frozen"/>
      <selection activeCell="B1" sqref="B1"/>
      <selection pane="topRight" activeCell="E1" sqref="E1"/>
      <selection pane="bottomLeft" activeCell="B10" sqref="B10"/>
      <selection pane="bottomRight" activeCell="D10" sqref="D10"/>
    </sheetView>
  </sheetViews>
  <sheetFormatPr defaultRowHeight="0" customHeight="1" zeroHeight="1" x14ac:dyDescent="0.3"/>
  <cols>
    <col min="1" max="1" width="2.81640625" style="166" customWidth="1"/>
    <col min="2" max="2" width="4.1796875" style="166" customWidth="1"/>
    <col min="3" max="3" width="27.1796875" style="166" customWidth="1"/>
    <col min="4" max="4" width="20.7265625" style="166" customWidth="1"/>
    <col min="5" max="5" width="21.1796875" style="166" customWidth="1"/>
    <col min="6" max="6" width="17.453125" style="166" customWidth="1"/>
    <col min="7" max="7" width="10.54296875" style="166" customWidth="1"/>
    <col min="8" max="8" width="10.7265625" style="166" customWidth="1"/>
    <col min="9" max="10" width="12.1796875" style="166" customWidth="1"/>
    <col min="11" max="11" width="9.81640625" style="166" customWidth="1"/>
    <col min="12" max="12" width="12.1796875" style="166" customWidth="1"/>
    <col min="13" max="13" width="13.81640625" style="166" customWidth="1"/>
    <col min="14" max="14" width="10.1796875" style="166" customWidth="1"/>
    <col min="15" max="15" width="10.81640625" style="166" customWidth="1"/>
    <col min="16" max="16" width="10.453125" style="166" customWidth="1"/>
    <col min="17" max="17" width="11.453125" style="166" customWidth="1"/>
    <col min="18" max="18" width="9.54296875" style="166" customWidth="1"/>
    <col min="19" max="19" width="11" style="166" customWidth="1"/>
    <col min="20" max="20" width="10.1796875" style="166" customWidth="1"/>
    <col min="21" max="21" width="14.54296875" style="166" customWidth="1"/>
    <col min="22" max="22" width="11.453125" style="166" customWidth="1"/>
    <col min="23" max="23" width="9.7265625" style="166" customWidth="1"/>
    <col min="24" max="24" width="9.54296875" style="166" customWidth="1"/>
    <col min="25" max="25" width="10.1796875" style="166" customWidth="1"/>
    <col min="26" max="26" width="13" style="166" customWidth="1"/>
    <col min="27" max="28" width="11.54296875" style="166" customWidth="1"/>
    <col min="29" max="29" width="11.1796875" style="166" customWidth="1"/>
    <col min="30" max="30" width="13" style="166" customWidth="1"/>
    <col min="31" max="31" width="11.54296875" style="166" customWidth="1"/>
    <col min="32" max="246" width="9.1796875" style="166"/>
    <col min="247" max="247" width="2.81640625" style="166" customWidth="1"/>
    <col min="248" max="248" width="3.26953125" style="166" customWidth="1"/>
    <col min="249" max="249" width="27.1796875" style="166" customWidth="1"/>
    <col min="250" max="250" width="12.7265625" style="166" customWidth="1"/>
    <col min="251" max="251" width="16.81640625" style="166" customWidth="1"/>
    <col min="252" max="252" width="13" style="166" customWidth="1"/>
    <col min="253" max="253" width="16.81640625" style="166" bestFit="1" customWidth="1"/>
    <col min="254" max="254" width="13.81640625" style="166" customWidth="1"/>
    <col min="255" max="255" width="14.26953125" style="166" customWidth="1"/>
    <col min="256" max="256" width="15.7265625" style="166" customWidth="1"/>
    <col min="257" max="257" width="16" style="166" customWidth="1"/>
    <col min="258" max="258" width="11.26953125" style="166" customWidth="1"/>
    <col min="259" max="259" width="8" style="166" customWidth="1"/>
    <col min="260" max="260" width="12.1796875" style="166" customWidth="1"/>
    <col min="261" max="261" width="11.453125" style="166" customWidth="1"/>
    <col min="262" max="262" width="9.1796875" style="166" customWidth="1"/>
    <col min="263" max="263" width="8.81640625" style="166" customWidth="1"/>
    <col min="264" max="264" width="11.54296875" style="166" customWidth="1"/>
    <col min="265" max="265" width="13.26953125" style="166" customWidth="1"/>
    <col min="266" max="266" width="10.54296875" style="166" customWidth="1"/>
    <col min="267" max="267" width="9.54296875" style="166" customWidth="1"/>
    <col min="268" max="281" width="9.1796875" style="166" customWidth="1"/>
    <col min="282" max="502" width="9.1796875" style="166"/>
    <col min="503" max="503" width="2.81640625" style="166" customWidth="1"/>
    <col min="504" max="504" width="3.26953125" style="166" customWidth="1"/>
    <col min="505" max="505" width="27.1796875" style="166" customWidth="1"/>
    <col min="506" max="506" width="12.7265625" style="166" customWidth="1"/>
    <col min="507" max="507" width="16.81640625" style="166" customWidth="1"/>
    <col min="508" max="508" width="13" style="166" customWidth="1"/>
    <col min="509" max="509" width="16.81640625" style="166" bestFit="1" customWidth="1"/>
    <col min="510" max="510" width="13.81640625" style="166" customWidth="1"/>
    <col min="511" max="511" width="14.26953125" style="166" customWidth="1"/>
    <col min="512" max="512" width="15.7265625" style="166" customWidth="1"/>
    <col min="513" max="513" width="16" style="166" customWidth="1"/>
    <col min="514" max="514" width="11.26953125" style="166" customWidth="1"/>
    <col min="515" max="515" width="8" style="166" customWidth="1"/>
    <col min="516" max="516" width="12.1796875" style="166" customWidth="1"/>
    <col min="517" max="517" width="11.453125" style="166" customWidth="1"/>
    <col min="518" max="518" width="9.1796875" style="166" customWidth="1"/>
    <col min="519" max="519" width="8.81640625" style="166" customWidth="1"/>
    <col min="520" max="520" width="11.54296875" style="166" customWidth="1"/>
    <col min="521" max="521" width="13.26953125" style="166" customWidth="1"/>
    <col min="522" max="522" width="10.54296875" style="166" customWidth="1"/>
    <col min="523" max="523" width="9.54296875" style="166" customWidth="1"/>
    <col min="524" max="537" width="9.1796875" style="166" customWidth="1"/>
    <col min="538" max="758" width="9.1796875" style="166"/>
    <col min="759" max="759" width="2.81640625" style="166" customWidth="1"/>
    <col min="760" max="760" width="3.26953125" style="166" customWidth="1"/>
    <col min="761" max="761" width="27.1796875" style="166" customWidth="1"/>
    <col min="762" max="762" width="12.7265625" style="166" customWidth="1"/>
    <col min="763" max="763" width="16.81640625" style="166" customWidth="1"/>
    <col min="764" max="764" width="13" style="166" customWidth="1"/>
    <col min="765" max="765" width="16.81640625" style="166" bestFit="1" customWidth="1"/>
    <col min="766" max="766" width="13.81640625" style="166" customWidth="1"/>
    <col min="767" max="767" width="14.26953125" style="166" customWidth="1"/>
    <col min="768" max="768" width="15.7265625" style="166" customWidth="1"/>
    <col min="769" max="769" width="16" style="166" customWidth="1"/>
    <col min="770" max="770" width="11.26953125" style="166" customWidth="1"/>
    <col min="771" max="771" width="8" style="166" customWidth="1"/>
    <col min="772" max="772" width="12.1796875" style="166" customWidth="1"/>
    <col min="773" max="773" width="11.453125" style="166" customWidth="1"/>
    <col min="774" max="774" width="9.1796875" style="166" customWidth="1"/>
    <col min="775" max="775" width="8.81640625" style="166" customWidth="1"/>
    <col min="776" max="776" width="11.54296875" style="166" customWidth="1"/>
    <col min="777" max="777" width="13.26953125" style="166" customWidth="1"/>
    <col min="778" max="778" width="10.54296875" style="166" customWidth="1"/>
    <col min="779" max="779" width="9.54296875" style="166" customWidth="1"/>
    <col min="780" max="793" width="9.1796875" style="166" customWidth="1"/>
    <col min="794" max="1014" width="9.1796875" style="166"/>
    <col min="1015" max="1015" width="2.81640625" style="166" customWidth="1"/>
    <col min="1016" max="1016" width="3.26953125" style="166" customWidth="1"/>
    <col min="1017" max="1017" width="27.1796875" style="166" customWidth="1"/>
    <col min="1018" max="1018" width="12.7265625" style="166" customWidth="1"/>
    <col min="1019" max="1019" width="16.81640625" style="166" customWidth="1"/>
    <col min="1020" max="1020" width="13" style="166" customWidth="1"/>
    <col min="1021" max="1021" width="16.81640625" style="166" bestFit="1" customWidth="1"/>
    <col min="1022" max="1022" width="13.81640625" style="166" customWidth="1"/>
    <col min="1023" max="1023" width="14.26953125" style="166" customWidth="1"/>
    <col min="1024" max="1024" width="15.7265625" style="166" customWidth="1"/>
    <col min="1025" max="1025" width="16" style="166" customWidth="1"/>
    <col min="1026" max="1026" width="11.26953125" style="166" customWidth="1"/>
    <col min="1027" max="1027" width="8" style="166" customWidth="1"/>
    <col min="1028" max="1028" width="12.1796875" style="166" customWidth="1"/>
    <col min="1029" max="1029" width="11.453125" style="166" customWidth="1"/>
    <col min="1030" max="1030" width="9.1796875" style="166" customWidth="1"/>
    <col min="1031" max="1031" width="8.81640625" style="166" customWidth="1"/>
    <col min="1032" max="1032" width="11.54296875" style="166" customWidth="1"/>
    <col min="1033" max="1033" width="13.26953125" style="166" customWidth="1"/>
    <col min="1034" max="1034" width="10.54296875" style="166" customWidth="1"/>
    <col min="1035" max="1035" width="9.54296875" style="166" customWidth="1"/>
    <col min="1036" max="1049" width="9.1796875" style="166" customWidth="1"/>
    <col min="1050" max="1270" width="9.1796875" style="166"/>
    <col min="1271" max="1271" width="2.81640625" style="166" customWidth="1"/>
    <col min="1272" max="1272" width="3.26953125" style="166" customWidth="1"/>
    <col min="1273" max="1273" width="27.1796875" style="166" customWidth="1"/>
    <col min="1274" max="1274" width="12.7265625" style="166" customWidth="1"/>
    <col min="1275" max="1275" width="16.81640625" style="166" customWidth="1"/>
    <col min="1276" max="1276" width="13" style="166" customWidth="1"/>
    <col min="1277" max="1277" width="16.81640625" style="166" bestFit="1" customWidth="1"/>
    <col min="1278" max="1278" width="13.81640625" style="166" customWidth="1"/>
    <col min="1279" max="1279" width="14.26953125" style="166" customWidth="1"/>
    <col min="1280" max="1280" width="15.7265625" style="166" customWidth="1"/>
    <col min="1281" max="1281" width="16" style="166" customWidth="1"/>
    <col min="1282" max="1282" width="11.26953125" style="166" customWidth="1"/>
    <col min="1283" max="1283" width="8" style="166" customWidth="1"/>
    <col min="1284" max="1284" width="12.1796875" style="166" customWidth="1"/>
    <col min="1285" max="1285" width="11.453125" style="166" customWidth="1"/>
    <col min="1286" max="1286" width="9.1796875" style="166" customWidth="1"/>
    <col min="1287" max="1287" width="8.81640625" style="166" customWidth="1"/>
    <col min="1288" max="1288" width="11.54296875" style="166" customWidth="1"/>
    <col min="1289" max="1289" width="13.26953125" style="166" customWidth="1"/>
    <col min="1290" max="1290" width="10.54296875" style="166" customWidth="1"/>
    <col min="1291" max="1291" width="9.54296875" style="166" customWidth="1"/>
    <col min="1292" max="1305" width="9.1796875" style="166" customWidth="1"/>
    <col min="1306" max="1526" width="9.1796875" style="166"/>
    <col min="1527" max="1527" width="2.81640625" style="166" customWidth="1"/>
    <col min="1528" max="1528" width="3.26953125" style="166" customWidth="1"/>
    <col min="1529" max="1529" width="27.1796875" style="166" customWidth="1"/>
    <col min="1530" max="1530" width="12.7265625" style="166" customWidth="1"/>
    <col min="1531" max="1531" width="16.81640625" style="166" customWidth="1"/>
    <col min="1532" max="1532" width="13" style="166" customWidth="1"/>
    <col min="1533" max="1533" width="16.81640625" style="166" bestFit="1" customWidth="1"/>
    <col min="1534" max="1534" width="13.81640625" style="166" customWidth="1"/>
    <col min="1535" max="1535" width="14.26953125" style="166" customWidth="1"/>
    <col min="1536" max="1536" width="15.7265625" style="166" customWidth="1"/>
    <col min="1537" max="1537" width="16" style="166" customWidth="1"/>
    <col min="1538" max="1538" width="11.26953125" style="166" customWidth="1"/>
    <col min="1539" max="1539" width="8" style="166" customWidth="1"/>
    <col min="1540" max="1540" width="12.1796875" style="166" customWidth="1"/>
    <col min="1541" max="1541" width="11.453125" style="166" customWidth="1"/>
    <col min="1542" max="1542" width="9.1796875" style="166" customWidth="1"/>
    <col min="1543" max="1543" width="8.81640625" style="166" customWidth="1"/>
    <col min="1544" max="1544" width="11.54296875" style="166" customWidth="1"/>
    <col min="1545" max="1545" width="13.26953125" style="166" customWidth="1"/>
    <col min="1546" max="1546" width="10.54296875" style="166" customWidth="1"/>
    <col min="1547" max="1547" width="9.54296875" style="166" customWidth="1"/>
    <col min="1548" max="1561" width="9.1796875" style="166" customWidth="1"/>
    <col min="1562" max="1782" width="9.1796875" style="166"/>
    <col min="1783" max="1783" width="2.81640625" style="166" customWidth="1"/>
    <col min="1784" max="1784" width="3.26953125" style="166" customWidth="1"/>
    <col min="1785" max="1785" width="27.1796875" style="166" customWidth="1"/>
    <col min="1786" max="1786" width="12.7265625" style="166" customWidth="1"/>
    <col min="1787" max="1787" width="16.81640625" style="166" customWidth="1"/>
    <col min="1788" max="1788" width="13" style="166" customWidth="1"/>
    <col min="1789" max="1789" width="16.81640625" style="166" bestFit="1" customWidth="1"/>
    <col min="1790" max="1790" width="13.81640625" style="166" customWidth="1"/>
    <col min="1791" max="1791" width="14.26953125" style="166" customWidth="1"/>
    <col min="1792" max="1792" width="15.7265625" style="166" customWidth="1"/>
    <col min="1793" max="1793" width="16" style="166" customWidth="1"/>
    <col min="1794" max="1794" width="11.26953125" style="166" customWidth="1"/>
    <col min="1795" max="1795" width="8" style="166" customWidth="1"/>
    <col min="1796" max="1796" width="12.1796875" style="166" customWidth="1"/>
    <col min="1797" max="1797" width="11.453125" style="166" customWidth="1"/>
    <col min="1798" max="1798" width="9.1796875" style="166" customWidth="1"/>
    <col min="1799" max="1799" width="8.81640625" style="166" customWidth="1"/>
    <col min="1800" max="1800" width="11.54296875" style="166" customWidth="1"/>
    <col min="1801" max="1801" width="13.26953125" style="166" customWidth="1"/>
    <col min="1802" max="1802" width="10.54296875" style="166" customWidth="1"/>
    <col min="1803" max="1803" width="9.54296875" style="166" customWidth="1"/>
    <col min="1804" max="1817" width="9.1796875" style="166" customWidth="1"/>
    <col min="1818" max="2038" width="9.1796875" style="166"/>
    <col min="2039" max="2039" width="2.81640625" style="166" customWidth="1"/>
    <col min="2040" max="2040" width="3.26953125" style="166" customWidth="1"/>
    <col min="2041" max="2041" width="27.1796875" style="166" customWidth="1"/>
    <col min="2042" max="2042" width="12.7265625" style="166" customWidth="1"/>
    <col min="2043" max="2043" width="16.81640625" style="166" customWidth="1"/>
    <col min="2044" max="2044" width="13" style="166" customWidth="1"/>
    <col min="2045" max="2045" width="16.81640625" style="166" bestFit="1" customWidth="1"/>
    <col min="2046" max="2046" width="13.81640625" style="166" customWidth="1"/>
    <col min="2047" max="2047" width="14.26953125" style="166" customWidth="1"/>
    <col min="2048" max="2048" width="15.7265625" style="166" customWidth="1"/>
    <col min="2049" max="2049" width="16" style="166" customWidth="1"/>
    <col min="2050" max="2050" width="11.26953125" style="166" customWidth="1"/>
    <col min="2051" max="2051" width="8" style="166" customWidth="1"/>
    <col min="2052" max="2052" width="12.1796875" style="166" customWidth="1"/>
    <col min="2053" max="2053" width="11.453125" style="166" customWidth="1"/>
    <col min="2054" max="2054" width="9.1796875" style="166" customWidth="1"/>
    <col min="2055" max="2055" width="8.81640625" style="166" customWidth="1"/>
    <col min="2056" max="2056" width="11.54296875" style="166" customWidth="1"/>
    <col min="2057" max="2057" width="13.26953125" style="166" customWidth="1"/>
    <col min="2058" max="2058" width="10.54296875" style="166" customWidth="1"/>
    <col min="2059" max="2059" width="9.54296875" style="166" customWidth="1"/>
    <col min="2060" max="2073" width="9.1796875" style="166" customWidth="1"/>
    <col min="2074" max="2294" width="9.1796875" style="166"/>
    <col min="2295" max="2295" width="2.81640625" style="166" customWidth="1"/>
    <col min="2296" max="2296" width="3.26953125" style="166" customWidth="1"/>
    <col min="2297" max="2297" width="27.1796875" style="166" customWidth="1"/>
    <col min="2298" max="2298" width="12.7265625" style="166" customWidth="1"/>
    <col min="2299" max="2299" width="16.81640625" style="166" customWidth="1"/>
    <col min="2300" max="2300" width="13" style="166" customWidth="1"/>
    <col min="2301" max="2301" width="16.81640625" style="166" bestFit="1" customWidth="1"/>
    <col min="2302" max="2302" width="13.81640625" style="166" customWidth="1"/>
    <col min="2303" max="2303" width="14.26953125" style="166" customWidth="1"/>
    <col min="2304" max="2304" width="15.7265625" style="166" customWidth="1"/>
    <col min="2305" max="2305" width="16" style="166" customWidth="1"/>
    <col min="2306" max="2306" width="11.26953125" style="166" customWidth="1"/>
    <col min="2307" max="2307" width="8" style="166" customWidth="1"/>
    <col min="2308" max="2308" width="12.1796875" style="166" customWidth="1"/>
    <col min="2309" max="2309" width="11.453125" style="166" customWidth="1"/>
    <col min="2310" max="2310" width="9.1796875" style="166" customWidth="1"/>
    <col min="2311" max="2311" width="8.81640625" style="166" customWidth="1"/>
    <col min="2312" max="2312" width="11.54296875" style="166" customWidth="1"/>
    <col min="2313" max="2313" width="13.26953125" style="166" customWidth="1"/>
    <col min="2314" max="2314" width="10.54296875" style="166" customWidth="1"/>
    <col min="2315" max="2315" width="9.54296875" style="166" customWidth="1"/>
    <col min="2316" max="2329" width="9.1796875" style="166" customWidth="1"/>
    <col min="2330" max="2550" width="9.1796875" style="166"/>
    <col min="2551" max="2551" width="2.81640625" style="166" customWidth="1"/>
    <col min="2552" max="2552" width="3.26953125" style="166" customWidth="1"/>
    <col min="2553" max="2553" width="27.1796875" style="166" customWidth="1"/>
    <col min="2554" max="2554" width="12.7265625" style="166" customWidth="1"/>
    <col min="2555" max="2555" width="16.81640625" style="166" customWidth="1"/>
    <col min="2556" max="2556" width="13" style="166" customWidth="1"/>
    <col min="2557" max="2557" width="16.81640625" style="166" bestFit="1" customWidth="1"/>
    <col min="2558" max="2558" width="13.81640625" style="166" customWidth="1"/>
    <col min="2559" max="2559" width="14.26953125" style="166" customWidth="1"/>
    <col min="2560" max="2560" width="15.7265625" style="166" customWidth="1"/>
    <col min="2561" max="2561" width="16" style="166" customWidth="1"/>
    <col min="2562" max="2562" width="11.26953125" style="166" customWidth="1"/>
    <col min="2563" max="2563" width="8" style="166" customWidth="1"/>
    <col min="2564" max="2564" width="12.1796875" style="166" customWidth="1"/>
    <col min="2565" max="2565" width="11.453125" style="166" customWidth="1"/>
    <col min="2566" max="2566" width="9.1796875" style="166" customWidth="1"/>
    <col min="2567" max="2567" width="8.81640625" style="166" customWidth="1"/>
    <col min="2568" max="2568" width="11.54296875" style="166" customWidth="1"/>
    <col min="2569" max="2569" width="13.26953125" style="166" customWidth="1"/>
    <col min="2570" max="2570" width="10.54296875" style="166" customWidth="1"/>
    <col min="2571" max="2571" width="9.54296875" style="166" customWidth="1"/>
    <col min="2572" max="2585" width="9.1796875" style="166" customWidth="1"/>
    <col min="2586" max="2806" width="9.1796875" style="166"/>
    <col min="2807" max="2807" width="2.81640625" style="166" customWidth="1"/>
    <col min="2808" max="2808" width="3.26953125" style="166" customWidth="1"/>
    <col min="2809" max="2809" width="27.1796875" style="166" customWidth="1"/>
    <col min="2810" max="2810" width="12.7265625" style="166" customWidth="1"/>
    <col min="2811" max="2811" width="16.81640625" style="166" customWidth="1"/>
    <col min="2812" max="2812" width="13" style="166" customWidth="1"/>
    <col min="2813" max="2813" width="16.81640625" style="166" bestFit="1" customWidth="1"/>
    <col min="2814" max="2814" width="13.81640625" style="166" customWidth="1"/>
    <col min="2815" max="2815" width="14.26953125" style="166" customWidth="1"/>
    <col min="2816" max="2816" width="15.7265625" style="166" customWidth="1"/>
    <col min="2817" max="2817" width="16" style="166" customWidth="1"/>
    <col min="2818" max="2818" width="11.26953125" style="166" customWidth="1"/>
    <col min="2819" max="2819" width="8" style="166" customWidth="1"/>
    <col min="2820" max="2820" width="12.1796875" style="166" customWidth="1"/>
    <col min="2821" max="2821" width="11.453125" style="166" customWidth="1"/>
    <col min="2822" max="2822" width="9.1796875" style="166" customWidth="1"/>
    <col min="2823" max="2823" width="8.81640625" style="166" customWidth="1"/>
    <col min="2824" max="2824" width="11.54296875" style="166" customWidth="1"/>
    <col min="2825" max="2825" width="13.26953125" style="166" customWidth="1"/>
    <col min="2826" max="2826" width="10.54296875" style="166" customWidth="1"/>
    <col min="2827" max="2827" width="9.54296875" style="166" customWidth="1"/>
    <col min="2828" max="2841" width="9.1796875" style="166" customWidth="1"/>
    <col min="2842" max="3062" width="9.1796875" style="166"/>
    <col min="3063" max="3063" width="2.81640625" style="166" customWidth="1"/>
    <col min="3064" max="3064" width="3.26953125" style="166" customWidth="1"/>
    <col min="3065" max="3065" width="27.1796875" style="166" customWidth="1"/>
    <col min="3066" max="3066" width="12.7265625" style="166" customWidth="1"/>
    <col min="3067" max="3067" width="16.81640625" style="166" customWidth="1"/>
    <col min="3068" max="3068" width="13" style="166" customWidth="1"/>
    <col min="3069" max="3069" width="16.81640625" style="166" bestFit="1" customWidth="1"/>
    <col min="3070" max="3070" width="13.81640625" style="166" customWidth="1"/>
    <col min="3071" max="3071" width="14.26953125" style="166" customWidth="1"/>
    <col min="3072" max="3072" width="15.7265625" style="166" customWidth="1"/>
    <col min="3073" max="3073" width="16" style="166" customWidth="1"/>
    <col min="3074" max="3074" width="11.26953125" style="166" customWidth="1"/>
    <col min="3075" max="3075" width="8" style="166" customWidth="1"/>
    <col min="3076" max="3076" width="12.1796875" style="166" customWidth="1"/>
    <col min="3077" max="3077" width="11.453125" style="166" customWidth="1"/>
    <col min="3078" max="3078" width="9.1796875" style="166" customWidth="1"/>
    <col min="3079" max="3079" width="8.81640625" style="166" customWidth="1"/>
    <col min="3080" max="3080" width="11.54296875" style="166" customWidth="1"/>
    <col min="3081" max="3081" width="13.26953125" style="166" customWidth="1"/>
    <col min="3082" max="3082" width="10.54296875" style="166" customWidth="1"/>
    <col min="3083" max="3083" width="9.54296875" style="166" customWidth="1"/>
    <col min="3084" max="3097" width="9.1796875" style="166" customWidth="1"/>
    <col min="3098" max="3318" width="9.1796875" style="166"/>
    <col min="3319" max="3319" width="2.81640625" style="166" customWidth="1"/>
    <col min="3320" max="3320" width="3.26953125" style="166" customWidth="1"/>
    <col min="3321" max="3321" width="27.1796875" style="166" customWidth="1"/>
    <col min="3322" max="3322" width="12.7265625" style="166" customWidth="1"/>
    <col min="3323" max="3323" width="16.81640625" style="166" customWidth="1"/>
    <col min="3324" max="3324" width="13" style="166" customWidth="1"/>
    <col min="3325" max="3325" width="16.81640625" style="166" bestFit="1" customWidth="1"/>
    <col min="3326" max="3326" width="13.81640625" style="166" customWidth="1"/>
    <col min="3327" max="3327" width="14.26953125" style="166" customWidth="1"/>
    <col min="3328" max="3328" width="15.7265625" style="166" customWidth="1"/>
    <col min="3329" max="3329" width="16" style="166" customWidth="1"/>
    <col min="3330" max="3330" width="11.26953125" style="166" customWidth="1"/>
    <col min="3331" max="3331" width="8" style="166" customWidth="1"/>
    <col min="3332" max="3332" width="12.1796875" style="166" customWidth="1"/>
    <col min="3333" max="3333" width="11.453125" style="166" customWidth="1"/>
    <col min="3334" max="3334" width="9.1796875" style="166" customWidth="1"/>
    <col min="3335" max="3335" width="8.81640625" style="166" customWidth="1"/>
    <col min="3336" max="3336" width="11.54296875" style="166" customWidth="1"/>
    <col min="3337" max="3337" width="13.26953125" style="166" customWidth="1"/>
    <col min="3338" max="3338" width="10.54296875" style="166" customWidth="1"/>
    <col min="3339" max="3339" width="9.54296875" style="166" customWidth="1"/>
    <col min="3340" max="3353" width="9.1796875" style="166" customWidth="1"/>
    <col min="3354" max="3574" width="9.1796875" style="166"/>
    <col min="3575" max="3575" width="2.81640625" style="166" customWidth="1"/>
    <col min="3576" max="3576" width="3.26953125" style="166" customWidth="1"/>
    <col min="3577" max="3577" width="27.1796875" style="166" customWidth="1"/>
    <col min="3578" max="3578" width="12.7265625" style="166" customWidth="1"/>
    <col min="3579" max="3579" width="16.81640625" style="166" customWidth="1"/>
    <col min="3580" max="3580" width="13" style="166" customWidth="1"/>
    <col min="3581" max="3581" width="16.81640625" style="166" bestFit="1" customWidth="1"/>
    <col min="3582" max="3582" width="13.81640625" style="166" customWidth="1"/>
    <col min="3583" max="3583" width="14.26953125" style="166" customWidth="1"/>
    <col min="3584" max="3584" width="15.7265625" style="166" customWidth="1"/>
    <col min="3585" max="3585" width="16" style="166" customWidth="1"/>
    <col min="3586" max="3586" width="11.26953125" style="166" customWidth="1"/>
    <col min="3587" max="3587" width="8" style="166" customWidth="1"/>
    <col min="3588" max="3588" width="12.1796875" style="166" customWidth="1"/>
    <col min="3589" max="3589" width="11.453125" style="166" customWidth="1"/>
    <col min="3590" max="3590" width="9.1796875" style="166" customWidth="1"/>
    <col min="3591" max="3591" width="8.81640625" style="166" customWidth="1"/>
    <col min="3592" max="3592" width="11.54296875" style="166" customWidth="1"/>
    <col min="3593" max="3593" width="13.26953125" style="166" customWidth="1"/>
    <col min="3594" max="3594" width="10.54296875" style="166" customWidth="1"/>
    <col min="3595" max="3595" width="9.54296875" style="166" customWidth="1"/>
    <col min="3596" max="3609" width="9.1796875" style="166" customWidth="1"/>
    <col min="3610" max="3830" width="9.1796875" style="166"/>
    <col min="3831" max="3831" width="2.81640625" style="166" customWidth="1"/>
    <col min="3832" max="3832" width="3.26953125" style="166" customWidth="1"/>
    <col min="3833" max="3833" width="27.1796875" style="166" customWidth="1"/>
    <col min="3834" max="3834" width="12.7265625" style="166" customWidth="1"/>
    <col min="3835" max="3835" width="16.81640625" style="166" customWidth="1"/>
    <col min="3836" max="3836" width="13" style="166" customWidth="1"/>
    <col min="3837" max="3837" width="16.81640625" style="166" bestFit="1" customWidth="1"/>
    <col min="3838" max="3838" width="13.81640625" style="166" customWidth="1"/>
    <col min="3839" max="3839" width="14.26953125" style="166" customWidth="1"/>
    <col min="3840" max="3840" width="15.7265625" style="166" customWidth="1"/>
    <col min="3841" max="3841" width="16" style="166" customWidth="1"/>
    <col min="3842" max="3842" width="11.26953125" style="166" customWidth="1"/>
    <col min="3843" max="3843" width="8" style="166" customWidth="1"/>
    <col min="3844" max="3844" width="12.1796875" style="166" customWidth="1"/>
    <col min="3845" max="3845" width="11.453125" style="166" customWidth="1"/>
    <col min="3846" max="3846" width="9.1796875" style="166" customWidth="1"/>
    <col min="3847" max="3847" width="8.81640625" style="166" customWidth="1"/>
    <col min="3848" max="3848" width="11.54296875" style="166" customWidth="1"/>
    <col min="3849" max="3849" width="13.26953125" style="166" customWidth="1"/>
    <col min="3850" max="3850" width="10.54296875" style="166" customWidth="1"/>
    <col min="3851" max="3851" width="9.54296875" style="166" customWidth="1"/>
    <col min="3852" max="3865" width="9.1796875" style="166" customWidth="1"/>
    <col min="3866" max="4086" width="9.1796875" style="166"/>
    <col min="4087" max="4087" width="2.81640625" style="166" customWidth="1"/>
    <col min="4088" max="4088" width="3.26953125" style="166" customWidth="1"/>
    <col min="4089" max="4089" width="27.1796875" style="166" customWidth="1"/>
    <col min="4090" max="4090" width="12.7265625" style="166" customWidth="1"/>
    <col min="4091" max="4091" width="16.81640625" style="166" customWidth="1"/>
    <col min="4092" max="4092" width="13" style="166" customWidth="1"/>
    <col min="4093" max="4093" width="16.81640625" style="166" bestFit="1" customWidth="1"/>
    <col min="4094" max="4094" width="13.81640625" style="166" customWidth="1"/>
    <col min="4095" max="4095" width="14.26953125" style="166" customWidth="1"/>
    <col min="4096" max="4096" width="15.7265625" style="166" customWidth="1"/>
    <col min="4097" max="4097" width="16" style="166" customWidth="1"/>
    <col min="4098" max="4098" width="11.26953125" style="166" customWidth="1"/>
    <col min="4099" max="4099" width="8" style="166" customWidth="1"/>
    <col min="4100" max="4100" width="12.1796875" style="166" customWidth="1"/>
    <col min="4101" max="4101" width="11.453125" style="166" customWidth="1"/>
    <col min="4102" max="4102" width="9.1796875" style="166" customWidth="1"/>
    <col min="4103" max="4103" width="8.81640625" style="166" customWidth="1"/>
    <col min="4104" max="4104" width="11.54296875" style="166" customWidth="1"/>
    <col min="4105" max="4105" width="13.26953125" style="166" customWidth="1"/>
    <col min="4106" max="4106" width="10.54296875" style="166" customWidth="1"/>
    <col min="4107" max="4107" width="9.54296875" style="166" customWidth="1"/>
    <col min="4108" max="4121" width="9.1796875" style="166" customWidth="1"/>
    <col min="4122" max="4342" width="9.1796875" style="166"/>
    <col min="4343" max="4343" width="2.81640625" style="166" customWidth="1"/>
    <col min="4344" max="4344" width="3.26953125" style="166" customWidth="1"/>
    <col min="4345" max="4345" width="27.1796875" style="166" customWidth="1"/>
    <col min="4346" max="4346" width="12.7265625" style="166" customWidth="1"/>
    <col min="4347" max="4347" width="16.81640625" style="166" customWidth="1"/>
    <col min="4348" max="4348" width="13" style="166" customWidth="1"/>
    <col min="4349" max="4349" width="16.81640625" style="166" bestFit="1" customWidth="1"/>
    <col min="4350" max="4350" width="13.81640625" style="166" customWidth="1"/>
    <col min="4351" max="4351" width="14.26953125" style="166" customWidth="1"/>
    <col min="4352" max="4352" width="15.7265625" style="166" customWidth="1"/>
    <col min="4353" max="4353" width="16" style="166" customWidth="1"/>
    <col min="4354" max="4354" width="11.26953125" style="166" customWidth="1"/>
    <col min="4355" max="4355" width="8" style="166" customWidth="1"/>
    <col min="4356" max="4356" width="12.1796875" style="166" customWidth="1"/>
    <col min="4357" max="4357" width="11.453125" style="166" customWidth="1"/>
    <col min="4358" max="4358" width="9.1796875" style="166" customWidth="1"/>
    <col min="4359" max="4359" width="8.81640625" style="166" customWidth="1"/>
    <col min="4360" max="4360" width="11.54296875" style="166" customWidth="1"/>
    <col min="4361" max="4361" width="13.26953125" style="166" customWidth="1"/>
    <col min="4362" max="4362" width="10.54296875" style="166" customWidth="1"/>
    <col min="4363" max="4363" width="9.54296875" style="166" customWidth="1"/>
    <col min="4364" max="4377" width="9.1796875" style="166" customWidth="1"/>
    <col min="4378" max="4598" width="9.1796875" style="166"/>
    <col min="4599" max="4599" width="2.81640625" style="166" customWidth="1"/>
    <col min="4600" max="4600" width="3.26953125" style="166" customWidth="1"/>
    <col min="4601" max="4601" width="27.1796875" style="166" customWidth="1"/>
    <col min="4602" max="4602" width="12.7265625" style="166" customWidth="1"/>
    <col min="4603" max="4603" width="16.81640625" style="166" customWidth="1"/>
    <col min="4604" max="4604" width="13" style="166" customWidth="1"/>
    <col min="4605" max="4605" width="16.81640625" style="166" bestFit="1" customWidth="1"/>
    <col min="4606" max="4606" width="13.81640625" style="166" customWidth="1"/>
    <col min="4607" max="4607" width="14.26953125" style="166" customWidth="1"/>
    <col min="4608" max="4608" width="15.7265625" style="166" customWidth="1"/>
    <col min="4609" max="4609" width="16" style="166" customWidth="1"/>
    <col min="4610" max="4610" width="11.26953125" style="166" customWidth="1"/>
    <col min="4611" max="4611" width="8" style="166" customWidth="1"/>
    <col min="4612" max="4612" width="12.1796875" style="166" customWidth="1"/>
    <col min="4613" max="4613" width="11.453125" style="166" customWidth="1"/>
    <col min="4614" max="4614" width="9.1796875" style="166" customWidth="1"/>
    <col min="4615" max="4615" width="8.81640625" style="166" customWidth="1"/>
    <col min="4616" max="4616" width="11.54296875" style="166" customWidth="1"/>
    <col min="4617" max="4617" width="13.26953125" style="166" customWidth="1"/>
    <col min="4618" max="4618" width="10.54296875" style="166" customWidth="1"/>
    <col min="4619" max="4619" width="9.54296875" style="166" customWidth="1"/>
    <col min="4620" max="4633" width="9.1796875" style="166" customWidth="1"/>
    <col min="4634" max="4854" width="9.1796875" style="166"/>
    <col min="4855" max="4855" width="2.81640625" style="166" customWidth="1"/>
    <col min="4856" max="4856" width="3.26953125" style="166" customWidth="1"/>
    <col min="4857" max="4857" width="27.1796875" style="166" customWidth="1"/>
    <col min="4858" max="4858" width="12.7265625" style="166" customWidth="1"/>
    <col min="4859" max="4859" width="16.81640625" style="166" customWidth="1"/>
    <col min="4860" max="4860" width="13" style="166" customWidth="1"/>
    <col min="4861" max="4861" width="16.81640625" style="166" bestFit="1" customWidth="1"/>
    <col min="4862" max="4862" width="13.81640625" style="166" customWidth="1"/>
    <col min="4863" max="4863" width="14.26953125" style="166" customWidth="1"/>
    <col min="4864" max="4864" width="15.7265625" style="166" customWidth="1"/>
    <col min="4865" max="4865" width="16" style="166" customWidth="1"/>
    <col min="4866" max="4866" width="11.26953125" style="166" customWidth="1"/>
    <col min="4867" max="4867" width="8" style="166" customWidth="1"/>
    <col min="4868" max="4868" width="12.1796875" style="166" customWidth="1"/>
    <col min="4869" max="4869" width="11.453125" style="166" customWidth="1"/>
    <col min="4870" max="4870" width="9.1796875" style="166" customWidth="1"/>
    <col min="4871" max="4871" width="8.81640625" style="166" customWidth="1"/>
    <col min="4872" max="4872" width="11.54296875" style="166" customWidth="1"/>
    <col min="4873" max="4873" width="13.26953125" style="166" customWidth="1"/>
    <col min="4874" max="4874" width="10.54296875" style="166" customWidth="1"/>
    <col min="4875" max="4875" width="9.54296875" style="166" customWidth="1"/>
    <col min="4876" max="4889" width="9.1796875" style="166" customWidth="1"/>
    <col min="4890" max="5110" width="9.1796875" style="166"/>
    <col min="5111" max="5111" width="2.81640625" style="166" customWidth="1"/>
    <col min="5112" max="5112" width="3.26953125" style="166" customWidth="1"/>
    <col min="5113" max="5113" width="27.1796875" style="166" customWidth="1"/>
    <col min="5114" max="5114" width="12.7265625" style="166" customWidth="1"/>
    <col min="5115" max="5115" width="16.81640625" style="166" customWidth="1"/>
    <col min="5116" max="5116" width="13" style="166" customWidth="1"/>
    <col min="5117" max="5117" width="16.81640625" style="166" bestFit="1" customWidth="1"/>
    <col min="5118" max="5118" width="13.81640625" style="166" customWidth="1"/>
    <col min="5119" max="5119" width="14.26953125" style="166" customWidth="1"/>
    <col min="5120" max="5120" width="15.7265625" style="166" customWidth="1"/>
    <col min="5121" max="5121" width="16" style="166" customWidth="1"/>
    <col min="5122" max="5122" width="11.26953125" style="166" customWidth="1"/>
    <col min="5123" max="5123" width="8" style="166" customWidth="1"/>
    <col min="5124" max="5124" width="12.1796875" style="166" customWidth="1"/>
    <col min="5125" max="5125" width="11.453125" style="166" customWidth="1"/>
    <col min="5126" max="5126" width="9.1796875" style="166" customWidth="1"/>
    <col min="5127" max="5127" width="8.81640625" style="166" customWidth="1"/>
    <col min="5128" max="5128" width="11.54296875" style="166" customWidth="1"/>
    <col min="5129" max="5129" width="13.26953125" style="166" customWidth="1"/>
    <col min="5130" max="5130" width="10.54296875" style="166" customWidth="1"/>
    <col min="5131" max="5131" width="9.54296875" style="166" customWidth="1"/>
    <col min="5132" max="5145" width="9.1796875" style="166" customWidth="1"/>
    <col min="5146" max="5366" width="9.1796875" style="166"/>
    <col min="5367" max="5367" width="2.81640625" style="166" customWidth="1"/>
    <col min="5368" max="5368" width="3.26953125" style="166" customWidth="1"/>
    <col min="5369" max="5369" width="27.1796875" style="166" customWidth="1"/>
    <col min="5370" max="5370" width="12.7265625" style="166" customWidth="1"/>
    <col min="5371" max="5371" width="16.81640625" style="166" customWidth="1"/>
    <col min="5372" max="5372" width="13" style="166" customWidth="1"/>
    <col min="5373" max="5373" width="16.81640625" style="166" bestFit="1" customWidth="1"/>
    <col min="5374" max="5374" width="13.81640625" style="166" customWidth="1"/>
    <col min="5375" max="5375" width="14.26953125" style="166" customWidth="1"/>
    <col min="5376" max="5376" width="15.7265625" style="166" customWidth="1"/>
    <col min="5377" max="5377" width="16" style="166" customWidth="1"/>
    <col min="5378" max="5378" width="11.26953125" style="166" customWidth="1"/>
    <col min="5379" max="5379" width="8" style="166" customWidth="1"/>
    <col min="5380" max="5380" width="12.1796875" style="166" customWidth="1"/>
    <col min="5381" max="5381" width="11.453125" style="166" customWidth="1"/>
    <col min="5382" max="5382" width="9.1796875" style="166" customWidth="1"/>
    <col min="5383" max="5383" width="8.81640625" style="166" customWidth="1"/>
    <col min="5384" max="5384" width="11.54296875" style="166" customWidth="1"/>
    <col min="5385" max="5385" width="13.26953125" style="166" customWidth="1"/>
    <col min="5386" max="5386" width="10.54296875" style="166" customWidth="1"/>
    <col min="5387" max="5387" width="9.54296875" style="166" customWidth="1"/>
    <col min="5388" max="5401" width="9.1796875" style="166" customWidth="1"/>
    <col min="5402" max="5622" width="9.1796875" style="166"/>
    <col min="5623" max="5623" width="2.81640625" style="166" customWidth="1"/>
    <col min="5624" max="5624" width="3.26953125" style="166" customWidth="1"/>
    <col min="5625" max="5625" width="27.1796875" style="166" customWidth="1"/>
    <col min="5626" max="5626" width="12.7265625" style="166" customWidth="1"/>
    <col min="5627" max="5627" width="16.81640625" style="166" customWidth="1"/>
    <col min="5628" max="5628" width="13" style="166" customWidth="1"/>
    <col min="5629" max="5629" width="16.81640625" style="166" bestFit="1" customWidth="1"/>
    <col min="5630" max="5630" width="13.81640625" style="166" customWidth="1"/>
    <col min="5631" max="5631" width="14.26953125" style="166" customWidth="1"/>
    <col min="5632" max="5632" width="15.7265625" style="166" customWidth="1"/>
    <col min="5633" max="5633" width="16" style="166" customWidth="1"/>
    <col min="5634" max="5634" width="11.26953125" style="166" customWidth="1"/>
    <col min="5635" max="5635" width="8" style="166" customWidth="1"/>
    <col min="5636" max="5636" width="12.1796875" style="166" customWidth="1"/>
    <col min="5637" max="5637" width="11.453125" style="166" customWidth="1"/>
    <col min="5638" max="5638" width="9.1796875" style="166" customWidth="1"/>
    <col min="5639" max="5639" width="8.81640625" style="166" customWidth="1"/>
    <col min="5640" max="5640" width="11.54296875" style="166" customWidth="1"/>
    <col min="5641" max="5641" width="13.26953125" style="166" customWidth="1"/>
    <col min="5642" max="5642" width="10.54296875" style="166" customWidth="1"/>
    <col min="5643" max="5643" width="9.54296875" style="166" customWidth="1"/>
    <col min="5644" max="5657" width="9.1796875" style="166" customWidth="1"/>
    <col min="5658" max="5878" width="9.1796875" style="166"/>
    <col min="5879" max="5879" width="2.81640625" style="166" customWidth="1"/>
    <col min="5880" max="5880" width="3.26953125" style="166" customWidth="1"/>
    <col min="5881" max="5881" width="27.1796875" style="166" customWidth="1"/>
    <col min="5882" max="5882" width="12.7265625" style="166" customWidth="1"/>
    <col min="5883" max="5883" width="16.81640625" style="166" customWidth="1"/>
    <col min="5884" max="5884" width="13" style="166" customWidth="1"/>
    <col min="5885" max="5885" width="16.81640625" style="166" bestFit="1" customWidth="1"/>
    <col min="5886" max="5886" width="13.81640625" style="166" customWidth="1"/>
    <col min="5887" max="5887" width="14.26953125" style="166" customWidth="1"/>
    <col min="5888" max="5888" width="15.7265625" style="166" customWidth="1"/>
    <col min="5889" max="5889" width="16" style="166" customWidth="1"/>
    <col min="5890" max="5890" width="11.26953125" style="166" customWidth="1"/>
    <col min="5891" max="5891" width="8" style="166" customWidth="1"/>
    <col min="5892" max="5892" width="12.1796875" style="166" customWidth="1"/>
    <col min="5893" max="5893" width="11.453125" style="166" customWidth="1"/>
    <col min="5894" max="5894" width="9.1796875" style="166" customWidth="1"/>
    <col min="5895" max="5895" width="8.81640625" style="166" customWidth="1"/>
    <col min="5896" max="5896" width="11.54296875" style="166" customWidth="1"/>
    <col min="5897" max="5897" width="13.26953125" style="166" customWidth="1"/>
    <col min="5898" max="5898" width="10.54296875" style="166" customWidth="1"/>
    <col min="5899" max="5899" width="9.54296875" style="166" customWidth="1"/>
    <col min="5900" max="5913" width="9.1796875" style="166" customWidth="1"/>
    <col min="5914" max="6134" width="9.1796875" style="166"/>
    <col min="6135" max="6135" width="2.81640625" style="166" customWidth="1"/>
    <col min="6136" max="6136" width="3.26953125" style="166" customWidth="1"/>
    <col min="6137" max="6137" width="27.1796875" style="166" customWidth="1"/>
    <col min="6138" max="6138" width="12.7265625" style="166" customWidth="1"/>
    <col min="6139" max="6139" width="16.81640625" style="166" customWidth="1"/>
    <col min="6140" max="6140" width="13" style="166" customWidth="1"/>
    <col min="6141" max="6141" width="16.81640625" style="166" bestFit="1" customWidth="1"/>
    <col min="6142" max="6142" width="13.81640625" style="166" customWidth="1"/>
    <col min="6143" max="6143" width="14.26953125" style="166" customWidth="1"/>
    <col min="6144" max="6144" width="15.7265625" style="166" customWidth="1"/>
    <col min="6145" max="6145" width="16" style="166" customWidth="1"/>
    <col min="6146" max="6146" width="11.26953125" style="166" customWidth="1"/>
    <col min="6147" max="6147" width="8" style="166" customWidth="1"/>
    <col min="6148" max="6148" width="12.1796875" style="166" customWidth="1"/>
    <col min="6149" max="6149" width="11.453125" style="166" customWidth="1"/>
    <col min="6150" max="6150" width="9.1796875" style="166" customWidth="1"/>
    <col min="6151" max="6151" width="8.81640625" style="166" customWidth="1"/>
    <col min="6152" max="6152" width="11.54296875" style="166" customWidth="1"/>
    <col min="6153" max="6153" width="13.26953125" style="166" customWidth="1"/>
    <col min="6154" max="6154" width="10.54296875" style="166" customWidth="1"/>
    <col min="6155" max="6155" width="9.54296875" style="166" customWidth="1"/>
    <col min="6156" max="6169" width="9.1796875" style="166" customWidth="1"/>
    <col min="6170" max="6390" width="9.1796875" style="166"/>
    <col min="6391" max="6391" width="2.81640625" style="166" customWidth="1"/>
    <col min="6392" max="6392" width="3.26953125" style="166" customWidth="1"/>
    <col min="6393" max="6393" width="27.1796875" style="166" customWidth="1"/>
    <col min="6394" max="6394" width="12.7265625" style="166" customWidth="1"/>
    <col min="6395" max="6395" width="16.81640625" style="166" customWidth="1"/>
    <col min="6396" max="6396" width="13" style="166" customWidth="1"/>
    <col min="6397" max="6397" width="16.81640625" style="166" bestFit="1" customWidth="1"/>
    <col min="6398" max="6398" width="13.81640625" style="166" customWidth="1"/>
    <col min="6399" max="6399" width="14.26953125" style="166" customWidth="1"/>
    <col min="6400" max="6400" width="15.7265625" style="166" customWidth="1"/>
    <col min="6401" max="6401" width="16" style="166" customWidth="1"/>
    <col min="6402" max="6402" width="11.26953125" style="166" customWidth="1"/>
    <col min="6403" max="6403" width="8" style="166" customWidth="1"/>
    <col min="6404" max="6404" width="12.1796875" style="166" customWidth="1"/>
    <col min="6405" max="6405" width="11.453125" style="166" customWidth="1"/>
    <col min="6406" max="6406" width="9.1796875" style="166" customWidth="1"/>
    <col min="6407" max="6407" width="8.81640625" style="166" customWidth="1"/>
    <col min="6408" max="6408" width="11.54296875" style="166" customWidth="1"/>
    <col min="6409" max="6409" width="13.26953125" style="166" customWidth="1"/>
    <col min="6410" max="6410" width="10.54296875" style="166" customWidth="1"/>
    <col min="6411" max="6411" width="9.54296875" style="166" customWidth="1"/>
    <col min="6412" max="6425" width="9.1796875" style="166" customWidth="1"/>
    <col min="6426" max="6646" width="9.1796875" style="166"/>
    <col min="6647" max="6647" width="2.81640625" style="166" customWidth="1"/>
    <col min="6648" max="6648" width="3.26953125" style="166" customWidth="1"/>
    <col min="6649" max="6649" width="27.1796875" style="166" customWidth="1"/>
    <col min="6650" max="6650" width="12.7265625" style="166" customWidth="1"/>
    <col min="6651" max="6651" width="16.81640625" style="166" customWidth="1"/>
    <col min="6652" max="6652" width="13" style="166" customWidth="1"/>
    <col min="6653" max="6653" width="16.81640625" style="166" bestFit="1" customWidth="1"/>
    <col min="6654" max="6654" width="13.81640625" style="166" customWidth="1"/>
    <col min="6655" max="6655" width="14.26953125" style="166" customWidth="1"/>
    <col min="6656" max="6656" width="15.7265625" style="166" customWidth="1"/>
    <col min="6657" max="6657" width="16" style="166" customWidth="1"/>
    <col min="6658" max="6658" width="11.26953125" style="166" customWidth="1"/>
    <col min="6659" max="6659" width="8" style="166" customWidth="1"/>
    <col min="6660" max="6660" width="12.1796875" style="166" customWidth="1"/>
    <col min="6661" max="6661" width="11.453125" style="166" customWidth="1"/>
    <col min="6662" max="6662" width="9.1796875" style="166" customWidth="1"/>
    <col min="6663" max="6663" width="8.81640625" style="166" customWidth="1"/>
    <col min="6664" max="6664" width="11.54296875" style="166" customWidth="1"/>
    <col min="6665" max="6665" width="13.26953125" style="166" customWidth="1"/>
    <col min="6666" max="6666" width="10.54296875" style="166" customWidth="1"/>
    <col min="6667" max="6667" width="9.54296875" style="166" customWidth="1"/>
    <col min="6668" max="6681" width="9.1796875" style="166" customWidth="1"/>
    <col min="6682" max="6902" width="9.1796875" style="166"/>
    <col min="6903" max="6903" width="2.81640625" style="166" customWidth="1"/>
    <col min="6904" max="6904" width="3.26953125" style="166" customWidth="1"/>
    <col min="6905" max="6905" width="27.1796875" style="166" customWidth="1"/>
    <col min="6906" max="6906" width="12.7265625" style="166" customWidth="1"/>
    <col min="6907" max="6907" width="16.81640625" style="166" customWidth="1"/>
    <col min="6908" max="6908" width="13" style="166" customWidth="1"/>
    <col min="6909" max="6909" width="16.81640625" style="166" bestFit="1" customWidth="1"/>
    <col min="6910" max="6910" width="13.81640625" style="166" customWidth="1"/>
    <col min="6911" max="6911" width="14.26953125" style="166" customWidth="1"/>
    <col min="6912" max="6912" width="15.7265625" style="166" customWidth="1"/>
    <col min="6913" max="6913" width="16" style="166" customWidth="1"/>
    <col min="6914" max="6914" width="11.26953125" style="166" customWidth="1"/>
    <col min="6915" max="6915" width="8" style="166" customWidth="1"/>
    <col min="6916" max="6916" width="12.1796875" style="166" customWidth="1"/>
    <col min="6917" max="6917" width="11.453125" style="166" customWidth="1"/>
    <col min="6918" max="6918" width="9.1796875" style="166" customWidth="1"/>
    <col min="6919" max="6919" width="8.81640625" style="166" customWidth="1"/>
    <col min="6920" max="6920" width="11.54296875" style="166" customWidth="1"/>
    <col min="6921" max="6921" width="13.26953125" style="166" customWidth="1"/>
    <col min="6922" max="6922" width="10.54296875" style="166" customWidth="1"/>
    <col min="6923" max="6923" width="9.54296875" style="166" customWidth="1"/>
    <col min="6924" max="6937" width="9.1796875" style="166" customWidth="1"/>
    <col min="6938" max="7158" width="9.1796875" style="166"/>
    <col min="7159" max="7159" width="2.81640625" style="166" customWidth="1"/>
    <col min="7160" max="7160" width="3.26953125" style="166" customWidth="1"/>
    <col min="7161" max="7161" width="27.1796875" style="166" customWidth="1"/>
    <col min="7162" max="7162" width="12.7265625" style="166" customWidth="1"/>
    <col min="7163" max="7163" width="16.81640625" style="166" customWidth="1"/>
    <col min="7164" max="7164" width="13" style="166" customWidth="1"/>
    <col min="7165" max="7165" width="16.81640625" style="166" bestFit="1" customWidth="1"/>
    <col min="7166" max="7166" width="13.81640625" style="166" customWidth="1"/>
    <col min="7167" max="7167" width="14.26953125" style="166" customWidth="1"/>
    <col min="7168" max="7168" width="15.7265625" style="166" customWidth="1"/>
    <col min="7169" max="7169" width="16" style="166" customWidth="1"/>
    <col min="7170" max="7170" width="11.26953125" style="166" customWidth="1"/>
    <col min="7171" max="7171" width="8" style="166" customWidth="1"/>
    <col min="7172" max="7172" width="12.1796875" style="166" customWidth="1"/>
    <col min="7173" max="7173" width="11.453125" style="166" customWidth="1"/>
    <col min="7174" max="7174" width="9.1796875" style="166" customWidth="1"/>
    <col min="7175" max="7175" width="8.81640625" style="166" customWidth="1"/>
    <col min="7176" max="7176" width="11.54296875" style="166" customWidth="1"/>
    <col min="7177" max="7177" width="13.26953125" style="166" customWidth="1"/>
    <col min="7178" max="7178" width="10.54296875" style="166" customWidth="1"/>
    <col min="7179" max="7179" width="9.54296875" style="166" customWidth="1"/>
    <col min="7180" max="7193" width="9.1796875" style="166" customWidth="1"/>
    <col min="7194" max="7414" width="9.1796875" style="166"/>
    <col min="7415" max="7415" width="2.81640625" style="166" customWidth="1"/>
    <col min="7416" max="7416" width="3.26953125" style="166" customWidth="1"/>
    <col min="7417" max="7417" width="27.1796875" style="166" customWidth="1"/>
    <col min="7418" max="7418" width="12.7265625" style="166" customWidth="1"/>
    <col min="7419" max="7419" width="16.81640625" style="166" customWidth="1"/>
    <col min="7420" max="7420" width="13" style="166" customWidth="1"/>
    <col min="7421" max="7421" width="16.81640625" style="166" bestFit="1" customWidth="1"/>
    <col min="7422" max="7422" width="13.81640625" style="166" customWidth="1"/>
    <col min="7423" max="7423" width="14.26953125" style="166" customWidth="1"/>
    <col min="7424" max="7424" width="15.7265625" style="166" customWidth="1"/>
    <col min="7425" max="7425" width="16" style="166" customWidth="1"/>
    <col min="7426" max="7426" width="11.26953125" style="166" customWidth="1"/>
    <col min="7427" max="7427" width="8" style="166" customWidth="1"/>
    <col min="7428" max="7428" width="12.1796875" style="166" customWidth="1"/>
    <col min="7429" max="7429" width="11.453125" style="166" customWidth="1"/>
    <col min="7430" max="7430" width="9.1796875" style="166" customWidth="1"/>
    <col min="7431" max="7431" width="8.81640625" style="166" customWidth="1"/>
    <col min="7432" max="7432" width="11.54296875" style="166" customWidth="1"/>
    <col min="7433" max="7433" width="13.26953125" style="166" customWidth="1"/>
    <col min="7434" max="7434" width="10.54296875" style="166" customWidth="1"/>
    <col min="7435" max="7435" width="9.54296875" style="166" customWidth="1"/>
    <col min="7436" max="7449" width="9.1796875" style="166" customWidth="1"/>
    <col min="7450" max="7670" width="9.1796875" style="166"/>
    <col min="7671" max="7671" width="2.81640625" style="166" customWidth="1"/>
    <col min="7672" max="7672" width="3.26953125" style="166" customWidth="1"/>
    <col min="7673" max="7673" width="27.1796875" style="166" customWidth="1"/>
    <col min="7674" max="7674" width="12.7265625" style="166" customWidth="1"/>
    <col min="7675" max="7675" width="16.81640625" style="166" customWidth="1"/>
    <col min="7676" max="7676" width="13" style="166" customWidth="1"/>
    <col min="7677" max="7677" width="16.81640625" style="166" bestFit="1" customWidth="1"/>
    <col min="7678" max="7678" width="13.81640625" style="166" customWidth="1"/>
    <col min="7679" max="7679" width="14.26953125" style="166" customWidth="1"/>
    <col min="7680" max="7680" width="15.7265625" style="166" customWidth="1"/>
    <col min="7681" max="7681" width="16" style="166" customWidth="1"/>
    <col min="7682" max="7682" width="11.26953125" style="166" customWidth="1"/>
    <col min="7683" max="7683" width="8" style="166" customWidth="1"/>
    <col min="7684" max="7684" width="12.1796875" style="166" customWidth="1"/>
    <col min="7685" max="7685" width="11.453125" style="166" customWidth="1"/>
    <col min="7686" max="7686" width="9.1796875" style="166" customWidth="1"/>
    <col min="7687" max="7687" width="8.81640625" style="166" customWidth="1"/>
    <col min="7688" max="7688" width="11.54296875" style="166" customWidth="1"/>
    <col min="7689" max="7689" width="13.26953125" style="166" customWidth="1"/>
    <col min="7690" max="7690" width="10.54296875" style="166" customWidth="1"/>
    <col min="7691" max="7691" width="9.54296875" style="166" customWidth="1"/>
    <col min="7692" max="7705" width="9.1796875" style="166" customWidth="1"/>
    <col min="7706" max="7926" width="9.1796875" style="166"/>
    <col min="7927" max="7927" width="2.81640625" style="166" customWidth="1"/>
    <col min="7928" max="7928" width="3.26953125" style="166" customWidth="1"/>
    <col min="7929" max="7929" width="27.1796875" style="166" customWidth="1"/>
    <col min="7930" max="7930" width="12.7265625" style="166" customWidth="1"/>
    <col min="7931" max="7931" width="16.81640625" style="166" customWidth="1"/>
    <col min="7932" max="7932" width="13" style="166" customWidth="1"/>
    <col min="7933" max="7933" width="16.81640625" style="166" bestFit="1" customWidth="1"/>
    <col min="7934" max="7934" width="13.81640625" style="166" customWidth="1"/>
    <col min="7935" max="7935" width="14.26953125" style="166" customWidth="1"/>
    <col min="7936" max="7936" width="15.7265625" style="166" customWidth="1"/>
    <col min="7937" max="7937" width="16" style="166" customWidth="1"/>
    <col min="7938" max="7938" width="11.26953125" style="166" customWidth="1"/>
    <col min="7939" max="7939" width="8" style="166" customWidth="1"/>
    <col min="7940" max="7940" width="12.1796875" style="166" customWidth="1"/>
    <col min="7941" max="7941" width="11.453125" style="166" customWidth="1"/>
    <col min="7942" max="7942" width="9.1796875" style="166" customWidth="1"/>
    <col min="7943" max="7943" width="8.81640625" style="166" customWidth="1"/>
    <col min="7944" max="7944" width="11.54296875" style="166" customWidth="1"/>
    <col min="7945" max="7945" width="13.26953125" style="166" customWidth="1"/>
    <col min="7946" max="7946" width="10.54296875" style="166" customWidth="1"/>
    <col min="7947" max="7947" width="9.54296875" style="166" customWidth="1"/>
    <col min="7948" max="7961" width="9.1796875" style="166" customWidth="1"/>
    <col min="7962" max="8182" width="9.1796875" style="166"/>
    <col min="8183" max="8183" width="2.81640625" style="166" customWidth="1"/>
    <col min="8184" max="8184" width="3.26953125" style="166" customWidth="1"/>
    <col min="8185" max="8185" width="27.1796875" style="166" customWidth="1"/>
    <col min="8186" max="8186" width="12.7265625" style="166" customWidth="1"/>
    <col min="8187" max="8187" width="16.81640625" style="166" customWidth="1"/>
    <col min="8188" max="8188" width="13" style="166" customWidth="1"/>
    <col min="8189" max="8189" width="16.81640625" style="166" bestFit="1" customWidth="1"/>
    <col min="8190" max="8190" width="13.81640625" style="166" customWidth="1"/>
    <col min="8191" max="8191" width="14.26953125" style="166" customWidth="1"/>
    <col min="8192" max="8192" width="15.7265625" style="166" customWidth="1"/>
    <col min="8193" max="8193" width="16" style="166" customWidth="1"/>
    <col min="8194" max="8194" width="11.26953125" style="166" customWidth="1"/>
    <col min="8195" max="8195" width="8" style="166" customWidth="1"/>
    <col min="8196" max="8196" width="12.1796875" style="166" customWidth="1"/>
    <col min="8197" max="8197" width="11.453125" style="166" customWidth="1"/>
    <col min="8198" max="8198" width="9.1796875" style="166" customWidth="1"/>
    <col min="8199" max="8199" width="8.81640625" style="166" customWidth="1"/>
    <col min="8200" max="8200" width="11.54296875" style="166" customWidth="1"/>
    <col min="8201" max="8201" width="13.26953125" style="166" customWidth="1"/>
    <col min="8202" max="8202" width="10.54296875" style="166" customWidth="1"/>
    <col min="8203" max="8203" width="9.54296875" style="166" customWidth="1"/>
    <col min="8204" max="8217" width="9.1796875" style="166" customWidth="1"/>
    <col min="8218" max="8438" width="9.1796875" style="166"/>
    <col min="8439" max="8439" width="2.81640625" style="166" customWidth="1"/>
    <col min="8440" max="8440" width="3.26953125" style="166" customWidth="1"/>
    <col min="8441" max="8441" width="27.1796875" style="166" customWidth="1"/>
    <col min="8442" max="8442" width="12.7265625" style="166" customWidth="1"/>
    <col min="8443" max="8443" width="16.81640625" style="166" customWidth="1"/>
    <col min="8444" max="8444" width="13" style="166" customWidth="1"/>
    <col min="8445" max="8445" width="16.81640625" style="166" bestFit="1" customWidth="1"/>
    <col min="8446" max="8446" width="13.81640625" style="166" customWidth="1"/>
    <col min="8447" max="8447" width="14.26953125" style="166" customWidth="1"/>
    <col min="8448" max="8448" width="15.7265625" style="166" customWidth="1"/>
    <col min="8449" max="8449" width="16" style="166" customWidth="1"/>
    <col min="8450" max="8450" width="11.26953125" style="166" customWidth="1"/>
    <col min="8451" max="8451" width="8" style="166" customWidth="1"/>
    <col min="8452" max="8452" width="12.1796875" style="166" customWidth="1"/>
    <col min="8453" max="8453" width="11.453125" style="166" customWidth="1"/>
    <col min="8454" max="8454" width="9.1796875" style="166" customWidth="1"/>
    <col min="8455" max="8455" width="8.81640625" style="166" customWidth="1"/>
    <col min="8456" max="8456" width="11.54296875" style="166" customWidth="1"/>
    <col min="8457" max="8457" width="13.26953125" style="166" customWidth="1"/>
    <col min="8458" max="8458" width="10.54296875" style="166" customWidth="1"/>
    <col min="8459" max="8459" width="9.54296875" style="166" customWidth="1"/>
    <col min="8460" max="8473" width="9.1796875" style="166" customWidth="1"/>
    <col min="8474" max="8694" width="9.1796875" style="166"/>
    <col min="8695" max="8695" width="2.81640625" style="166" customWidth="1"/>
    <col min="8696" max="8696" width="3.26953125" style="166" customWidth="1"/>
    <col min="8697" max="8697" width="27.1796875" style="166" customWidth="1"/>
    <col min="8698" max="8698" width="12.7265625" style="166" customWidth="1"/>
    <col min="8699" max="8699" width="16.81640625" style="166" customWidth="1"/>
    <col min="8700" max="8700" width="13" style="166" customWidth="1"/>
    <col min="8701" max="8701" width="16.81640625" style="166" bestFit="1" customWidth="1"/>
    <col min="8702" max="8702" width="13.81640625" style="166" customWidth="1"/>
    <col min="8703" max="8703" width="14.26953125" style="166" customWidth="1"/>
    <col min="8704" max="8704" width="15.7265625" style="166" customWidth="1"/>
    <col min="8705" max="8705" width="16" style="166" customWidth="1"/>
    <col min="8706" max="8706" width="11.26953125" style="166" customWidth="1"/>
    <col min="8707" max="8707" width="8" style="166" customWidth="1"/>
    <col min="8708" max="8708" width="12.1796875" style="166" customWidth="1"/>
    <col min="8709" max="8709" width="11.453125" style="166" customWidth="1"/>
    <col min="8710" max="8710" width="9.1796875" style="166" customWidth="1"/>
    <col min="8711" max="8711" width="8.81640625" style="166" customWidth="1"/>
    <col min="8712" max="8712" width="11.54296875" style="166" customWidth="1"/>
    <col min="8713" max="8713" width="13.26953125" style="166" customWidth="1"/>
    <col min="8714" max="8714" width="10.54296875" style="166" customWidth="1"/>
    <col min="8715" max="8715" width="9.54296875" style="166" customWidth="1"/>
    <col min="8716" max="8729" width="9.1796875" style="166" customWidth="1"/>
    <col min="8730" max="8950" width="9.1796875" style="166"/>
    <col min="8951" max="8951" width="2.81640625" style="166" customWidth="1"/>
    <col min="8952" max="8952" width="3.26953125" style="166" customWidth="1"/>
    <col min="8953" max="8953" width="27.1796875" style="166" customWidth="1"/>
    <col min="8954" max="8954" width="12.7265625" style="166" customWidth="1"/>
    <col min="8955" max="8955" width="16.81640625" style="166" customWidth="1"/>
    <col min="8956" max="8956" width="13" style="166" customWidth="1"/>
    <col min="8957" max="8957" width="16.81640625" style="166" bestFit="1" customWidth="1"/>
    <col min="8958" max="8958" width="13.81640625" style="166" customWidth="1"/>
    <col min="8959" max="8959" width="14.26953125" style="166" customWidth="1"/>
    <col min="8960" max="8960" width="15.7265625" style="166" customWidth="1"/>
    <col min="8961" max="8961" width="16" style="166" customWidth="1"/>
    <col min="8962" max="8962" width="11.26953125" style="166" customWidth="1"/>
    <col min="8963" max="8963" width="8" style="166" customWidth="1"/>
    <col min="8964" max="8964" width="12.1796875" style="166" customWidth="1"/>
    <col min="8965" max="8965" width="11.453125" style="166" customWidth="1"/>
    <col min="8966" max="8966" width="9.1796875" style="166" customWidth="1"/>
    <col min="8967" max="8967" width="8.81640625" style="166" customWidth="1"/>
    <col min="8968" max="8968" width="11.54296875" style="166" customWidth="1"/>
    <col min="8969" max="8969" width="13.26953125" style="166" customWidth="1"/>
    <col min="8970" max="8970" width="10.54296875" style="166" customWidth="1"/>
    <col min="8971" max="8971" width="9.54296875" style="166" customWidth="1"/>
    <col min="8972" max="8985" width="9.1796875" style="166" customWidth="1"/>
    <col min="8986" max="9206" width="9.1796875" style="166"/>
    <col min="9207" max="9207" width="2.81640625" style="166" customWidth="1"/>
    <col min="9208" max="9208" width="3.26953125" style="166" customWidth="1"/>
    <col min="9209" max="9209" width="27.1796875" style="166" customWidth="1"/>
    <col min="9210" max="9210" width="12.7265625" style="166" customWidth="1"/>
    <col min="9211" max="9211" width="16.81640625" style="166" customWidth="1"/>
    <col min="9212" max="9212" width="13" style="166" customWidth="1"/>
    <col min="9213" max="9213" width="16.81640625" style="166" bestFit="1" customWidth="1"/>
    <col min="9214" max="9214" width="13.81640625" style="166" customWidth="1"/>
    <col min="9215" max="9215" width="14.26953125" style="166" customWidth="1"/>
    <col min="9216" max="9216" width="15.7265625" style="166" customWidth="1"/>
    <col min="9217" max="9217" width="16" style="166" customWidth="1"/>
    <col min="9218" max="9218" width="11.26953125" style="166" customWidth="1"/>
    <col min="9219" max="9219" width="8" style="166" customWidth="1"/>
    <col min="9220" max="9220" width="12.1796875" style="166" customWidth="1"/>
    <col min="9221" max="9221" width="11.453125" style="166" customWidth="1"/>
    <col min="9222" max="9222" width="9.1796875" style="166" customWidth="1"/>
    <col min="9223" max="9223" width="8.81640625" style="166" customWidth="1"/>
    <col min="9224" max="9224" width="11.54296875" style="166" customWidth="1"/>
    <col min="9225" max="9225" width="13.26953125" style="166" customWidth="1"/>
    <col min="9226" max="9226" width="10.54296875" style="166" customWidth="1"/>
    <col min="9227" max="9227" width="9.54296875" style="166" customWidth="1"/>
    <col min="9228" max="9241" width="9.1796875" style="166" customWidth="1"/>
    <col min="9242" max="9462" width="9.1796875" style="166"/>
    <col min="9463" max="9463" width="2.81640625" style="166" customWidth="1"/>
    <col min="9464" max="9464" width="3.26953125" style="166" customWidth="1"/>
    <col min="9465" max="9465" width="27.1796875" style="166" customWidth="1"/>
    <col min="9466" max="9466" width="12.7265625" style="166" customWidth="1"/>
    <col min="9467" max="9467" width="16.81640625" style="166" customWidth="1"/>
    <col min="9468" max="9468" width="13" style="166" customWidth="1"/>
    <col min="9469" max="9469" width="16.81640625" style="166" bestFit="1" customWidth="1"/>
    <col min="9470" max="9470" width="13.81640625" style="166" customWidth="1"/>
    <col min="9471" max="9471" width="14.26953125" style="166" customWidth="1"/>
    <col min="9472" max="9472" width="15.7265625" style="166" customWidth="1"/>
    <col min="9473" max="9473" width="16" style="166" customWidth="1"/>
    <col min="9474" max="9474" width="11.26953125" style="166" customWidth="1"/>
    <col min="9475" max="9475" width="8" style="166" customWidth="1"/>
    <col min="9476" max="9476" width="12.1796875" style="166" customWidth="1"/>
    <col min="9477" max="9477" width="11.453125" style="166" customWidth="1"/>
    <col min="9478" max="9478" width="9.1796875" style="166" customWidth="1"/>
    <col min="9479" max="9479" width="8.81640625" style="166" customWidth="1"/>
    <col min="9480" max="9480" width="11.54296875" style="166" customWidth="1"/>
    <col min="9481" max="9481" width="13.26953125" style="166" customWidth="1"/>
    <col min="9482" max="9482" width="10.54296875" style="166" customWidth="1"/>
    <col min="9483" max="9483" width="9.54296875" style="166" customWidth="1"/>
    <col min="9484" max="9497" width="9.1796875" style="166" customWidth="1"/>
    <col min="9498" max="9718" width="9.1796875" style="166"/>
    <col min="9719" max="9719" width="2.81640625" style="166" customWidth="1"/>
    <col min="9720" max="9720" width="3.26953125" style="166" customWidth="1"/>
    <col min="9721" max="9721" width="27.1796875" style="166" customWidth="1"/>
    <col min="9722" max="9722" width="12.7265625" style="166" customWidth="1"/>
    <col min="9723" max="9723" width="16.81640625" style="166" customWidth="1"/>
    <col min="9724" max="9724" width="13" style="166" customWidth="1"/>
    <col min="9725" max="9725" width="16.81640625" style="166" bestFit="1" customWidth="1"/>
    <col min="9726" max="9726" width="13.81640625" style="166" customWidth="1"/>
    <col min="9727" max="9727" width="14.26953125" style="166" customWidth="1"/>
    <col min="9728" max="9728" width="15.7265625" style="166" customWidth="1"/>
    <col min="9729" max="9729" width="16" style="166" customWidth="1"/>
    <col min="9730" max="9730" width="11.26953125" style="166" customWidth="1"/>
    <col min="9731" max="9731" width="8" style="166" customWidth="1"/>
    <col min="9732" max="9732" width="12.1796875" style="166" customWidth="1"/>
    <col min="9733" max="9733" width="11.453125" style="166" customWidth="1"/>
    <col min="9734" max="9734" width="9.1796875" style="166" customWidth="1"/>
    <col min="9735" max="9735" width="8.81640625" style="166" customWidth="1"/>
    <col min="9736" max="9736" width="11.54296875" style="166" customWidth="1"/>
    <col min="9737" max="9737" width="13.26953125" style="166" customWidth="1"/>
    <col min="9738" max="9738" width="10.54296875" style="166" customWidth="1"/>
    <col min="9739" max="9739" width="9.54296875" style="166" customWidth="1"/>
    <col min="9740" max="9753" width="9.1796875" style="166" customWidth="1"/>
    <col min="9754" max="9974" width="9.1796875" style="166"/>
    <col min="9975" max="9975" width="2.81640625" style="166" customWidth="1"/>
    <col min="9976" max="9976" width="3.26953125" style="166" customWidth="1"/>
    <col min="9977" max="9977" width="27.1796875" style="166" customWidth="1"/>
    <col min="9978" max="9978" width="12.7265625" style="166" customWidth="1"/>
    <col min="9979" max="9979" width="16.81640625" style="166" customWidth="1"/>
    <col min="9980" max="9980" width="13" style="166" customWidth="1"/>
    <col min="9981" max="9981" width="16.81640625" style="166" bestFit="1" customWidth="1"/>
    <col min="9982" max="9982" width="13.81640625" style="166" customWidth="1"/>
    <col min="9983" max="9983" width="14.26953125" style="166" customWidth="1"/>
    <col min="9984" max="9984" width="15.7265625" style="166" customWidth="1"/>
    <col min="9985" max="9985" width="16" style="166" customWidth="1"/>
    <col min="9986" max="9986" width="11.26953125" style="166" customWidth="1"/>
    <col min="9987" max="9987" width="8" style="166" customWidth="1"/>
    <col min="9988" max="9988" width="12.1796875" style="166" customWidth="1"/>
    <col min="9989" max="9989" width="11.453125" style="166" customWidth="1"/>
    <col min="9990" max="9990" width="9.1796875" style="166" customWidth="1"/>
    <col min="9991" max="9991" width="8.81640625" style="166" customWidth="1"/>
    <col min="9992" max="9992" width="11.54296875" style="166" customWidth="1"/>
    <col min="9993" max="9993" width="13.26953125" style="166" customWidth="1"/>
    <col min="9994" max="9994" width="10.54296875" style="166" customWidth="1"/>
    <col min="9995" max="9995" width="9.54296875" style="166" customWidth="1"/>
    <col min="9996" max="10009" width="9.1796875" style="166" customWidth="1"/>
    <col min="10010" max="10230" width="9.1796875" style="166"/>
    <col min="10231" max="10231" width="2.81640625" style="166" customWidth="1"/>
    <col min="10232" max="10232" width="3.26953125" style="166" customWidth="1"/>
    <col min="10233" max="10233" width="27.1796875" style="166" customWidth="1"/>
    <col min="10234" max="10234" width="12.7265625" style="166" customWidth="1"/>
    <col min="10235" max="10235" width="16.81640625" style="166" customWidth="1"/>
    <col min="10236" max="10236" width="13" style="166" customWidth="1"/>
    <col min="10237" max="10237" width="16.81640625" style="166" bestFit="1" customWidth="1"/>
    <col min="10238" max="10238" width="13.81640625" style="166" customWidth="1"/>
    <col min="10239" max="10239" width="14.26953125" style="166" customWidth="1"/>
    <col min="10240" max="10240" width="15.7265625" style="166" customWidth="1"/>
    <col min="10241" max="10241" width="16" style="166" customWidth="1"/>
    <col min="10242" max="10242" width="11.26953125" style="166" customWidth="1"/>
    <col min="10243" max="10243" width="8" style="166" customWidth="1"/>
    <col min="10244" max="10244" width="12.1796875" style="166" customWidth="1"/>
    <col min="10245" max="10245" width="11.453125" style="166" customWidth="1"/>
    <col min="10246" max="10246" width="9.1796875" style="166" customWidth="1"/>
    <col min="10247" max="10247" width="8.81640625" style="166" customWidth="1"/>
    <col min="10248" max="10248" width="11.54296875" style="166" customWidth="1"/>
    <col min="10249" max="10249" width="13.26953125" style="166" customWidth="1"/>
    <col min="10250" max="10250" width="10.54296875" style="166" customWidth="1"/>
    <col min="10251" max="10251" width="9.54296875" style="166" customWidth="1"/>
    <col min="10252" max="10265" width="9.1796875" style="166" customWidth="1"/>
    <col min="10266" max="10486" width="9.1796875" style="166"/>
    <col min="10487" max="10487" width="2.81640625" style="166" customWidth="1"/>
    <col min="10488" max="10488" width="3.26953125" style="166" customWidth="1"/>
    <col min="10489" max="10489" width="27.1796875" style="166" customWidth="1"/>
    <col min="10490" max="10490" width="12.7265625" style="166" customWidth="1"/>
    <col min="10491" max="10491" width="16.81640625" style="166" customWidth="1"/>
    <col min="10492" max="10492" width="13" style="166" customWidth="1"/>
    <col min="10493" max="10493" width="16.81640625" style="166" bestFit="1" customWidth="1"/>
    <col min="10494" max="10494" width="13.81640625" style="166" customWidth="1"/>
    <col min="10495" max="10495" width="14.26953125" style="166" customWidth="1"/>
    <col min="10496" max="10496" width="15.7265625" style="166" customWidth="1"/>
    <col min="10497" max="10497" width="16" style="166" customWidth="1"/>
    <col min="10498" max="10498" width="11.26953125" style="166" customWidth="1"/>
    <col min="10499" max="10499" width="8" style="166" customWidth="1"/>
    <col min="10500" max="10500" width="12.1796875" style="166" customWidth="1"/>
    <col min="10501" max="10501" width="11.453125" style="166" customWidth="1"/>
    <col min="10502" max="10502" width="9.1796875" style="166" customWidth="1"/>
    <col min="10503" max="10503" width="8.81640625" style="166" customWidth="1"/>
    <col min="10504" max="10504" width="11.54296875" style="166" customWidth="1"/>
    <col min="10505" max="10505" width="13.26953125" style="166" customWidth="1"/>
    <col min="10506" max="10506" width="10.54296875" style="166" customWidth="1"/>
    <col min="10507" max="10507" width="9.54296875" style="166" customWidth="1"/>
    <col min="10508" max="10521" width="9.1796875" style="166" customWidth="1"/>
    <col min="10522" max="10742" width="9.1796875" style="166"/>
    <col min="10743" max="10743" width="2.81640625" style="166" customWidth="1"/>
    <col min="10744" max="10744" width="3.26953125" style="166" customWidth="1"/>
    <col min="10745" max="10745" width="27.1796875" style="166" customWidth="1"/>
    <col min="10746" max="10746" width="12.7265625" style="166" customWidth="1"/>
    <col min="10747" max="10747" width="16.81640625" style="166" customWidth="1"/>
    <col min="10748" max="10748" width="13" style="166" customWidth="1"/>
    <col min="10749" max="10749" width="16.81640625" style="166" bestFit="1" customWidth="1"/>
    <col min="10750" max="10750" width="13.81640625" style="166" customWidth="1"/>
    <col min="10751" max="10751" width="14.26953125" style="166" customWidth="1"/>
    <col min="10752" max="10752" width="15.7265625" style="166" customWidth="1"/>
    <col min="10753" max="10753" width="16" style="166" customWidth="1"/>
    <col min="10754" max="10754" width="11.26953125" style="166" customWidth="1"/>
    <col min="10755" max="10755" width="8" style="166" customWidth="1"/>
    <col min="10756" max="10756" width="12.1796875" style="166" customWidth="1"/>
    <col min="10757" max="10757" width="11.453125" style="166" customWidth="1"/>
    <col min="10758" max="10758" width="9.1796875" style="166" customWidth="1"/>
    <col min="10759" max="10759" width="8.81640625" style="166" customWidth="1"/>
    <col min="10760" max="10760" width="11.54296875" style="166" customWidth="1"/>
    <col min="10761" max="10761" width="13.26953125" style="166" customWidth="1"/>
    <col min="10762" max="10762" width="10.54296875" style="166" customWidth="1"/>
    <col min="10763" max="10763" width="9.54296875" style="166" customWidth="1"/>
    <col min="10764" max="10777" width="9.1796875" style="166" customWidth="1"/>
    <col min="10778" max="10998" width="9.1796875" style="166"/>
    <col min="10999" max="10999" width="2.81640625" style="166" customWidth="1"/>
    <col min="11000" max="11000" width="3.26953125" style="166" customWidth="1"/>
    <col min="11001" max="11001" width="27.1796875" style="166" customWidth="1"/>
    <col min="11002" max="11002" width="12.7265625" style="166" customWidth="1"/>
    <col min="11003" max="11003" width="16.81640625" style="166" customWidth="1"/>
    <col min="11004" max="11004" width="13" style="166" customWidth="1"/>
    <col min="11005" max="11005" width="16.81640625" style="166" bestFit="1" customWidth="1"/>
    <col min="11006" max="11006" width="13.81640625" style="166" customWidth="1"/>
    <col min="11007" max="11007" width="14.26953125" style="166" customWidth="1"/>
    <col min="11008" max="11008" width="15.7265625" style="166" customWidth="1"/>
    <col min="11009" max="11009" width="16" style="166" customWidth="1"/>
    <col min="11010" max="11010" width="11.26953125" style="166" customWidth="1"/>
    <col min="11011" max="11011" width="8" style="166" customWidth="1"/>
    <col min="11012" max="11012" width="12.1796875" style="166" customWidth="1"/>
    <col min="11013" max="11013" width="11.453125" style="166" customWidth="1"/>
    <col min="11014" max="11014" width="9.1796875" style="166" customWidth="1"/>
    <col min="11015" max="11015" width="8.81640625" style="166" customWidth="1"/>
    <col min="11016" max="11016" width="11.54296875" style="166" customWidth="1"/>
    <col min="11017" max="11017" width="13.26953125" style="166" customWidth="1"/>
    <col min="11018" max="11018" width="10.54296875" style="166" customWidth="1"/>
    <col min="11019" max="11019" width="9.54296875" style="166" customWidth="1"/>
    <col min="11020" max="11033" width="9.1796875" style="166" customWidth="1"/>
    <col min="11034" max="11254" width="9.1796875" style="166"/>
    <col min="11255" max="11255" width="2.81640625" style="166" customWidth="1"/>
    <col min="11256" max="11256" width="3.26953125" style="166" customWidth="1"/>
    <col min="11257" max="11257" width="27.1796875" style="166" customWidth="1"/>
    <col min="11258" max="11258" width="12.7265625" style="166" customWidth="1"/>
    <col min="11259" max="11259" width="16.81640625" style="166" customWidth="1"/>
    <col min="11260" max="11260" width="13" style="166" customWidth="1"/>
    <col min="11261" max="11261" width="16.81640625" style="166" bestFit="1" customWidth="1"/>
    <col min="11262" max="11262" width="13.81640625" style="166" customWidth="1"/>
    <col min="11263" max="11263" width="14.26953125" style="166" customWidth="1"/>
    <col min="11264" max="11264" width="15.7265625" style="166" customWidth="1"/>
    <col min="11265" max="11265" width="16" style="166" customWidth="1"/>
    <col min="11266" max="11266" width="11.26953125" style="166" customWidth="1"/>
    <col min="11267" max="11267" width="8" style="166" customWidth="1"/>
    <col min="11268" max="11268" width="12.1796875" style="166" customWidth="1"/>
    <col min="11269" max="11269" width="11.453125" style="166" customWidth="1"/>
    <col min="11270" max="11270" width="9.1796875" style="166" customWidth="1"/>
    <col min="11271" max="11271" width="8.81640625" style="166" customWidth="1"/>
    <col min="11272" max="11272" width="11.54296875" style="166" customWidth="1"/>
    <col min="11273" max="11273" width="13.26953125" style="166" customWidth="1"/>
    <col min="11274" max="11274" width="10.54296875" style="166" customWidth="1"/>
    <col min="11275" max="11275" width="9.54296875" style="166" customWidth="1"/>
    <col min="11276" max="11289" width="9.1796875" style="166" customWidth="1"/>
    <col min="11290" max="11510" width="9.1796875" style="166"/>
    <col min="11511" max="11511" width="2.81640625" style="166" customWidth="1"/>
    <col min="11512" max="11512" width="3.26953125" style="166" customWidth="1"/>
    <col min="11513" max="11513" width="27.1796875" style="166" customWidth="1"/>
    <col min="11514" max="11514" width="12.7265625" style="166" customWidth="1"/>
    <col min="11515" max="11515" width="16.81640625" style="166" customWidth="1"/>
    <col min="11516" max="11516" width="13" style="166" customWidth="1"/>
    <col min="11517" max="11517" width="16.81640625" style="166" bestFit="1" customWidth="1"/>
    <col min="11518" max="11518" width="13.81640625" style="166" customWidth="1"/>
    <col min="11519" max="11519" width="14.26953125" style="166" customWidth="1"/>
    <col min="11520" max="11520" width="15.7265625" style="166" customWidth="1"/>
    <col min="11521" max="11521" width="16" style="166" customWidth="1"/>
    <col min="11522" max="11522" width="11.26953125" style="166" customWidth="1"/>
    <col min="11523" max="11523" width="8" style="166" customWidth="1"/>
    <col min="11524" max="11524" width="12.1796875" style="166" customWidth="1"/>
    <col min="11525" max="11525" width="11.453125" style="166" customWidth="1"/>
    <col min="11526" max="11526" width="9.1796875" style="166" customWidth="1"/>
    <col min="11527" max="11527" width="8.81640625" style="166" customWidth="1"/>
    <col min="11528" max="11528" width="11.54296875" style="166" customWidth="1"/>
    <col min="11529" max="11529" width="13.26953125" style="166" customWidth="1"/>
    <col min="11530" max="11530" width="10.54296875" style="166" customWidth="1"/>
    <col min="11531" max="11531" width="9.54296875" style="166" customWidth="1"/>
    <col min="11532" max="11545" width="9.1796875" style="166" customWidth="1"/>
    <col min="11546" max="11766" width="9.1796875" style="166"/>
    <col min="11767" max="11767" width="2.81640625" style="166" customWidth="1"/>
    <col min="11768" max="11768" width="3.26953125" style="166" customWidth="1"/>
    <col min="11769" max="11769" width="27.1796875" style="166" customWidth="1"/>
    <col min="11770" max="11770" width="12.7265625" style="166" customWidth="1"/>
    <col min="11771" max="11771" width="16.81640625" style="166" customWidth="1"/>
    <col min="11772" max="11772" width="13" style="166" customWidth="1"/>
    <col min="11773" max="11773" width="16.81640625" style="166" bestFit="1" customWidth="1"/>
    <col min="11774" max="11774" width="13.81640625" style="166" customWidth="1"/>
    <col min="11775" max="11775" width="14.26953125" style="166" customWidth="1"/>
    <col min="11776" max="11776" width="15.7265625" style="166" customWidth="1"/>
    <col min="11777" max="11777" width="16" style="166" customWidth="1"/>
    <col min="11778" max="11778" width="11.26953125" style="166" customWidth="1"/>
    <col min="11779" max="11779" width="8" style="166" customWidth="1"/>
    <col min="11780" max="11780" width="12.1796875" style="166" customWidth="1"/>
    <col min="11781" max="11781" width="11.453125" style="166" customWidth="1"/>
    <col min="11782" max="11782" width="9.1796875" style="166" customWidth="1"/>
    <col min="11783" max="11783" width="8.81640625" style="166" customWidth="1"/>
    <col min="11784" max="11784" width="11.54296875" style="166" customWidth="1"/>
    <col min="11785" max="11785" width="13.26953125" style="166" customWidth="1"/>
    <col min="11786" max="11786" width="10.54296875" style="166" customWidth="1"/>
    <col min="11787" max="11787" width="9.54296875" style="166" customWidth="1"/>
    <col min="11788" max="11801" width="9.1796875" style="166" customWidth="1"/>
    <col min="11802" max="12022" width="9.1796875" style="166"/>
    <col min="12023" max="12023" width="2.81640625" style="166" customWidth="1"/>
    <col min="12024" max="12024" width="3.26953125" style="166" customWidth="1"/>
    <col min="12025" max="12025" width="27.1796875" style="166" customWidth="1"/>
    <col min="12026" max="12026" width="12.7265625" style="166" customWidth="1"/>
    <col min="12027" max="12027" width="16.81640625" style="166" customWidth="1"/>
    <col min="12028" max="12028" width="13" style="166" customWidth="1"/>
    <col min="12029" max="12029" width="16.81640625" style="166" bestFit="1" customWidth="1"/>
    <col min="12030" max="12030" width="13.81640625" style="166" customWidth="1"/>
    <col min="12031" max="12031" width="14.26953125" style="166" customWidth="1"/>
    <col min="12032" max="12032" width="15.7265625" style="166" customWidth="1"/>
    <col min="12033" max="12033" width="16" style="166" customWidth="1"/>
    <col min="12034" max="12034" width="11.26953125" style="166" customWidth="1"/>
    <col min="12035" max="12035" width="8" style="166" customWidth="1"/>
    <col min="12036" max="12036" width="12.1796875" style="166" customWidth="1"/>
    <col min="12037" max="12037" width="11.453125" style="166" customWidth="1"/>
    <col min="12038" max="12038" width="9.1796875" style="166" customWidth="1"/>
    <col min="12039" max="12039" width="8.81640625" style="166" customWidth="1"/>
    <col min="12040" max="12040" width="11.54296875" style="166" customWidth="1"/>
    <col min="12041" max="12041" width="13.26953125" style="166" customWidth="1"/>
    <col min="12042" max="12042" width="10.54296875" style="166" customWidth="1"/>
    <col min="12043" max="12043" width="9.54296875" style="166" customWidth="1"/>
    <col min="12044" max="12057" width="9.1796875" style="166" customWidth="1"/>
    <col min="12058" max="12278" width="9.1796875" style="166"/>
    <col min="12279" max="12279" width="2.81640625" style="166" customWidth="1"/>
    <col min="12280" max="12280" width="3.26953125" style="166" customWidth="1"/>
    <col min="12281" max="12281" width="27.1796875" style="166" customWidth="1"/>
    <col min="12282" max="12282" width="12.7265625" style="166" customWidth="1"/>
    <col min="12283" max="12283" width="16.81640625" style="166" customWidth="1"/>
    <col min="12284" max="12284" width="13" style="166" customWidth="1"/>
    <col min="12285" max="12285" width="16.81640625" style="166" bestFit="1" customWidth="1"/>
    <col min="12286" max="12286" width="13.81640625" style="166" customWidth="1"/>
    <col min="12287" max="12287" width="14.26953125" style="166" customWidth="1"/>
    <col min="12288" max="12288" width="15.7265625" style="166" customWidth="1"/>
    <col min="12289" max="12289" width="16" style="166" customWidth="1"/>
    <col min="12290" max="12290" width="11.26953125" style="166" customWidth="1"/>
    <col min="12291" max="12291" width="8" style="166" customWidth="1"/>
    <col min="12292" max="12292" width="12.1796875" style="166" customWidth="1"/>
    <col min="12293" max="12293" width="11.453125" style="166" customWidth="1"/>
    <col min="12294" max="12294" width="9.1796875" style="166" customWidth="1"/>
    <col min="12295" max="12295" width="8.81640625" style="166" customWidth="1"/>
    <col min="12296" max="12296" width="11.54296875" style="166" customWidth="1"/>
    <col min="12297" max="12297" width="13.26953125" style="166" customWidth="1"/>
    <col min="12298" max="12298" width="10.54296875" style="166" customWidth="1"/>
    <col min="12299" max="12299" width="9.54296875" style="166" customWidth="1"/>
    <col min="12300" max="12313" width="9.1796875" style="166" customWidth="1"/>
    <col min="12314" max="12534" width="9.1796875" style="166"/>
    <col min="12535" max="12535" width="2.81640625" style="166" customWidth="1"/>
    <col min="12536" max="12536" width="3.26953125" style="166" customWidth="1"/>
    <col min="12537" max="12537" width="27.1796875" style="166" customWidth="1"/>
    <col min="12538" max="12538" width="12.7265625" style="166" customWidth="1"/>
    <col min="12539" max="12539" width="16.81640625" style="166" customWidth="1"/>
    <col min="12540" max="12540" width="13" style="166" customWidth="1"/>
    <col min="12541" max="12541" width="16.81640625" style="166" bestFit="1" customWidth="1"/>
    <col min="12542" max="12542" width="13.81640625" style="166" customWidth="1"/>
    <col min="12543" max="12543" width="14.26953125" style="166" customWidth="1"/>
    <col min="12544" max="12544" width="15.7265625" style="166" customWidth="1"/>
    <col min="12545" max="12545" width="16" style="166" customWidth="1"/>
    <col min="12546" max="12546" width="11.26953125" style="166" customWidth="1"/>
    <col min="12547" max="12547" width="8" style="166" customWidth="1"/>
    <col min="12548" max="12548" width="12.1796875" style="166" customWidth="1"/>
    <col min="12549" max="12549" width="11.453125" style="166" customWidth="1"/>
    <col min="12550" max="12550" width="9.1796875" style="166" customWidth="1"/>
    <col min="12551" max="12551" width="8.81640625" style="166" customWidth="1"/>
    <col min="12552" max="12552" width="11.54296875" style="166" customWidth="1"/>
    <col min="12553" max="12553" width="13.26953125" style="166" customWidth="1"/>
    <col min="12554" max="12554" width="10.54296875" style="166" customWidth="1"/>
    <col min="12555" max="12555" width="9.54296875" style="166" customWidth="1"/>
    <col min="12556" max="12569" width="9.1796875" style="166" customWidth="1"/>
    <col min="12570" max="12790" width="9.1796875" style="166"/>
    <col min="12791" max="12791" width="2.81640625" style="166" customWidth="1"/>
    <col min="12792" max="12792" width="3.26953125" style="166" customWidth="1"/>
    <col min="12793" max="12793" width="27.1796875" style="166" customWidth="1"/>
    <col min="12794" max="12794" width="12.7265625" style="166" customWidth="1"/>
    <col min="12795" max="12795" width="16.81640625" style="166" customWidth="1"/>
    <col min="12796" max="12796" width="13" style="166" customWidth="1"/>
    <col min="12797" max="12797" width="16.81640625" style="166" bestFit="1" customWidth="1"/>
    <col min="12798" max="12798" width="13.81640625" style="166" customWidth="1"/>
    <col min="12799" max="12799" width="14.26953125" style="166" customWidth="1"/>
    <col min="12800" max="12800" width="15.7265625" style="166" customWidth="1"/>
    <col min="12801" max="12801" width="16" style="166" customWidth="1"/>
    <col min="12802" max="12802" width="11.26953125" style="166" customWidth="1"/>
    <col min="12803" max="12803" width="8" style="166" customWidth="1"/>
    <col min="12804" max="12804" width="12.1796875" style="166" customWidth="1"/>
    <col min="12805" max="12805" width="11.453125" style="166" customWidth="1"/>
    <col min="12806" max="12806" width="9.1796875" style="166" customWidth="1"/>
    <col min="12807" max="12807" width="8.81640625" style="166" customWidth="1"/>
    <col min="12808" max="12808" width="11.54296875" style="166" customWidth="1"/>
    <col min="12809" max="12809" width="13.26953125" style="166" customWidth="1"/>
    <col min="12810" max="12810" width="10.54296875" style="166" customWidth="1"/>
    <col min="12811" max="12811" width="9.54296875" style="166" customWidth="1"/>
    <col min="12812" max="12825" width="9.1796875" style="166" customWidth="1"/>
    <col min="12826" max="13046" width="9.1796875" style="166"/>
    <col min="13047" max="13047" width="2.81640625" style="166" customWidth="1"/>
    <col min="13048" max="13048" width="3.26953125" style="166" customWidth="1"/>
    <col min="13049" max="13049" width="27.1796875" style="166" customWidth="1"/>
    <col min="13050" max="13050" width="12.7265625" style="166" customWidth="1"/>
    <col min="13051" max="13051" width="16.81640625" style="166" customWidth="1"/>
    <col min="13052" max="13052" width="13" style="166" customWidth="1"/>
    <col min="13053" max="13053" width="16.81640625" style="166" bestFit="1" customWidth="1"/>
    <col min="13054" max="13054" width="13.81640625" style="166" customWidth="1"/>
    <col min="13055" max="13055" width="14.26953125" style="166" customWidth="1"/>
    <col min="13056" max="13056" width="15.7265625" style="166" customWidth="1"/>
    <col min="13057" max="13057" width="16" style="166" customWidth="1"/>
    <col min="13058" max="13058" width="11.26953125" style="166" customWidth="1"/>
    <col min="13059" max="13059" width="8" style="166" customWidth="1"/>
    <col min="13060" max="13060" width="12.1796875" style="166" customWidth="1"/>
    <col min="13061" max="13061" width="11.453125" style="166" customWidth="1"/>
    <col min="13062" max="13062" width="9.1796875" style="166" customWidth="1"/>
    <col min="13063" max="13063" width="8.81640625" style="166" customWidth="1"/>
    <col min="13064" max="13064" width="11.54296875" style="166" customWidth="1"/>
    <col min="13065" max="13065" width="13.26953125" style="166" customWidth="1"/>
    <col min="13066" max="13066" width="10.54296875" style="166" customWidth="1"/>
    <col min="13067" max="13067" width="9.54296875" style="166" customWidth="1"/>
    <col min="13068" max="13081" width="9.1796875" style="166" customWidth="1"/>
    <col min="13082" max="13302" width="9.1796875" style="166"/>
    <col min="13303" max="13303" width="2.81640625" style="166" customWidth="1"/>
    <col min="13304" max="13304" width="3.26953125" style="166" customWidth="1"/>
    <col min="13305" max="13305" width="27.1796875" style="166" customWidth="1"/>
    <col min="13306" max="13306" width="12.7265625" style="166" customWidth="1"/>
    <col min="13307" max="13307" width="16.81640625" style="166" customWidth="1"/>
    <col min="13308" max="13308" width="13" style="166" customWidth="1"/>
    <col min="13309" max="13309" width="16.81640625" style="166" bestFit="1" customWidth="1"/>
    <col min="13310" max="13310" width="13.81640625" style="166" customWidth="1"/>
    <col min="13311" max="13311" width="14.26953125" style="166" customWidth="1"/>
    <col min="13312" max="13312" width="15.7265625" style="166" customWidth="1"/>
    <col min="13313" max="13313" width="16" style="166" customWidth="1"/>
    <col min="13314" max="13314" width="11.26953125" style="166" customWidth="1"/>
    <col min="13315" max="13315" width="8" style="166" customWidth="1"/>
    <col min="13316" max="13316" width="12.1796875" style="166" customWidth="1"/>
    <col min="13317" max="13317" width="11.453125" style="166" customWidth="1"/>
    <col min="13318" max="13318" width="9.1796875" style="166" customWidth="1"/>
    <col min="13319" max="13319" width="8.81640625" style="166" customWidth="1"/>
    <col min="13320" max="13320" width="11.54296875" style="166" customWidth="1"/>
    <col min="13321" max="13321" width="13.26953125" style="166" customWidth="1"/>
    <col min="13322" max="13322" width="10.54296875" style="166" customWidth="1"/>
    <col min="13323" max="13323" width="9.54296875" style="166" customWidth="1"/>
    <col min="13324" max="13337" width="9.1796875" style="166" customWidth="1"/>
    <col min="13338" max="13558" width="9.1796875" style="166"/>
    <col min="13559" max="13559" width="2.81640625" style="166" customWidth="1"/>
    <col min="13560" max="13560" width="3.26953125" style="166" customWidth="1"/>
    <col min="13561" max="13561" width="27.1796875" style="166" customWidth="1"/>
    <col min="13562" max="13562" width="12.7265625" style="166" customWidth="1"/>
    <col min="13563" max="13563" width="16.81640625" style="166" customWidth="1"/>
    <col min="13564" max="13564" width="13" style="166" customWidth="1"/>
    <col min="13565" max="13565" width="16.81640625" style="166" bestFit="1" customWidth="1"/>
    <col min="13566" max="13566" width="13.81640625" style="166" customWidth="1"/>
    <col min="13567" max="13567" width="14.26953125" style="166" customWidth="1"/>
    <col min="13568" max="13568" width="15.7265625" style="166" customWidth="1"/>
    <col min="13569" max="13569" width="16" style="166" customWidth="1"/>
    <col min="13570" max="13570" width="11.26953125" style="166" customWidth="1"/>
    <col min="13571" max="13571" width="8" style="166" customWidth="1"/>
    <col min="13572" max="13572" width="12.1796875" style="166" customWidth="1"/>
    <col min="13573" max="13573" width="11.453125" style="166" customWidth="1"/>
    <col min="13574" max="13574" width="9.1796875" style="166" customWidth="1"/>
    <col min="13575" max="13575" width="8.81640625" style="166" customWidth="1"/>
    <col min="13576" max="13576" width="11.54296875" style="166" customWidth="1"/>
    <col min="13577" max="13577" width="13.26953125" style="166" customWidth="1"/>
    <col min="13578" max="13578" width="10.54296875" style="166" customWidth="1"/>
    <col min="13579" max="13579" width="9.54296875" style="166" customWidth="1"/>
    <col min="13580" max="13593" width="9.1796875" style="166" customWidth="1"/>
    <col min="13594" max="13814" width="9.1796875" style="166"/>
    <col min="13815" max="13815" width="2.81640625" style="166" customWidth="1"/>
    <col min="13816" max="13816" width="3.26953125" style="166" customWidth="1"/>
    <col min="13817" max="13817" width="27.1796875" style="166" customWidth="1"/>
    <col min="13818" max="13818" width="12.7265625" style="166" customWidth="1"/>
    <col min="13819" max="13819" width="16.81640625" style="166" customWidth="1"/>
    <col min="13820" max="13820" width="13" style="166" customWidth="1"/>
    <col min="13821" max="13821" width="16.81640625" style="166" bestFit="1" customWidth="1"/>
    <col min="13822" max="13822" width="13.81640625" style="166" customWidth="1"/>
    <col min="13823" max="13823" width="14.26953125" style="166" customWidth="1"/>
    <col min="13824" max="13824" width="15.7265625" style="166" customWidth="1"/>
    <col min="13825" max="13825" width="16" style="166" customWidth="1"/>
    <col min="13826" max="13826" width="11.26953125" style="166" customWidth="1"/>
    <col min="13827" max="13827" width="8" style="166" customWidth="1"/>
    <col min="13828" max="13828" width="12.1796875" style="166" customWidth="1"/>
    <col min="13829" max="13829" width="11.453125" style="166" customWidth="1"/>
    <col min="13830" max="13830" width="9.1796875" style="166" customWidth="1"/>
    <col min="13831" max="13831" width="8.81640625" style="166" customWidth="1"/>
    <col min="13832" max="13832" width="11.54296875" style="166" customWidth="1"/>
    <col min="13833" max="13833" width="13.26953125" style="166" customWidth="1"/>
    <col min="13834" max="13834" width="10.54296875" style="166" customWidth="1"/>
    <col min="13835" max="13835" width="9.54296875" style="166" customWidth="1"/>
    <col min="13836" max="13849" width="9.1796875" style="166" customWidth="1"/>
    <col min="13850" max="14070" width="9.1796875" style="166"/>
    <col min="14071" max="14071" width="2.81640625" style="166" customWidth="1"/>
    <col min="14072" max="14072" width="3.26953125" style="166" customWidth="1"/>
    <col min="14073" max="14073" width="27.1796875" style="166" customWidth="1"/>
    <col min="14074" max="14074" width="12.7265625" style="166" customWidth="1"/>
    <col min="14075" max="14075" width="16.81640625" style="166" customWidth="1"/>
    <col min="14076" max="14076" width="13" style="166" customWidth="1"/>
    <col min="14077" max="14077" width="16.81640625" style="166" bestFit="1" customWidth="1"/>
    <col min="14078" max="14078" width="13.81640625" style="166" customWidth="1"/>
    <col min="14079" max="14079" width="14.26953125" style="166" customWidth="1"/>
    <col min="14080" max="14080" width="15.7265625" style="166" customWidth="1"/>
    <col min="14081" max="14081" width="16" style="166" customWidth="1"/>
    <col min="14082" max="14082" width="11.26953125" style="166" customWidth="1"/>
    <col min="14083" max="14083" width="8" style="166" customWidth="1"/>
    <col min="14084" max="14084" width="12.1796875" style="166" customWidth="1"/>
    <col min="14085" max="14085" width="11.453125" style="166" customWidth="1"/>
    <col min="14086" max="14086" width="9.1796875" style="166" customWidth="1"/>
    <col min="14087" max="14087" width="8.81640625" style="166" customWidth="1"/>
    <col min="14088" max="14088" width="11.54296875" style="166" customWidth="1"/>
    <col min="14089" max="14089" width="13.26953125" style="166" customWidth="1"/>
    <col min="14090" max="14090" width="10.54296875" style="166" customWidth="1"/>
    <col min="14091" max="14091" width="9.54296875" style="166" customWidth="1"/>
    <col min="14092" max="14105" width="9.1796875" style="166" customWidth="1"/>
    <col min="14106" max="14326" width="9.1796875" style="166"/>
    <col min="14327" max="14327" width="2.81640625" style="166" customWidth="1"/>
    <col min="14328" max="14328" width="3.26953125" style="166" customWidth="1"/>
    <col min="14329" max="14329" width="27.1796875" style="166" customWidth="1"/>
    <col min="14330" max="14330" width="12.7265625" style="166" customWidth="1"/>
    <col min="14331" max="14331" width="16.81640625" style="166" customWidth="1"/>
    <col min="14332" max="14332" width="13" style="166" customWidth="1"/>
    <col min="14333" max="14333" width="16.81640625" style="166" bestFit="1" customWidth="1"/>
    <col min="14334" max="14334" width="13.81640625" style="166" customWidth="1"/>
    <col min="14335" max="14335" width="14.26953125" style="166" customWidth="1"/>
    <col min="14336" max="14336" width="15.7265625" style="166" customWidth="1"/>
    <col min="14337" max="14337" width="16" style="166" customWidth="1"/>
    <col min="14338" max="14338" width="11.26953125" style="166" customWidth="1"/>
    <col min="14339" max="14339" width="8" style="166" customWidth="1"/>
    <col min="14340" max="14340" width="12.1796875" style="166" customWidth="1"/>
    <col min="14341" max="14341" width="11.453125" style="166" customWidth="1"/>
    <col min="14342" max="14342" width="9.1796875" style="166" customWidth="1"/>
    <col min="14343" max="14343" width="8.81640625" style="166" customWidth="1"/>
    <col min="14344" max="14344" width="11.54296875" style="166" customWidth="1"/>
    <col min="14345" max="14345" width="13.26953125" style="166" customWidth="1"/>
    <col min="14346" max="14346" width="10.54296875" style="166" customWidth="1"/>
    <col min="14347" max="14347" width="9.54296875" style="166" customWidth="1"/>
    <col min="14348" max="14361" width="9.1796875" style="166" customWidth="1"/>
    <col min="14362" max="14582" width="9.1796875" style="166"/>
    <col min="14583" max="14583" width="2.81640625" style="166" customWidth="1"/>
    <col min="14584" max="14584" width="3.26953125" style="166" customWidth="1"/>
    <col min="14585" max="14585" width="27.1796875" style="166" customWidth="1"/>
    <col min="14586" max="14586" width="12.7265625" style="166" customWidth="1"/>
    <col min="14587" max="14587" width="16.81640625" style="166" customWidth="1"/>
    <col min="14588" max="14588" width="13" style="166" customWidth="1"/>
    <col min="14589" max="14589" width="16.81640625" style="166" bestFit="1" customWidth="1"/>
    <col min="14590" max="14590" width="13.81640625" style="166" customWidth="1"/>
    <col min="14591" max="14591" width="14.26953125" style="166" customWidth="1"/>
    <col min="14592" max="14592" width="15.7265625" style="166" customWidth="1"/>
    <col min="14593" max="14593" width="16" style="166" customWidth="1"/>
    <col min="14594" max="14594" width="11.26953125" style="166" customWidth="1"/>
    <col min="14595" max="14595" width="8" style="166" customWidth="1"/>
    <col min="14596" max="14596" width="12.1796875" style="166" customWidth="1"/>
    <col min="14597" max="14597" width="11.453125" style="166" customWidth="1"/>
    <col min="14598" max="14598" width="9.1796875" style="166" customWidth="1"/>
    <col min="14599" max="14599" width="8.81640625" style="166" customWidth="1"/>
    <col min="14600" max="14600" width="11.54296875" style="166" customWidth="1"/>
    <col min="14601" max="14601" width="13.26953125" style="166" customWidth="1"/>
    <col min="14602" max="14602" width="10.54296875" style="166" customWidth="1"/>
    <col min="14603" max="14603" width="9.54296875" style="166" customWidth="1"/>
    <col min="14604" max="14617" width="9.1796875" style="166" customWidth="1"/>
    <col min="14618" max="14838" width="9.1796875" style="166"/>
    <col min="14839" max="14839" width="2.81640625" style="166" customWidth="1"/>
    <col min="14840" max="14840" width="3.26953125" style="166" customWidth="1"/>
    <col min="14841" max="14841" width="27.1796875" style="166" customWidth="1"/>
    <col min="14842" max="14842" width="12.7265625" style="166" customWidth="1"/>
    <col min="14843" max="14843" width="16.81640625" style="166" customWidth="1"/>
    <col min="14844" max="14844" width="13" style="166" customWidth="1"/>
    <col min="14845" max="14845" width="16.81640625" style="166" bestFit="1" customWidth="1"/>
    <col min="14846" max="14846" width="13.81640625" style="166" customWidth="1"/>
    <col min="14847" max="14847" width="14.26953125" style="166" customWidth="1"/>
    <col min="14848" max="14848" width="15.7265625" style="166" customWidth="1"/>
    <col min="14849" max="14849" width="16" style="166" customWidth="1"/>
    <col min="14850" max="14850" width="11.26953125" style="166" customWidth="1"/>
    <col min="14851" max="14851" width="8" style="166" customWidth="1"/>
    <col min="14852" max="14852" width="12.1796875" style="166" customWidth="1"/>
    <col min="14853" max="14853" width="11.453125" style="166" customWidth="1"/>
    <col min="14854" max="14854" width="9.1796875" style="166" customWidth="1"/>
    <col min="14855" max="14855" width="8.81640625" style="166" customWidth="1"/>
    <col min="14856" max="14856" width="11.54296875" style="166" customWidth="1"/>
    <col min="14857" max="14857" width="13.26953125" style="166" customWidth="1"/>
    <col min="14858" max="14858" width="10.54296875" style="166" customWidth="1"/>
    <col min="14859" max="14859" width="9.54296875" style="166" customWidth="1"/>
    <col min="14860" max="14873" width="9.1796875" style="166" customWidth="1"/>
    <col min="14874" max="15094" width="9.1796875" style="166"/>
    <col min="15095" max="15095" width="2.81640625" style="166" customWidth="1"/>
    <col min="15096" max="15096" width="3.26953125" style="166" customWidth="1"/>
    <col min="15097" max="15097" width="27.1796875" style="166" customWidth="1"/>
    <col min="15098" max="15098" width="12.7265625" style="166" customWidth="1"/>
    <col min="15099" max="15099" width="16.81640625" style="166" customWidth="1"/>
    <col min="15100" max="15100" width="13" style="166" customWidth="1"/>
    <col min="15101" max="15101" width="16.81640625" style="166" bestFit="1" customWidth="1"/>
    <col min="15102" max="15102" width="13.81640625" style="166" customWidth="1"/>
    <col min="15103" max="15103" width="14.26953125" style="166" customWidth="1"/>
    <col min="15104" max="15104" width="15.7265625" style="166" customWidth="1"/>
    <col min="15105" max="15105" width="16" style="166" customWidth="1"/>
    <col min="15106" max="15106" width="11.26953125" style="166" customWidth="1"/>
    <col min="15107" max="15107" width="8" style="166" customWidth="1"/>
    <col min="15108" max="15108" width="12.1796875" style="166" customWidth="1"/>
    <col min="15109" max="15109" width="11.453125" style="166" customWidth="1"/>
    <col min="15110" max="15110" width="9.1796875" style="166" customWidth="1"/>
    <col min="15111" max="15111" width="8.81640625" style="166" customWidth="1"/>
    <col min="15112" max="15112" width="11.54296875" style="166" customWidth="1"/>
    <col min="15113" max="15113" width="13.26953125" style="166" customWidth="1"/>
    <col min="15114" max="15114" width="10.54296875" style="166" customWidth="1"/>
    <col min="15115" max="15115" width="9.54296875" style="166" customWidth="1"/>
    <col min="15116" max="15129" width="9.1796875" style="166" customWidth="1"/>
    <col min="15130" max="15350" width="9.1796875" style="166"/>
    <col min="15351" max="15351" width="2.81640625" style="166" customWidth="1"/>
    <col min="15352" max="15352" width="3.26953125" style="166" customWidth="1"/>
    <col min="15353" max="15353" width="27.1796875" style="166" customWidth="1"/>
    <col min="15354" max="15354" width="12.7265625" style="166" customWidth="1"/>
    <col min="15355" max="15355" width="16.81640625" style="166" customWidth="1"/>
    <col min="15356" max="15356" width="13" style="166" customWidth="1"/>
    <col min="15357" max="15357" width="16.81640625" style="166" bestFit="1" customWidth="1"/>
    <col min="15358" max="15358" width="13.81640625" style="166" customWidth="1"/>
    <col min="15359" max="15359" width="14.26953125" style="166" customWidth="1"/>
    <col min="15360" max="15360" width="15.7265625" style="166" customWidth="1"/>
    <col min="15361" max="15361" width="16" style="166" customWidth="1"/>
    <col min="15362" max="15362" width="11.26953125" style="166" customWidth="1"/>
    <col min="15363" max="15363" width="8" style="166" customWidth="1"/>
    <col min="15364" max="15364" width="12.1796875" style="166" customWidth="1"/>
    <col min="15365" max="15365" width="11.453125" style="166" customWidth="1"/>
    <col min="15366" max="15366" width="9.1796875" style="166" customWidth="1"/>
    <col min="15367" max="15367" width="8.81640625" style="166" customWidth="1"/>
    <col min="15368" max="15368" width="11.54296875" style="166" customWidth="1"/>
    <col min="15369" max="15369" width="13.26953125" style="166" customWidth="1"/>
    <col min="15370" max="15370" width="10.54296875" style="166" customWidth="1"/>
    <col min="15371" max="15371" width="9.54296875" style="166" customWidth="1"/>
    <col min="15372" max="15385" width="9.1796875" style="166" customWidth="1"/>
    <col min="15386" max="15606" width="9.1796875" style="166"/>
    <col min="15607" max="15607" width="2.81640625" style="166" customWidth="1"/>
    <col min="15608" max="15608" width="3.26953125" style="166" customWidth="1"/>
    <col min="15609" max="15609" width="27.1796875" style="166" customWidth="1"/>
    <col min="15610" max="15610" width="12.7265625" style="166" customWidth="1"/>
    <col min="15611" max="15611" width="16.81640625" style="166" customWidth="1"/>
    <col min="15612" max="15612" width="13" style="166" customWidth="1"/>
    <col min="15613" max="15613" width="16.81640625" style="166" bestFit="1" customWidth="1"/>
    <col min="15614" max="15614" width="13.81640625" style="166" customWidth="1"/>
    <col min="15615" max="15615" width="14.26953125" style="166" customWidth="1"/>
    <col min="15616" max="15616" width="15.7265625" style="166" customWidth="1"/>
    <col min="15617" max="15617" width="16" style="166" customWidth="1"/>
    <col min="15618" max="15618" width="11.26953125" style="166" customWidth="1"/>
    <col min="15619" max="15619" width="8" style="166" customWidth="1"/>
    <col min="15620" max="15620" width="12.1796875" style="166" customWidth="1"/>
    <col min="15621" max="15621" width="11.453125" style="166" customWidth="1"/>
    <col min="15622" max="15622" width="9.1796875" style="166" customWidth="1"/>
    <col min="15623" max="15623" width="8.81640625" style="166" customWidth="1"/>
    <col min="15624" max="15624" width="11.54296875" style="166" customWidth="1"/>
    <col min="15625" max="15625" width="13.26953125" style="166" customWidth="1"/>
    <col min="15626" max="15626" width="10.54296875" style="166" customWidth="1"/>
    <col min="15627" max="15627" width="9.54296875" style="166" customWidth="1"/>
    <col min="15628" max="15641" width="9.1796875" style="166" customWidth="1"/>
    <col min="15642" max="15862" width="9.1796875" style="166"/>
    <col min="15863" max="15863" width="2.81640625" style="166" customWidth="1"/>
    <col min="15864" max="15864" width="3.26953125" style="166" customWidth="1"/>
    <col min="15865" max="15865" width="27.1796875" style="166" customWidth="1"/>
    <col min="15866" max="15866" width="12.7265625" style="166" customWidth="1"/>
    <col min="15867" max="15867" width="16.81640625" style="166" customWidth="1"/>
    <col min="15868" max="15868" width="13" style="166" customWidth="1"/>
    <col min="15869" max="15869" width="16.81640625" style="166" bestFit="1" customWidth="1"/>
    <col min="15870" max="15870" width="13.81640625" style="166" customWidth="1"/>
    <col min="15871" max="15871" width="14.26953125" style="166" customWidth="1"/>
    <col min="15872" max="15872" width="15.7265625" style="166" customWidth="1"/>
    <col min="15873" max="15873" width="16" style="166" customWidth="1"/>
    <col min="15874" max="15874" width="11.26953125" style="166" customWidth="1"/>
    <col min="15875" max="15875" width="8" style="166" customWidth="1"/>
    <col min="15876" max="15876" width="12.1796875" style="166" customWidth="1"/>
    <col min="15877" max="15877" width="11.453125" style="166" customWidth="1"/>
    <col min="15878" max="15878" width="9.1796875" style="166" customWidth="1"/>
    <col min="15879" max="15879" width="8.81640625" style="166" customWidth="1"/>
    <col min="15880" max="15880" width="11.54296875" style="166" customWidth="1"/>
    <col min="15881" max="15881" width="13.26953125" style="166" customWidth="1"/>
    <col min="15882" max="15882" width="10.54296875" style="166" customWidth="1"/>
    <col min="15883" max="15883" width="9.54296875" style="166" customWidth="1"/>
    <col min="15884" max="15897" width="9.1796875" style="166" customWidth="1"/>
    <col min="15898" max="16118" width="9.1796875" style="166"/>
    <col min="16119" max="16119" width="2.81640625" style="166" customWidth="1"/>
    <col min="16120" max="16120" width="3.26953125" style="166" customWidth="1"/>
    <col min="16121" max="16121" width="27.1796875" style="166" customWidth="1"/>
    <col min="16122" max="16122" width="12.7265625" style="166" customWidth="1"/>
    <col min="16123" max="16123" width="16.81640625" style="166" customWidth="1"/>
    <col min="16124" max="16124" width="13" style="166" customWidth="1"/>
    <col min="16125" max="16125" width="16.81640625" style="166" bestFit="1" customWidth="1"/>
    <col min="16126" max="16126" width="13.81640625" style="166" customWidth="1"/>
    <col min="16127" max="16127" width="14.26953125" style="166" customWidth="1"/>
    <col min="16128" max="16128" width="15.7265625" style="166" customWidth="1"/>
    <col min="16129" max="16129" width="16" style="166" customWidth="1"/>
    <col min="16130" max="16130" width="11.26953125" style="166" customWidth="1"/>
    <col min="16131" max="16131" width="8" style="166" customWidth="1"/>
    <col min="16132" max="16132" width="12.1796875" style="166" customWidth="1"/>
    <col min="16133" max="16133" width="11.453125" style="166" customWidth="1"/>
    <col min="16134" max="16134" width="9.1796875" style="166" customWidth="1"/>
    <col min="16135" max="16135" width="8.81640625" style="166" customWidth="1"/>
    <col min="16136" max="16136" width="11.54296875" style="166" customWidth="1"/>
    <col min="16137" max="16137" width="13.26953125" style="166" customWidth="1"/>
    <col min="16138" max="16138" width="10.54296875" style="166" customWidth="1"/>
    <col min="16139" max="16139" width="9.54296875" style="166" customWidth="1"/>
    <col min="16140" max="16153" width="9.1796875" style="166" customWidth="1"/>
    <col min="16154" max="16362" width="9.1796875" style="166"/>
    <col min="16363" max="16384" width="9.1796875" style="166" customWidth="1"/>
  </cols>
  <sheetData>
    <row r="1" spans="2:31" ht="15.75" customHeight="1" thickTop="1" x14ac:dyDescent="0.3">
      <c r="B1" s="188"/>
      <c r="C1" s="189" t="s">
        <v>254</v>
      </c>
      <c r="D1" s="190"/>
      <c r="E1" s="190"/>
      <c r="F1" s="190"/>
      <c r="H1" s="191" t="s">
        <v>61</v>
      </c>
      <c r="I1" s="169" t="s">
        <v>62</v>
      </c>
      <c r="J1" s="168">
        <v>100</v>
      </c>
      <c r="K1" s="169" t="s">
        <v>64</v>
      </c>
      <c r="L1" s="168">
        <v>25</v>
      </c>
      <c r="M1" s="169" t="s">
        <v>63</v>
      </c>
      <c r="N1" s="168">
        <v>75</v>
      </c>
      <c r="O1" s="169" t="s">
        <v>42</v>
      </c>
      <c r="P1" s="168">
        <v>0</v>
      </c>
      <c r="Q1" s="190"/>
      <c r="R1" s="190"/>
      <c r="S1" s="190"/>
      <c r="T1" s="190"/>
      <c r="U1" s="190"/>
      <c r="V1" s="190"/>
      <c r="W1" s="190"/>
      <c r="X1" s="190"/>
      <c r="Y1" s="190"/>
      <c r="Z1" s="190"/>
      <c r="AA1" s="190"/>
      <c r="AB1" s="190"/>
      <c r="AC1" s="190"/>
      <c r="AD1" s="190"/>
      <c r="AE1" s="190"/>
    </row>
    <row r="2" spans="2:31" ht="9" customHeight="1" x14ac:dyDescent="0.3">
      <c r="B2" s="167"/>
    </row>
    <row r="3" spans="2:31" ht="15.5" x14ac:dyDescent="0.35">
      <c r="B3" s="167"/>
      <c r="C3" s="189"/>
      <c r="D3" s="189"/>
      <c r="F3" s="192" t="s">
        <v>82</v>
      </c>
      <c r="G3" s="193">
        <f>COUNTIF(G8:G47,75)+COUNTIF(G8:G47,25)+COUNTIF(G8:G47,100)</f>
        <v>10</v>
      </c>
      <c r="H3" s="193">
        <f>COUNTIF(H8:H47,75)+COUNTIF(H8:H47,25)+COUNTIF(H8:H47,100)</f>
        <v>40</v>
      </c>
      <c r="I3" s="193">
        <f t="shared" ref="I3:AE3" si="0">COUNTIF(I8:I47,75)+COUNTIF(I8:I47,25)+COUNTIF(I8:I47,100)</f>
        <v>40</v>
      </c>
      <c r="J3" s="193">
        <f t="shared" si="0"/>
        <v>40</v>
      </c>
      <c r="K3" s="193">
        <f t="shared" si="0"/>
        <v>40</v>
      </c>
      <c r="L3" s="193">
        <f t="shared" si="0"/>
        <v>35</v>
      </c>
      <c r="M3" s="193">
        <f t="shared" si="0"/>
        <v>30</v>
      </c>
      <c r="N3" s="193">
        <f t="shared" si="0"/>
        <v>27</v>
      </c>
      <c r="O3" s="193">
        <f t="shared" si="0"/>
        <v>8</v>
      </c>
      <c r="P3" s="193">
        <f t="shared" si="0"/>
        <v>35</v>
      </c>
      <c r="Q3" s="193">
        <f t="shared" si="0"/>
        <v>40</v>
      </c>
      <c r="R3" s="193">
        <f t="shared" si="0"/>
        <v>27</v>
      </c>
      <c r="S3" s="193">
        <f t="shared" si="0"/>
        <v>27</v>
      </c>
      <c r="T3" s="193">
        <f t="shared" si="0"/>
        <v>25</v>
      </c>
      <c r="U3" s="193">
        <f t="shared" si="0"/>
        <v>35</v>
      </c>
      <c r="V3" s="193">
        <f t="shared" si="0"/>
        <v>6</v>
      </c>
      <c r="W3" s="193">
        <f t="shared" si="0"/>
        <v>32</v>
      </c>
      <c r="X3" s="193">
        <f t="shared" si="0"/>
        <v>23</v>
      </c>
      <c r="Y3" s="193">
        <f t="shared" si="0"/>
        <v>40</v>
      </c>
      <c r="Z3" s="193">
        <f t="shared" si="0"/>
        <v>37</v>
      </c>
      <c r="AA3" s="193">
        <f t="shared" si="0"/>
        <v>23</v>
      </c>
      <c r="AB3" s="193">
        <f t="shared" si="0"/>
        <v>8</v>
      </c>
      <c r="AC3" s="193">
        <f t="shared" si="0"/>
        <v>8</v>
      </c>
      <c r="AD3" s="193">
        <f t="shared" si="0"/>
        <v>40</v>
      </c>
      <c r="AE3" s="193">
        <f t="shared" si="0"/>
        <v>8</v>
      </c>
    </row>
    <row r="4" spans="2:31" ht="15.5" x14ac:dyDescent="0.35">
      <c r="B4" s="167"/>
      <c r="C4" s="189" t="s">
        <v>83</v>
      </c>
      <c r="D4" s="189" t="s">
        <v>112</v>
      </c>
      <c r="E4" s="189"/>
      <c r="F4" s="194" t="s">
        <v>84</v>
      </c>
      <c r="G4" s="195">
        <f>(G3-G5)/G3</f>
        <v>0.9</v>
      </c>
      <c r="H4" s="195">
        <f>(H3-H5)/H3</f>
        <v>1</v>
      </c>
      <c r="I4" s="195">
        <f t="shared" ref="I4:AE4" si="1">(I3-I5)/I3</f>
        <v>1</v>
      </c>
      <c r="J4" s="195">
        <f t="shared" si="1"/>
        <v>1</v>
      </c>
      <c r="K4" s="195">
        <f t="shared" si="1"/>
        <v>2.5000000000000001E-2</v>
      </c>
      <c r="L4" s="195">
        <f t="shared" si="1"/>
        <v>5.7142857142857141E-2</v>
      </c>
      <c r="M4" s="195">
        <f t="shared" si="1"/>
        <v>0</v>
      </c>
      <c r="N4" s="195">
        <f t="shared" si="1"/>
        <v>0</v>
      </c>
      <c r="O4" s="195">
        <f t="shared" si="1"/>
        <v>0.125</v>
      </c>
      <c r="P4" s="195">
        <f t="shared" si="1"/>
        <v>5.7142857142857141E-2</v>
      </c>
      <c r="Q4" s="195">
        <f t="shared" si="1"/>
        <v>0.05</v>
      </c>
      <c r="R4" s="195">
        <f>(R3-R5)/R3</f>
        <v>0</v>
      </c>
      <c r="S4" s="195">
        <f t="shared" si="1"/>
        <v>0</v>
      </c>
      <c r="T4" s="195">
        <f t="shared" si="1"/>
        <v>-0.04</v>
      </c>
      <c r="U4" s="195">
        <f t="shared" si="1"/>
        <v>0</v>
      </c>
      <c r="V4" s="195">
        <f t="shared" si="1"/>
        <v>0</v>
      </c>
      <c r="W4" s="195">
        <f t="shared" si="1"/>
        <v>-3.125E-2</v>
      </c>
      <c r="X4" s="195">
        <f t="shared" si="1"/>
        <v>-4.3478260869565216E-2</v>
      </c>
      <c r="Y4" s="195">
        <f>(Y3-Y5)/Y3</f>
        <v>0.77500000000000002</v>
      </c>
      <c r="Z4" s="195">
        <f t="shared" si="1"/>
        <v>0.72972972972972971</v>
      </c>
      <c r="AA4" s="195">
        <f t="shared" si="1"/>
        <v>8.6956521739130432E-2</v>
      </c>
      <c r="AB4" s="195">
        <f t="shared" si="1"/>
        <v>0.875</v>
      </c>
      <c r="AC4" s="195">
        <f t="shared" si="1"/>
        <v>0.375</v>
      </c>
      <c r="AD4" s="195">
        <f t="shared" si="1"/>
        <v>0.05</v>
      </c>
      <c r="AE4" s="195">
        <f t="shared" si="1"/>
        <v>0.125</v>
      </c>
    </row>
    <row r="5" spans="2:31" ht="15.5" x14ac:dyDescent="0.35">
      <c r="B5" s="167"/>
      <c r="F5" s="192" t="s">
        <v>85</v>
      </c>
      <c r="G5" s="193">
        <f>COUNTIF(G9:G48,75)+COUNTIF(G9:G48,25)</f>
        <v>1</v>
      </c>
      <c r="H5" s="193">
        <f t="shared" ref="H5:AE5" si="2">COUNTIF(H9:H48,75)+COUNTIF(H9:H48,25)</f>
        <v>0</v>
      </c>
      <c r="I5" s="193">
        <f t="shared" si="2"/>
        <v>0</v>
      </c>
      <c r="J5" s="193">
        <f t="shared" si="2"/>
        <v>0</v>
      </c>
      <c r="K5" s="193">
        <f t="shared" si="2"/>
        <v>39</v>
      </c>
      <c r="L5" s="193">
        <f t="shared" si="2"/>
        <v>33</v>
      </c>
      <c r="M5" s="193">
        <f t="shared" si="2"/>
        <v>30</v>
      </c>
      <c r="N5" s="193">
        <f t="shared" si="2"/>
        <v>27</v>
      </c>
      <c r="O5" s="193">
        <f t="shared" si="2"/>
        <v>7</v>
      </c>
      <c r="P5" s="193">
        <f t="shared" si="2"/>
        <v>33</v>
      </c>
      <c r="Q5" s="193">
        <f t="shared" si="2"/>
        <v>38</v>
      </c>
      <c r="R5" s="193">
        <f>COUNTIF(R8:R47,75)+COUNTIF(R8:R47,25)</f>
        <v>27</v>
      </c>
      <c r="S5" s="193">
        <f>COUNTIF(S8:S47,75)+COUNTIF(S8:S47,25)</f>
        <v>27</v>
      </c>
      <c r="T5" s="193">
        <f t="shared" si="2"/>
        <v>26</v>
      </c>
      <c r="U5" s="193">
        <f t="shared" si="2"/>
        <v>35</v>
      </c>
      <c r="V5" s="193">
        <f t="shared" si="2"/>
        <v>6</v>
      </c>
      <c r="W5" s="193">
        <f t="shared" si="2"/>
        <v>33</v>
      </c>
      <c r="X5" s="193">
        <f t="shared" si="2"/>
        <v>24</v>
      </c>
      <c r="Y5" s="193">
        <f t="shared" si="2"/>
        <v>9</v>
      </c>
      <c r="Z5" s="193">
        <f t="shared" si="2"/>
        <v>10</v>
      </c>
      <c r="AA5" s="193">
        <f t="shared" si="2"/>
        <v>21</v>
      </c>
      <c r="AB5" s="193">
        <f t="shared" si="2"/>
        <v>1</v>
      </c>
      <c r="AC5" s="193">
        <f t="shared" si="2"/>
        <v>5</v>
      </c>
      <c r="AD5" s="193">
        <f t="shared" si="2"/>
        <v>38</v>
      </c>
      <c r="AE5" s="193">
        <f t="shared" si="2"/>
        <v>7</v>
      </c>
    </row>
    <row r="6" spans="2:31" ht="15.5" x14ac:dyDescent="0.3">
      <c r="B6" s="167"/>
      <c r="C6" s="262" t="s">
        <v>65</v>
      </c>
      <c r="D6" s="263"/>
      <c r="E6" s="264"/>
      <c r="F6" s="177"/>
      <c r="G6" s="178"/>
      <c r="H6" s="196" t="s">
        <v>66</v>
      </c>
      <c r="I6" s="197"/>
      <c r="J6" s="197"/>
      <c r="K6" s="197"/>
      <c r="L6" s="197"/>
      <c r="M6" s="197"/>
      <c r="N6" s="197"/>
      <c r="O6" s="197"/>
      <c r="P6" s="197"/>
      <c r="Q6" s="197"/>
      <c r="R6" s="197"/>
      <c r="S6" s="197"/>
      <c r="T6" s="197"/>
      <c r="U6" s="197"/>
      <c r="V6" s="197"/>
      <c r="W6" s="197"/>
      <c r="X6" s="197"/>
      <c r="Y6" s="197"/>
      <c r="Z6" s="197"/>
      <c r="AA6" s="197"/>
      <c r="AB6" s="197"/>
      <c r="AC6" s="197"/>
      <c r="AD6" s="197"/>
      <c r="AE6" s="197"/>
    </row>
    <row r="7" spans="2:31" ht="84.75" customHeight="1" x14ac:dyDescent="0.3">
      <c r="B7" s="167"/>
      <c r="C7" s="198" t="s">
        <v>67</v>
      </c>
      <c r="D7" s="198" t="s">
        <v>68</v>
      </c>
      <c r="E7" s="198" t="s">
        <v>69</v>
      </c>
      <c r="F7" s="198" t="s">
        <v>47</v>
      </c>
      <c r="G7" s="198" t="s">
        <v>86</v>
      </c>
      <c r="H7" s="198" t="s">
        <v>87</v>
      </c>
      <c r="I7" s="198" t="s">
        <v>88</v>
      </c>
      <c r="J7" s="198" t="s">
        <v>73</v>
      </c>
      <c r="K7" s="198" t="s">
        <v>70</v>
      </c>
      <c r="L7" s="198" t="s">
        <v>77</v>
      </c>
      <c r="M7" s="198" t="s">
        <v>79</v>
      </c>
      <c r="N7" s="198" t="s">
        <v>78</v>
      </c>
      <c r="O7" s="198" t="s">
        <v>76</v>
      </c>
      <c r="P7" s="198" t="s">
        <v>89</v>
      </c>
      <c r="Q7" s="198" t="s">
        <v>90</v>
      </c>
      <c r="R7" s="198" t="s">
        <v>91</v>
      </c>
      <c r="S7" s="198" t="s">
        <v>92</v>
      </c>
      <c r="T7" s="198" t="s">
        <v>171</v>
      </c>
      <c r="U7" s="198" t="s">
        <v>131</v>
      </c>
      <c r="V7" s="198" t="s">
        <v>81</v>
      </c>
      <c r="W7" s="198" t="s">
        <v>93</v>
      </c>
      <c r="X7" s="198" t="s">
        <v>94</v>
      </c>
      <c r="Y7" s="198" t="s">
        <v>95</v>
      </c>
      <c r="Z7" s="198" t="s">
        <v>132</v>
      </c>
      <c r="AA7" s="198" t="s">
        <v>74</v>
      </c>
      <c r="AB7" s="198" t="s">
        <v>75</v>
      </c>
      <c r="AC7" s="198" t="s">
        <v>170</v>
      </c>
      <c r="AD7" s="198" t="s">
        <v>80</v>
      </c>
      <c r="AE7" s="198" t="s">
        <v>238</v>
      </c>
    </row>
    <row r="8" spans="2:31" ht="15.5" x14ac:dyDescent="0.35">
      <c r="B8" s="199">
        <v>1</v>
      </c>
      <c r="C8" s="200" t="s">
        <v>243</v>
      </c>
      <c r="D8" s="200" t="s">
        <v>130</v>
      </c>
      <c r="E8" s="203" t="s">
        <v>138</v>
      </c>
      <c r="F8" s="203" t="s">
        <v>98</v>
      </c>
      <c r="G8" s="168">
        <v>100</v>
      </c>
      <c r="H8" s="168">
        <v>100</v>
      </c>
      <c r="I8" s="168">
        <v>100</v>
      </c>
      <c r="J8" s="168">
        <v>100</v>
      </c>
      <c r="K8" s="168">
        <v>25</v>
      </c>
      <c r="L8" s="168">
        <v>100</v>
      </c>
      <c r="M8" s="168">
        <v>75</v>
      </c>
      <c r="N8" s="168">
        <v>0</v>
      </c>
      <c r="O8" s="168">
        <v>25</v>
      </c>
      <c r="P8" s="168">
        <v>100</v>
      </c>
      <c r="Q8" s="168">
        <v>100</v>
      </c>
      <c r="R8" s="168" t="s">
        <v>3</v>
      </c>
      <c r="S8" s="168" t="s">
        <v>3</v>
      </c>
      <c r="T8" s="168" t="s">
        <v>3</v>
      </c>
      <c r="U8" s="168">
        <v>75</v>
      </c>
      <c r="V8" s="168" t="s">
        <v>3</v>
      </c>
      <c r="W8" s="168" t="s">
        <v>3</v>
      </c>
      <c r="X8" s="168" t="s">
        <v>3</v>
      </c>
      <c r="Y8" s="168">
        <v>75</v>
      </c>
      <c r="Z8" s="168" t="s">
        <v>3</v>
      </c>
      <c r="AA8" s="168">
        <v>100</v>
      </c>
      <c r="AB8" s="168">
        <v>100</v>
      </c>
      <c r="AC8" s="168">
        <v>75</v>
      </c>
      <c r="AD8" s="168">
        <v>100</v>
      </c>
      <c r="AE8" s="168">
        <v>75</v>
      </c>
    </row>
    <row r="9" spans="2:31" ht="16" customHeight="1" x14ac:dyDescent="0.35">
      <c r="B9" s="199">
        <v>2</v>
      </c>
      <c r="C9" s="200" t="s">
        <v>128</v>
      </c>
      <c r="D9" s="200" t="s">
        <v>276</v>
      </c>
      <c r="E9" s="203" t="s">
        <v>138</v>
      </c>
      <c r="F9" s="203" t="s">
        <v>98</v>
      </c>
      <c r="G9" s="168">
        <v>100</v>
      </c>
      <c r="H9" s="168">
        <v>100</v>
      </c>
      <c r="I9" s="168">
        <v>100</v>
      </c>
      <c r="J9" s="168">
        <v>100</v>
      </c>
      <c r="K9" s="168">
        <v>25</v>
      </c>
      <c r="L9" s="168">
        <v>100</v>
      </c>
      <c r="M9" s="168">
        <v>75</v>
      </c>
      <c r="N9" s="168">
        <v>0</v>
      </c>
      <c r="O9" s="168">
        <v>25</v>
      </c>
      <c r="P9" s="168">
        <v>100</v>
      </c>
      <c r="Q9" s="168">
        <v>100</v>
      </c>
      <c r="R9" s="168" t="s">
        <v>3</v>
      </c>
      <c r="S9" s="168" t="s">
        <v>3</v>
      </c>
      <c r="T9" s="168" t="s">
        <v>3</v>
      </c>
      <c r="U9" s="168">
        <v>75</v>
      </c>
      <c r="V9" s="168" t="s">
        <v>3</v>
      </c>
      <c r="W9" s="168" t="s">
        <v>3</v>
      </c>
      <c r="X9" s="168" t="s">
        <v>3</v>
      </c>
      <c r="Y9" s="168">
        <v>75</v>
      </c>
      <c r="Z9" s="168" t="s">
        <v>3</v>
      </c>
      <c r="AA9" s="168">
        <v>100</v>
      </c>
      <c r="AB9" s="168">
        <v>100</v>
      </c>
      <c r="AC9" s="168">
        <v>75</v>
      </c>
      <c r="AD9" s="168">
        <v>100</v>
      </c>
      <c r="AE9" s="168">
        <v>75</v>
      </c>
    </row>
    <row r="10" spans="2:31" ht="15.75" customHeight="1" x14ac:dyDescent="0.35">
      <c r="B10" s="199">
        <v>3</v>
      </c>
      <c r="C10" s="200" t="s">
        <v>129</v>
      </c>
      <c r="D10" s="200" t="s">
        <v>276</v>
      </c>
      <c r="E10" s="203" t="s">
        <v>138</v>
      </c>
      <c r="F10" s="203" t="s">
        <v>98</v>
      </c>
      <c r="G10" s="168">
        <v>100</v>
      </c>
      <c r="H10" s="168">
        <v>100</v>
      </c>
      <c r="I10" s="168">
        <v>100</v>
      </c>
      <c r="J10" s="168">
        <v>100</v>
      </c>
      <c r="K10" s="168">
        <v>25</v>
      </c>
      <c r="L10" s="168">
        <v>100</v>
      </c>
      <c r="M10" s="168">
        <v>75</v>
      </c>
      <c r="N10" s="168">
        <v>0</v>
      </c>
      <c r="O10" s="168">
        <v>25</v>
      </c>
      <c r="P10" s="168">
        <v>100</v>
      </c>
      <c r="Q10" s="168">
        <v>100</v>
      </c>
      <c r="R10" s="168" t="s">
        <v>3</v>
      </c>
      <c r="S10" s="168" t="s">
        <v>3</v>
      </c>
      <c r="T10" s="168" t="s">
        <v>3</v>
      </c>
      <c r="U10" s="168">
        <v>75</v>
      </c>
      <c r="V10" s="168" t="s">
        <v>3</v>
      </c>
      <c r="W10" s="168" t="s">
        <v>3</v>
      </c>
      <c r="X10" s="168" t="s">
        <v>3</v>
      </c>
      <c r="Y10" s="168">
        <v>75</v>
      </c>
      <c r="Z10" s="168" t="s">
        <v>3</v>
      </c>
      <c r="AA10" s="168">
        <v>100</v>
      </c>
      <c r="AB10" s="168">
        <v>100</v>
      </c>
      <c r="AC10" s="168">
        <v>75</v>
      </c>
      <c r="AD10" s="168">
        <v>100</v>
      </c>
      <c r="AE10" s="168">
        <v>75</v>
      </c>
    </row>
    <row r="11" spans="2:31" ht="16" hidden="1" customHeight="1" x14ac:dyDescent="0.35">
      <c r="B11" s="199">
        <v>4</v>
      </c>
      <c r="C11" s="200"/>
      <c r="D11" s="200"/>
      <c r="E11" s="201"/>
      <c r="F11" s="201"/>
      <c r="G11" s="168">
        <v>0</v>
      </c>
      <c r="H11" s="168">
        <v>100</v>
      </c>
      <c r="I11" s="168">
        <v>100</v>
      </c>
      <c r="J11" s="168">
        <v>100</v>
      </c>
      <c r="K11" s="168">
        <v>75</v>
      </c>
      <c r="L11" s="168">
        <v>75</v>
      </c>
      <c r="M11" s="168">
        <v>75</v>
      </c>
      <c r="N11" s="168">
        <v>75</v>
      </c>
      <c r="O11" s="168">
        <v>0</v>
      </c>
      <c r="P11" s="168">
        <v>75</v>
      </c>
      <c r="Q11" s="168">
        <v>75</v>
      </c>
      <c r="R11" s="168">
        <v>75</v>
      </c>
      <c r="S11" s="168">
        <v>75</v>
      </c>
      <c r="T11" s="168">
        <v>0</v>
      </c>
      <c r="U11" s="168">
        <v>75</v>
      </c>
      <c r="V11" s="168">
        <v>0</v>
      </c>
      <c r="W11" s="168">
        <v>75</v>
      </c>
      <c r="X11" s="168">
        <v>75</v>
      </c>
      <c r="Y11" s="168">
        <v>100</v>
      </c>
      <c r="Z11" s="168">
        <v>100</v>
      </c>
      <c r="AA11" s="168">
        <v>75</v>
      </c>
      <c r="AB11" s="168">
        <v>0</v>
      </c>
      <c r="AC11" s="168">
        <v>0</v>
      </c>
      <c r="AD11" s="168">
        <v>75</v>
      </c>
      <c r="AE11" s="168">
        <v>0</v>
      </c>
    </row>
    <row r="12" spans="2:31" ht="16" hidden="1" customHeight="1" x14ac:dyDescent="0.35">
      <c r="B12" s="199">
        <v>5</v>
      </c>
      <c r="C12" s="202"/>
      <c r="D12" s="200"/>
      <c r="E12" s="201"/>
      <c r="F12" s="201"/>
      <c r="G12" s="168">
        <v>100</v>
      </c>
      <c r="H12" s="168">
        <v>100</v>
      </c>
      <c r="I12" s="168">
        <v>100</v>
      </c>
      <c r="J12" s="168">
        <v>100</v>
      </c>
      <c r="K12" s="168">
        <v>75</v>
      </c>
      <c r="L12" s="168">
        <v>75</v>
      </c>
      <c r="M12" s="168">
        <v>75</v>
      </c>
      <c r="N12" s="168">
        <v>100</v>
      </c>
      <c r="O12" s="168">
        <v>0</v>
      </c>
      <c r="P12" s="168">
        <v>75</v>
      </c>
      <c r="Q12" s="168">
        <v>75</v>
      </c>
      <c r="R12" s="168">
        <v>75</v>
      </c>
      <c r="S12" s="168">
        <v>75</v>
      </c>
      <c r="T12" s="168">
        <v>75</v>
      </c>
      <c r="U12" s="168">
        <v>75</v>
      </c>
      <c r="V12" s="168">
        <v>0</v>
      </c>
      <c r="W12" s="168">
        <v>75</v>
      </c>
      <c r="X12" s="168">
        <v>0</v>
      </c>
      <c r="Y12" s="168">
        <v>100</v>
      </c>
      <c r="Z12" s="168">
        <v>100</v>
      </c>
      <c r="AA12" s="168">
        <v>75</v>
      </c>
      <c r="AB12" s="168">
        <v>0</v>
      </c>
      <c r="AC12" s="168">
        <v>0</v>
      </c>
      <c r="AD12" s="168">
        <v>75</v>
      </c>
      <c r="AE12" s="168">
        <v>0</v>
      </c>
    </row>
    <row r="13" spans="2:31" ht="16" hidden="1" customHeight="1" x14ac:dyDescent="0.35">
      <c r="B13" s="199">
        <v>6</v>
      </c>
      <c r="C13" s="200"/>
      <c r="D13" s="200"/>
      <c r="E13" s="201"/>
      <c r="F13" s="201"/>
      <c r="G13" s="168">
        <v>0</v>
      </c>
      <c r="H13" s="168">
        <v>100</v>
      </c>
      <c r="I13" s="168">
        <v>100</v>
      </c>
      <c r="J13" s="168">
        <v>100</v>
      </c>
      <c r="K13" s="168">
        <v>75</v>
      </c>
      <c r="L13" s="168">
        <v>75</v>
      </c>
      <c r="M13" s="168">
        <v>75</v>
      </c>
      <c r="N13" s="168">
        <v>75</v>
      </c>
      <c r="O13" s="168">
        <v>0</v>
      </c>
      <c r="P13" s="168">
        <v>75</v>
      </c>
      <c r="Q13" s="168">
        <v>75</v>
      </c>
      <c r="R13" s="168">
        <v>75</v>
      </c>
      <c r="S13" s="168">
        <v>75</v>
      </c>
      <c r="T13" s="168">
        <v>0</v>
      </c>
      <c r="U13" s="168">
        <v>75</v>
      </c>
      <c r="V13" s="168">
        <v>0</v>
      </c>
      <c r="W13" s="168">
        <v>75</v>
      </c>
      <c r="X13" s="168">
        <v>75</v>
      </c>
      <c r="Y13" s="168">
        <v>100</v>
      </c>
      <c r="Z13" s="168">
        <v>100</v>
      </c>
      <c r="AA13" s="168">
        <v>75</v>
      </c>
      <c r="AB13" s="168">
        <v>0</v>
      </c>
      <c r="AC13" s="168">
        <v>0</v>
      </c>
      <c r="AD13" s="168">
        <v>75</v>
      </c>
      <c r="AE13" s="168">
        <v>5</v>
      </c>
    </row>
    <row r="14" spans="2:31" ht="16" hidden="1" customHeight="1" x14ac:dyDescent="0.35">
      <c r="B14" s="199">
        <v>7</v>
      </c>
      <c r="C14" s="200"/>
      <c r="D14" s="200"/>
      <c r="E14" s="201"/>
      <c r="F14" s="201"/>
      <c r="G14" s="168">
        <v>0</v>
      </c>
      <c r="H14" s="168">
        <v>100</v>
      </c>
      <c r="I14" s="168">
        <v>100</v>
      </c>
      <c r="J14" s="168">
        <v>100</v>
      </c>
      <c r="K14" s="168">
        <v>75</v>
      </c>
      <c r="L14" s="168">
        <v>75</v>
      </c>
      <c r="M14" s="168">
        <v>75</v>
      </c>
      <c r="N14" s="168">
        <v>75</v>
      </c>
      <c r="O14" s="168">
        <v>0</v>
      </c>
      <c r="P14" s="168">
        <v>75</v>
      </c>
      <c r="Q14" s="168">
        <v>75</v>
      </c>
      <c r="R14" s="168">
        <v>75</v>
      </c>
      <c r="S14" s="168">
        <v>75</v>
      </c>
      <c r="T14" s="168">
        <v>0</v>
      </c>
      <c r="U14" s="168">
        <v>75</v>
      </c>
      <c r="V14" s="168">
        <v>0</v>
      </c>
      <c r="W14" s="168">
        <v>75</v>
      </c>
      <c r="X14" s="168">
        <v>75</v>
      </c>
      <c r="Y14" s="168">
        <v>75</v>
      </c>
      <c r="Z14" s="168">
        <v>75</v>
      </c>
      <c r="AA14" s="168">
        <v>75</v>
      </c>
      <c r="AB14" s="168">
        <v>0</v>
      </c>
      <c r="AC14" s="168">
        <v>0</v>
      </c>
      <c r="AD14" s="168">
        <v>75</v>
      </c>
      <c r="AE14" s="168">
        <v>0</v>
      </c>
    </row>
    <row r="15" spans="2:31" ht="16" hidden="1" customHeight="1" x14ac:dyDescent="0.35">
      <c r="B15" s="199">
        <v>8</v>
      </c>
      <c r="C15" s="200"/>
      <c r="D15" s="200"/>
      <c r="E15" s="201"/>
      <c r="F15" s="201"/>
      <c r="G15" s="168">
        <v>0</v>
      </c>
      <c r="H15" s="168">
        <v>100</v>
      </c>
      <c r="I15" s="168">
        <v>100</v>
      </c>
      <c r="J15" s="168">
        <v>100</v>
      </c>
      <c r="K15" s="168">
        <v>75</v>
      </c>
      <c r="L15" s="168">
        <v>75</v>
      </c>
      <c r="M15" s="168">
        <v>75</v>
      </c>
      <c r="N15" s="168">
        <v>75</v>
      </c>
      <c r="O15" s="168">
        <v>0</v>
      </c>
      <c r="P15" s="168">
        <v>75</v>
      </c>
      <c r="Q15" s="168">
        <v>75</v>
      </c>
      <c r="R15" s="168">
        <v>75</v>
      </c>
      <c r="S15" s="168">
        <v>75</v>
      </c>
      <c r="T15" s="168">
        <v>0</v>
      </c>
      <c r="U15" s="168">
        <v>75</v>
      </c>
      <c r="V15" s="168">
        <v>0</v>
      </c>
      <c r="W15" s="168">
        <v>75</v>
      </c>
      <c r="X15" s="168">
        <v>75</v>
      </c>
      <c r="Y15" s="168">
        <v>100</v>
      </c>
      <c r="Z15" s="168">
        <v>100</v>
      </c>
      <c r="AA15" s="168">
        <v>75</v>
      </c>
      <c r="AB15" s="168">
        <v>0</v>
      </c>
      <c r="AC15" s="168">
        <v>0</v>
      </c>
      <c r="AD15" s="168">
        <v>75</v>
      </c>
      <c r="AE15" s="168">
        <v>0</v>
      </c>
    </row>
    <row r="16" spans="2:31" ht="16" hidden="1" customHeight="1" x14ac:dyDescent="0.35">
      <c r="B16" s="199">
        <v>9</v>
      </c>
      <c r="C16" s="200"/>
      <c r="D16" s="200"/>
      <c r="E16" s="201"/>
      <c r="F16" s="201"/>
      <c r="G16" s="168">
        <v>0</v>
      </c>
      <c r="H16" s="168">
        <v>100</v>
      </c>
      <c r="I16" s="168">
        <v>100</v>
      </c>
      <c r="J16" s="168">
        <v>100</v>
      </c>
      <c r="K16" s="168">
        <v>75</v>
      </c>
      <c r="L16" s="168">
        <v>75</v>
      </c>
      <c r="M16" s="168">
        <v>75</v>
      </c>
      <c r="N16" s="168">
        <v>75</v>
      </c>
      <c r="O16" s="168">
        <v>0</v>
      </c>
      <c r="P16" s="168">
        <v>75</v>
      </c>
      <c r="Q16" s="168">
        <v>75</v>
      </c>
      <c r="R16" s="168">
        <v>75</v>
      </c>
      <c r="S16" s="168">
        <v>75</v>
      </c>
      <c r="T16" s="168">
        <v>0</v>
      </c>
      <c r="U16" s="168">
        <v>75</v>
      </c>
      <c r="V16" s="168">
        <v>0</v>
      </c>
      <c r="W16" s="168">
        <v>75</v>
      </c>
      <c r="X16" s="168">
        <v>75</v>
      </c>
      <c r="Y16" s="168">
        <v>100</v>
      </c>
      <c r="Z16" s="168">
        <v>100</v>
      </c>
      <c r="AA16" s="168">
        <v>75</v>
      </c>
      <c r="AB16" s="168">
        <v>0</v>
      </c>
      <c r="AC16" s="168">
        <v>0</v>
      </c>
      <c r="AD16" s="168">
        <v>75</v>
      </c>
      <c r="AE16" s="168">
        <v>0</v>
      </c>
    </row>
    <row r="17" spans="1:31" ht="16" hidden="1" customHeight="1" x14ac:dyDescent="0.35">
      <c r="B17" s="199">
        <v>10</v>
      </c>
      <c r="C17" s="200"/>
      <c r="D17" s="200"/>
      <c r="E17" s="201"/>
      <c r="F17" s="201"/>
      <c r="G17" s="168">
        <v>0</v>
      </c>
      <c r="H17" s="168">
        <v>100</v>
      </c>
      <c r="I17" s="168">
        <v>100</v>
      </c>
      <c r="J17" s="168">
        <v>100</v>
      </c>
      <c r="K17" s="168">
        <v>75</v>
      </c>
      <c r="L17" s="168">
        <v>75</v>
      </c>
      <c r="M17" s="168">
        <v>75</v>
      </c>
      <c r="N17" s="168">
        <v>75</v>
      </c>
      <c r="O17" s="168">
        <v>0</v>
      </c>
      <c r="P17" s="168">
        <v>75</v>
      </c>
      <c r="Q17" s="168">
        <v>75</v>
      </c>
      <c r="R17" s="168">
        <v>75</v>
      </c>
      <c r="S17" s="168">
        <v>75</v>
      </c>
      <c r="T17" s="168">
        <v>0</v>
      </c>
      <c r="U17" s="168">
        <v>75</v>
      </c>
      <c r="V17" s="168">
        <v>0</v>
      </c>
      <c r="W17" s="168">
        <v>75</v>
      </c>
      <c r="X17" s="168">
        <v>75</v>
      </c>
      <c r="Y17" s="168">
        <v>100</v>
      </c>
      <c r="Z17" s="168">
        <v>100</v>
      </c>
      <c r="AA17" s="168">
        <v>75</v>
      </c>
      <c r="AB17" s="168">
        <v>0</v>
      </c>
      <c r="AC17" s="168">
        <v>0</v>
      </c>
      <c r="AD17" s="168">
        <v>75</v>
      </c>
      <c r="AE17" s="168">
        <v>0</v>
      </c>
    </row>
    <row r="18" spans="1:31" ht="15.75" hidden="1" customHeight="1" x14ac:dyDescent="0.35">
      <c r="B18" s="199">
        <v>11</v>
      </c>
      <c r="C18" s="200"/>
      <c r="D18" s="200"/>
      <c r="E18" s="201"/>
      <c r="F18" s="201"/>
      <c r="G18" s="168">
        <v>0</v>
      </c>
      <c r="H18" s="168">
        <v>100</v>
      </c>
      <c r="I18" s="168">
        <v>100</v>
      </c>
      <c r="J18" s="168">
        <v>100</v>
      </c>
      <c r="K18" s="168">
        <v>75</v>
      </c>
      <c r="L18" s="168">
        <v>75</v>
      </c>
      <c r="M18" s="168">
        <v>75</v>
      </c>
      <c r="N18" s="168">
        <v>75</v>
      </c>
      <c r="O18" s="168">
        <v>0</v>
      </c>
      <c r="P18" s="168">
        <v>75</v>
      </c>
      <c r="Q18" s="168">
        <v>75</v>
      </c>
      <c r="R18" s="168">
        <v>75</v>
      </c>
      <c r="S18" s="168">
        <v>75</v>
      </c>
      <c r="T18" s="168">
        <v>0</v>
      </c>
      <c r="U18" s="168">
        <v>75</v>
      </c>
      <c r="V18" s="168">
        <v>0</v>
      </c>
      <c r="W18" s="168">
        <v>75</v>
      </c>
      <c r="X18" s="168">
        <v>75</v>
      </c>
      <c r="Y18" s="168">
        <v>100</v>
      </c>
      <c r="Z18" s="168">
        <v>100</v>
      </c>
      <c r="AA18" s="168">
        <v>75</v>
      </c>
      <c r="AB18" s="168">
        <v>0</v>
      </c>
      <c r="AC18" s="168">
        <v>0</v>
      </c>
      <c r="AD18" s="168">
        <v>75</v>
      </c>
      <c r="AE18" s="168">
        <v>0</v>
      </c>
    </row>
    <row r="19" spans="1:31" ht="15.75" hidden="1" customHeight="1" x14ac:dyDescent="0.35">
      <c r="B19" s="199">
        <v>12</v>
      </c>
      <c r="C19" s="200"/>
      <c r="D19" s="200"/>
      <c r="E19" s="201"/>
      <c r="F19" s="201"/>
      <c r="G19" s="168">
        <v>0</v>
      </c>
      <c r="H19" s="168">
        <v>100</v>
      </c>
      <c r="I19" s="168">
        <v>100</v>
      </c>
      <c r="J19" s="168">
        <v>100</v>
      </c>
      <c r="K19" s="168">
        <v>75</v>
      </c>
      <c r="L19" s="168">
        <v>75</v>
      </c>
      <c r="M19" s="168">
        <v>75</v>
      </c>
      <c r="N19" s="168">
        <v>75</v>
      </c>
      <c r="O19" s="168">
        <v>0</v>
      </c>
      <c r="P19" s="168">
        <v>75</v>
      </c>
      <c r="Q19" s="168">
        <v>75</v>
      </c>
      <c r="R19" s="168">
        <v>75</v>
      </c>
      <c r="S19" s="168">
        <v>75</v>
      </c>
      <c r="T19" s="168">
        <v>0</v>
      </c>
      <c r="U19" s="168">
        <v>75</v>
      </c>
      <c r="V19" s="168">
        <v>0</v>
      </c>
      <c r="W19" s="168">
        <v>75</v>
      </c>
      <c r="X19" s="168">
        <v>75</v>
      </c>
      <c r="Y19" s="168">
        <v>100</v>
      </c>
      <c r="Z19" s="168">
        <v>100</v>
      </c>
      <c r="AA19" s="168">
        <v>75</v>
      </c>
      <c r="AB19" s="168">
        <v>0</v>
      </c>
      <c r="AC19" s="168">
        <v>0</v>
      </c>
      <c r="AD19" s="168">
        <v>75</v>
      </c>
      <c r="AE19" s="168">
        <v>0</v>
      </c>
    </row>
    <row r="20" spans="1:31" ht="15.75" hidden="1" customHeight="1" x14ac:dyDescent="0.35">
      <c r="B20" s="199">
        <v>13</v>
      </c>
      <c r="C20" s="200"/>
      <c r="D20" s="200"/>
      <c r="E20" s="201"/>
      <c r="F20" s="201"/>
      <c r="G20" s="168">
        <v>0</v>
      </c>
      <c r="H20" s="168">
        <v>100</v>
      </c>
      <c r="I20" s="168">
        <v>100</v>
      </c>
      <c r="J20" s="168">
        <v>100</v>
      </c>
      <c r="K20" s="168">
        <v>75</v>
      </c>
      <c r="L20" s="168">
        <v>75</v>
      </c>
      <c r="M20" s="168">
        <v>75</v>
      </c>
      <c r="N20" s="168">
        <v>75</v>
      </c>
      <c r="O20" s="168">
        <v>0</v>
      </c>
      <c r="P20" s="168">
        <v>75</v>
      </c>
      <c r="Q20" s="168">
        <v>75</v>
      </c>
      <c r="R20" s="168">
        <v>75</v>
      </c>
      <c r="S20" s="168">
        <v>75</v>
      </c>
      <c r="T20" s="168">
        <v>0</v>
      </c>
      <c r="U20" s="168">
        <v>75</v>
      </c>
      <c r="V20" s="168">
        <v>0</v>
      </c>
      <c r="W20" s="168">
        <v>75</v>
      </c>
      <c r="X20" s="168">
        <v>75</v>
      </c>
      <c r="Y20" s="168">
        <v>75</v>
      </c>
      <c r="Z20" s="168">
        <v>75</v>
      </c>
      <c r="AA20" s="168">
        <v>75</v>
      </c>
      <c r="AB20" s="168">
        <v>0</v>
      </c>
      <c r="AC20" s="168">
        <v>0</v>
      </c>
      <c r="AD20" s="168">
        <v>75</v>
      </c>
      <c r="AE20" s="168">
        <v>0</v>
      </c>
    </row>
    <row r="21" spans="1:31" ht="16" hidden="1" customHeight="1" x14ac:dyDescent="0.35">
      <c r="A21" s="166">
        <v>100</v>
      </c>
      <c r="B21" s="199">
        <v>14</v>
      </c>
      <c r="C21" s="200"/>
      <c r="D21" s="200"/>
      <c r="E21" s="201"/>
      <c r="F21" s="201"/>
      <c r="G21" s="168">
        <v>0</v>
      </c>
      <c r="H21" s="168">
        <v>100</v>
      </c>
      <c r="I21" s="168">
        <v>100</v>
      </c>
      <c r="J21" s="168">
        <v>100</v>
      </c>
      <c r="K21" s="168">
        <v>75</v>
      </c>
      <c r="L21" s="168">
        <v>75</v>
      </c>
      <c r="M21" s="168">
        <v>75</v>
      </c>
      <c r="N21" s="168">
        <v>75</v>
      </c>
      <c r="O21" s="168">
        <v>0</v>
      </c>
      <c r="P21" s="168">
        <v>75</v>
      </c>
      <c r="Q21" s="168">
        <v>75</v>
      </c>
      <c r="R21" s="168">
        <v>75</v>
      </c>
      <c r="S21" s="168">
        <v>75</v>
      </c>
      <c r="T21" s="168">
        <v>0</v>
      </c>
      <c r="U21" s="168">
        <v>75</v>
      </c>
      <c r="V21" s="168">
        <v>0</v>
      </c>
      <c r="W21" s="168">
        <v>75</v>
      </c>
      <c r="X21" s="168">
        <v>75</v>
      </c>
      <c r="Y21" s="168">
        <v>100</v>
      </c>
      <c r="Z21" s="168">
        <v>100</v>
      </c>
      <c r="AA21" s="168">
        <v>75</v>
      </c>
      <c r="AB21" s="168">
        <v>0</v>
      </c>
      <c r="AC21" s="168">
        <v>0</v>
      </c>
      <c r="AD21" s="168">
        <v>75</v>
      </c>
      <c r="AE21" s="168">
        <v>0</v>
      </c>
    </row>
    <row r="22" spans="1:31" ht="16" hidden="1" customHeight="1" x14ac:dyDescent="0.35">
      <c r="B22" s="199">
        <v>15</v>
      </c>
      <c r="C22" s="202"/>
      <c r="D22" s="200"/>
      <c r="E22" s="201"/>
      <c r="F22" s="201"/>
      <c r="G22" s="168">
        <v>100</v>
      </c>
      <c r="H22" s="168">
        <v>100</v>
      </c>
      <c r="I22" s="168">
        <v>100</v>
      </c>
      <c r="J22" s="168">
        <v>100</v>
      </c>
      <c r="K22" s="168">
        <v>75</v>
      </c>
      <c r="L22" s="168">
        <v>75</v>
      </c>
      <c r="M22" s="168">
        <v>75</v>
      </c>
      <c r="N22" s="168">
        <v>75</v>
      </c>
      <c r="O22" s="168">
        <v>0</v>
      </c>
      <c r="P22" s="168">
        <v>75</v>
      </c>
      <c r="Q22" s="168">
        <v>75</v>
      </c>
      <c r="R22" s="168">
        <v>75</v>
      </c>
      <c r="S22" s="168">
        <v>75</v>
      </c>
      <c r="T22" s="168">
        <v>75</v>
      </c>
      <c r="U22" s="168">
        <v>75</v>
      </c>
      <c r="V22" s="168">
        <v>75</v>
      </c>
      <c r="W22" s="168">
        <v>75</v>
      </c>
      <c r="X22" s="168">
        <v>0</v>
      </c>
      <c r="Y22" s="168">
        <v>100</v>
      </c>
      <c r="Z22" s="168">
        <v>100</v>
      </c>
      <c r="AA22" s="168">
        <v>75</v>
      </c>
      <c r="AB22" s="168">
        <v>0</v>
      </c>
      <c r="AC22" s="168">
        <v>0</v>
      </c>
      <c r="AD22" s="168">
        <v>75</v>
      </c>
      <c r="AE22" s="168">
        <v>0</v>
      </c>
    </row>
    <row r="23" spans="1:31" ht="16" hidden="1" customHeight="1" x14ac:dyDescent="0.35">
      <c r="B23" s="199">
        <v>16</v>
      </c>
      <c r="C23" s="200"/>
      <c r="D23" s="200"/>
      <c r="E23" s="201"/>
      <c r="F23" s="201"/>
      <c r="G23" s="168">
        <v>0</v>
      </c>
      <c r="H23" s="168">
        <v>100</v>
      </c>
      <c r="I23" s="168">
        <v>100</v>
      </c>
      <c r="J23" s="168">
        <v>100</v>
      </c>
      <c r="K23" s="168">
        <v>75</v>
      </c>
      <c r="L23" s="168">
        <v>75</v>
      </c>
      <c r="M23" s="168">
        <v>75</v>
      </c>
      <c r="N23" s="168">
        <v>75</v>
      </c>
      <c r="O23" s="168">
        <v>0</v>
      </c>
      <c r="P23" s="168">
        <v>75</v>
      </c>
      <c r="Q23" s="168">
        <v>75</v>
      </c>
      <c r="R23" s="168">
        <v>75</v>
      </c>
      <c r="S23" s="168">
        <v>75</v>
      </c>
      <c r="T23" s="168">
        <v>75</v>
      </c>
      <c r="U23" s="168">
        <v>75</v>
      </c>
      <c r="V23" s="168">
        <v>0</v>
      </c>
      <c r="W23" s="168">
        <v>75</v>
      </c>
      <c r="X23" s="168">
        <v>75</v>
      </c>
      <c r="Y23" s="168">
        <v>100</v>
      </c>
      <c r="Z23" s="168">
        <v>100</v>
      </c>
      <c r="AA23" s="168">
        <v>75</v>
      </c>
      <c r="AB23" s="168">
        <v>0</v>
      </c>
      <c r="AC23" s="168">
        <v>0</v>
      </c>
      <c r="AD23" s="168">
        <v>75</v>
      </c>
      <c r="AE23" s="168">
        <v>0</v>
      </c>
    </row>
    <row r="24" spans="1:31" ht="16" hidden="1" customHeight="1" x14ac:dyDescent="0.35">
      <c r="B24" s="199">
        <v>17</v>
      </c>
      <c r="C24" s="200"/>
      <c r="D24" s="200"/>
      <c r="E24" s="201"/>
      <c r="F24" s="201"/>
      <c r="G24" s="168">
        <v>0</v>
      </c>
      <c r="H24" s="168">
        <v>100</v>
      </c>
      <c r="I24" s="168">
        <v>100</v>
      </c>
      <c r="J24" s="168">
        <v>100</v>
      </c>
      <c r="K24" s="168">
        <v>75</v>
      </c>
      <c r="L24" s="168">
        <v>75</v>
      </c>
      <c r="M24" s="168">
        <v>75</v>
      </c>
      <c r="N24" s="168">
        <v>75</v>
      </c>
      <c r="O24" s="168">
        <v>0</v>
      </c>
      <c r="P24" s="168">
        <v>75</v>
      </c>
      <c r="Q24" s="168">
        <v>75</v>
      </c>
      <c r="R24" s="168">
        <v>75</v>
      </c>
      <c r="S24" s="168">
        <v>75</v>
      </c>
      <c r="T24" s="168">
        <v>75</v>
      </c>
      <c r="U24" s="168">
        <v>75</v>
      </c>
      <c r="V24" s="168">
        <v>0</v>
      </c>
      <c r="W24" s="168">
        <v>75</v>
      </c>
      <c r="X24" s="168">
        <v>75</v>
      </c>
      <c r="Y24" s="168">
        <v>100</v>
      </c>
      <c r="Z24" s="168">
        <v>100</v>
      </c>
      <c r="AA24" s="168">
        <v>75</v>
      </c>
      <c r="AB24" s="168">
        <v>0</v>
      </c>
      <c r="AC24" s="168">
        <v>0</v>
      </c>
      <c r="AD24" s="168">
        <v>75</v>
      </c>
      <c r="AE24" s="168">
        <v>0</v>
      </c>
    </row>
    <row r="25" spans="1:31" ht="15.75" hidden="1" customHeight="1" x14ac:dyDescent="0.35">
      <c r="B25" s="199">
        <v>18</v>
      </c>
      <c r="C25" s="200"/>
      <c r="D25" s="200"/>
      <c r="E25" s="201"/>
      <c r="F25" s="201"/>
      <c r="G25" s="168">
        <v>0</v>
      </c>
      <c r="H25" s="168">
        <v>100</v>
      </c>
      <c r="I25" s="168">
        <v>100</v>
      </c>
      <c r="J25" s="168">
        <v>100</v>
      </c>
      <c r="K25" s="168">
        <v>75</v>
      </c>
      <c r="L25" s="168">
        <v>75</v>
      </c>
      <c r="M25" s="168">
        <v>75</v>
      </c>
      <c r="N25" s="168">
        <v>75</v>
      </c>
      <c r="O25" s="168">
        <v>0</v>
      </c>
      <c r="P25" s="168">
        <v>75</v>
      </c>
      <c r="Q25" s="168">
        <v>75</v>
      </c>
      <c r="R25" s="168">
        <v>75</v>
      </c>
      <c r="S25" s="168">
        <v>75</v>
      </c>
      <c r="T25" s="168">
        <v>75</v>
      </c>
      <c r="U25" s="168">
        <v>75</v>
      </c>
      <c r="V25" s="168">
        <v>0</v>
      </c>
      <c r="W25" s="168">
        <v>75</v>
      </c>
      <c r="X25" s="168">
        <v>75</v>
      </c>
      <c r="Y25" s="168">
        <v>100</v>
      </c>
      <c r="Z25" s="168">
        <v>100</v>
      </c>
      <c r="AA25" s="168">
        <v>75</v>
      </c>
      <c r="AB25" s="168">
        <v>0</v>
      </c>
      <c r="AC25" s="168">
        <v>0</v>
      </c>
      <c r="AD25" s="168">
        <v>75</v>
      </c>
      <c r="AE25" s="168">
        <v>0</v>
      </c>
    </row>
    <row r="26" spans="1:31" ht="16" hidden="1" customHeight="1" x14ac:dyDescent="0.35">
      <c r="B26" s="199">
        <v>19</v>
      </c>
      <c r="C26" s="202"/>
      <c r="D26" s="200"/>
      <c r="E26" s="201"/>
      <c r="F26" s="201"/>
      <c r="G26" s="168">
        <v>100</v>
      </c>
      <c r="H26" s="168">
        <v>100</v>
      </c>
      <c r="I26" s="168">
        <v>100</v>
      </c>
      <c r="J26" s="168">
        <v>100</v>
      </c>
      <c r="K26" s="168">
        <v>75</v>
      </c>
      <c r="L26" s="168">
        <v>75</v>
      </c>
      <c r="M26" s="168">
        <v>75</v>
      </c>
      <c r="N26" s="168">
        <v>75</v>
      </c>
      <c r="O26" s="168">
        <v>0</v>
      </c>
      <c r="P26" s="168">
        <v>75</v>
      </c>
      <c r="Q26" s="168">
        <v>75</v>
      </c>
      <c r="R26" s="168">
        <v>0</v>
      </c>
      <c r="S26" s="168">
        <v>75</v>
      </c>
      <c r="T26" s="168">
        <v>75</v>
      </c>
      <c r="U26" s="168">
        <v>75</v>
      </c>
      <c r="V26" s="168">
        <v>0</v>
      </c>
      <c r="W26" s="168">
        <v>75</v>
      </c>
      <c r="X26" s="168">
        <v>0</v>
      </c>
      <c r="Y26" s="168">
        <v>100</v>
      </c>
      <c r="Z26" s="168">
        <v>75</v>
      </c>
      <c r="AA26" s="168">
        <v>0</v>
      </c>
      <c r="AB26" s="168">
        <v>0</v>
      </c>
      <c r="AC26" s="168">
        <v>0</v>
      </c>
      <c r="AD26" s="168">
        <v>75</v>
      </c>
      <c r="AE26" s="168">
        <v>75</v>
      </c>
    </row>
    <row r="27" spans="1:31" ht="16" hidden="1" customHeight="1" x14ac:dyDescent="0.35">
      <c r="B27" s="199">
        <v>20</v>
      </c>
      <c r="C27" s="200"/>
      <c r="D27" s="200"/>
      <c r="E27" s="201"/>
      <c r="F27" s="201"/>
      <c r="G27" s="168">
        <v>0</v>
      </c>
      <c r="H27" s="168">
        <v>100</v>
      </c>
      <c r="I27" s="168">
        <v>100</v>
      </c>
      <c r="J27" s="168">
        <v>100</v>
      </c>
      <c r="K27" s="168">
        <v>75</v>
      </c>
      <c r="L27" s="168">
        <v>75</v>
      </c>
      <c r="M27" s="168">
        <v>75</v>
      </c>
      <c r="N27" s="168">
        <v>75</v>
      </c>
      <c r="O27" s="168">
        <v>0</v>
      </c>
      <c r="P27" s="168">
        <v>75</v>
      </c>
      <c r="Q27" s="168">
        <v>75</v>
      </c>
      <c r="R27" s="168">
        <v>0</v>
      </c>
      <c r="S27" s="168">
        <v>75</v>
      </c>
      <c r="T27" s="168">
        <v>75</v>
      </c>
      <c r="U27" s="168">
        <v>75</v>
      </c>
      <c r="V27" s="168">
        <v>0</v>
      </c>
      <c r="W27" s="168">
        <v>75</v>
      </c>
      <c r="X27" s="168">
        <v>0</v>
      </c>
      <c r="Y27" s="168">
        <v>100</v>
      </c>
      <c r="Z27" s="168">
        <v>100</v>
      </c>
      <c r="AA27" s="168">
        <v>0</v>
      </c>
      <c r="AB27" s="168">
        <v>0</v>
      </c>
      <c r="AC27" s="168">
        <v>0</v>
      </c>
      <c r="AD27" s="168">
        <v>75</v>
      </c>
      <c r="AE27" s="168">
        <v>75</v>
      </c>
    </row>
    <row r="28" spans="1:31" ht="15.75" hidden="1" customHeight="1" x14ac:dyDescent="0.35">
      <c r="B28" s="199">
        <v>21</v>
      </c>
      <c r="C28" s="200"/>
      <c r="D28" s="200"/>
      <c r="E28" s="201"/>
      <c r="F28" s="201"/>
      <c r="G28" s="168">
        <v>0</v>
      </c>
      <c r="H28" s="168">
        <v>100</v>
      </c>
      <c r="I28" s="168">
        <v>100</v>
      </c>
      <c r="J28" s="168">
        <v>100</v>
      </c>
      <c r="K28" s="168">
        <v>75</v>
      </c>
      <c r="L28" s="168">
        <v>75</v>
      </c>
      <c r="M28" s="168">
        <v>75</v>
      </c>
      <c r="N28" s="168">
        <v>75</v>
      </c>
      <c r="O28" s="168">
        <v>0</v>
      </c>
      <c r="P28" s="168">
        <v>75</v>
      </c>
      <c r="Q28" s="168">
        <v>75</v>
      </c>
      <c r="R28" s="168">
        <v>0</v>
      </c>
      <c r="S28" s="168">
        <v>75</v>
      </c>
      <c r="T28" s="168">
        <v>75</v>
      </c>
      <c r="U28" s="168">
        <v>75</v>
      </c>
      <c r="V28" s="168">
        <v>0</v>
      </c>
      <c r="W28" s="168">
        <v>75</v>
      </c>
      <c r="X28" s="168">
        <v>0</v>
      </c>
      <c r="Y28" s="168">
        <v>100</v>
      </c>
      <c r="Z28" s="168">
        <v>100</v>
      </c>
      <c r="AA28" s="168">
        <v>0</v>
      </c>
      <c r="AB28" s="168">
        <v>0</v>
      </c>
      <c r="AC28" s="168">
        <v>0</v>
      </c>
      <c r="AD28" s="168">
        <v>75</v>
      </c>
      <c r="AE28" s="168">
        <v>75</v>
      </c>
    </row>
    <row r="29" spans="1:31" ht="16" hidden="1" customHeight="1" x14ac:dyDescent="0.35">
      <c r="B29" s="199">
        <v>22</v>
      </c>
      <c r="C29" s="200"/>
      <c r="D29" s="200"/>
      <c r="E29" s="201"/>
      <c r="F29" s="201"/>
      <c r="G29" s="168">
        <v>0</v>
      </c>
      <c r="H29" s="168">
        <v>100</v>
      </c>
      <c r="I29" s="168">
        <v>100</v>
      </c>
      <c r="J29" s="168">
        <v>100</v>
      </c>
      <c r="K29" s="168">
        <v>75</v>
      </c>
      <c r="L29" s="168">
        <v>75</v>
      </c>
      <c r="M29" s="168">
        <v>75</v>
      </c>
      <c r="N29" s="168">
        <v>75</v>
      </c>
      <c r="O29" s="168">
        <v>0</v>
      </c>
      <c r="P29" s="168">
        <v>75</v>
      </c>
      <c r="Q29" s="168">
        <v>75</v>
      </c>
      <c r="R29" s="168">
        <v>0</v>
      </c>
      <c r="S29" s="168">
        <v>75</v>
      </c>
      <c r="T29" s="168">
        <v>75</v>
      </c>
      <c r="U29" s="168">
        <v>75</v>
      </c>
      <c r="V29" s="168">
        <v>0</v>
      </c>
      <c r="W29" s="168">
        <v>75</v>
      </c>
      <c r="X29" s="168">
        <v>0</v>
      </c>
      <c r="Y29" s="168">
        <v>100</v>
      </c>
      <c r="Z29" s="168">
        <v>100</v>
      </c>
      <c r="AA29" s="168">
        <v>0</v>
      </c>
      <c r="AB29" s="168">
        <v>0</v>
      </c>
      <c r="AC29" s="168">
        <v>0</v>
      </c>
      <c r="AD29" s="168">
        <v>75</v>
      </c>
      <c r="AE29" s="168">
        <v>75</v>
      </c>
    </row>
    <row r="30" spans="1:31" ht="16" hidden="1" customHeight="1" x14ac:dyDescent="0.35">
      <c r="B30" s="199">
        <v>23</v>
      </c>
      <c r="C30" s="200"/>
      <c r="D30" s="200"/>
      <c r="E30" s="201"/>
      <c r="F30" s="201"/>
      <c r="G30" s="168">
        <v>0</v>
      </c>
      <c r="H30" s="168">
        <v>100</v>
      </c>
      <c r="I30" s="168">
        <v>100</v>
      </c>
      <c r="J30" s="168">
        <v>100</v>
      </c>
      <c r="K30" s="168">
        <v>75</v>
      </c>
      <c r="L30" s="168">
        <v>75</v>
      </c>
      <c r="M30" s="168">
        <v>75</v>
      </c>
      <c r="N30" s="168">
        <v>75</v>
      </c>
      <c r="O30" s="168">
        <v>0</v>
      </c>
      <c r="P30" s="168">
        <v>75</v>
      </c>
      <c r="Q30" s="168">
        <v>75</v>
      </c>
      <c r="R30" s="168">
        <v>0</v>
      </c>
      <c r="S30" s="168">
        <v>75</v>
      </c>
      <c r="T30" s="168">
        <v>75</v>
      </c>
      <c r="U30" s="168">
        <v>75</v>
      </c>
      <c r="V30" s="168">
        <v>0</v>
      </c>
      <c r="W30" s="168">
        <v>75</v>
      </c>
      <c r="X30" s="168">
        <v>0</v>
      </c>
      <c r="Y30" s="168">
        <v>100</v>
      </c>
      <c r="Z30" s="168">
        <v>100</v>
      </c>
      <c r="AA30" s="168">
        <v>0</v>
      </c>
      <c r="AB30" s="168">
        <v>0</v>
      </c>
      <c r="AC30" s="168">
        <v>0</v>
      </c>
      <c r="AD30" s="168">
        <v>75</v>
      </c>
      <c r="AE30" s="168">
        <v>75</v>
      </c>
    </row>
    <row r="31" spans="1:31" ht="15.75" hidden="1" customHeight="1" x14ac:dyDescent="0.35">
      <c r="B31" s="199">
        <v>24</v>
      </c>
      <c r="C31" s="200"/>
      <c r="D31" s="200"/>
      <c r="E31" s="201"/>
      <c r="F31" s="201"/>
      <c r="G31" s="168">
        <v>0</v>
      </c>
      <c r="H31" s="168">
        <v>100</v>
      </c>
      <c r="I31" s="168">
        <v>100</v>
      </c>
      <c r="J31" s="168">
        <v>100</v>
      </c>
      <c r="K31" s="168">
        <v>75</v>
      </c>
      <c r="L31" s="168">
        <v>75</v>
      </c>
      <c r="M31" s="168">
        <v>75</v>
      </c>
      <c r="N31" s="168">
        <v>75</v>
      </c>
      <c r="O31" s="168">
        <v>0</v>
      </c>
      <c r="P31" s="168">
        <v>75</v>
      </c>
      <c r="Q31" s="168">
        <v>75</v>
      </c>
      <c r="R31" s="168">
        <v>75</v>
      </c>
      <c r="S31" s="168">
        <v>75</v>
      </c>
      <c r="T31" s="168">
        <v>0</v>
      </c>
      <c r="U31" s="168">
        <v>75</v>
      </c>
      <c r="V31" s="168">
        <v>0</v>
      </c>
      <c r="W31" s="168">
        <v>75</v>
      </c>
      <c r="X31" s="168">
        <v>75</v>
      </c>
      <c r="Y31" s="168">
        <v>100</v>
      </c>
      <c r="Z31" s="168">
        <v>100</v>
      </c>
      <c r="AA31" s="168">
        <v>0</v>
      </c>
      <c r="AB31" s="168">
        <v>0</v>
      </c>
      <c r="AC31" s="168">
        <v>0</v>
      </c>
      <c r="AD31" s="168">
        <v>75</v>
      </c>
      <c r="AE31" s="168">
        <v>0</v>
      </c>
    </row>
    <row r="32" spans="1:31" ht="15.75" hidden="1" customHeight="1" x14ac:dyDescent="0.35">
      <c r="B32" s="199">
        <v>25</v>
      </c>
      <c r="C32" s="200"/>
      <c r="D32" s="200"/>
      <c r="E32" s="201"/>
      <c r="F32" s="201"/>
      <c r="G32" s="168">
        <v>0</v>
      </c>
      <c r="H32" s="168">
        <v>100</v>
      </c>
      <c r="I32" s="168">
        <v>100</v>
      </c>
      <c r="J32" s="168">
        <v>100</v>
      </c>
      <c r="K32" s="168">
        <v>75</v>
      </c>
      <c r="L32" s="168">
        <v>75</v>
      </c>
      <c r="M32" s="168">
        <v>75</v>
      </c>
      <c r="N32" s="168">
        <v>75</v>
      </c>
      <c r="O32" s="168">
        <v>0</v>
      </c>
      <c r="P32" s="168">
        <v>75</v>
      </c>
      <c r="Q32" s="168">
        <v>75</v>
      </c>
      <c r="R32" s="168">
        <v>75</v>
      </c>
      <c r="S32" s="168">
        <v>75</v>
      </c>
      <c r="T32" s="168">
        <v>0</v>
      </c>
      <c r="U32" s="168">
        <v>75</v>
      </c>
      <c r="V32" s="168">
        <v>0</v>
      </c>
      <c r="W32" s="168">
        <v>75</v>
      </c>
      <c r="X32" s="168">
        <v>75</v>
      </c>
      <c r="Y32" s="168">
        <v>100</v>
      </c>
      <c r="Z32" s="168">
        <v>100</v>
      </c>
      <c r="AA32" s="168">
        <v>0</v>
      </c>
      <c r="AB32" s="168">
        <v>0</v>
      </c>
      <c r="AC32" s="168">
        <v>0</v>
      </c>
      <c r="AD32" s="168">
        <v>75</v>
      </c>
      <c r="AE32" s="168">
        <v>0</v>
      </c>
    </row>
    <row r="33" spans="2:31" ht="16" hidden="1" customHeight="1" x14ac:dyDescent="0.35">
      <c r="B33" s="199">
        <v>26</v>
      </c>
      <c r="C33" s="202"/>
      <c r="D33" s="200"/>
      <c r="E33" s="201"/>
      <c r="F33" s="201"/>
      <c r="G33" s="168">
        <v>100</v>
      </c>
      <c r="H33" s="168">
        <v>100</v>
      </c>
      <c r="I33" s="168">
        <v>100</v>
      </c>
      <c r="J33" s="168">
        <v>100</v>
      </c>
      <c r="K33" s="168">
        <v>100</v>
      </c>
      <c r="L33" s="168">
        <v>75</v>
      </c>
      <c r="M33" s="168">
        <v>0</v>
      </c>
      <c r="N33" s="168">
        <v>0</v>
      </c>
      <c r="O33" s="168">
        <v>0</v>
      </c>
      <c r="P33" s="168">
        <v>0</v>
      </c>
      <c r="Q33" s="168">
        <v>75</v>
      </c>
      <c r="R33" s="168">
        <v>0</v>
      </c>
      <c r="S33" s="168">
        <v>0</v>
      </c>
      <c r="T33" s="168">
        <v>75</v>
      </c>
      <c r="U33" s="168">
        <v>75</v>
      </c>
      <c r="V33" s="168">
        <v>0</v>
      </c>
      <c r="W33" s="168">
        <v>0</v>
      </c>
      <c r="X33" s="168">
        <v>0</v>
      </c>
      <c r="Y33" s="168">
        <v>100</v>
      </c>
      <c r="Z33" s="168">
        <v>100</v>
      </c>
      <c r="AA33" s="168">
        <v>0</v>
      </c>
      <c r="AB33" s="168">
        <v>100</v>
      </c>
      <c r="AC33" s="168">
        <v>100</v>
      </c>
      <c r="AD33" s="168">
        <v>75</v>
      </c>
      <c r="AE33" s="168">
        <v>0</v>
      </c>
    </row>
    <row r="34" spans="2:31" ht="16" hidden="1" customHeight="1" x14ac:dyDescent="0.35">
      <c r="B34" s="199">
        <v>27</v>
      </c>
      <c r="C34" s="202"/>
      <c r="D34" s="200"/>
      <c r="E34" s="201"/>
      <c r="F34" s="201"/>
      <c r="G34" s="168">
        <v>75</v>
      </c>
      <c r="H34" s="168">
        <v>100</v>
      </c>
      <c r="I34" s="168">
        <v>100</v>
      </c>
      <c r="J34" s="168">
        <v>100</v>
      </c>
      <c r="K34" s="168">
        <v>75</v>
      </c>
      <c r="L34" s="168">
        <v>75</v>
      </c>
      <c r="M34" s="168">
        <v>0</v>
      </c>
      <c r="N34" s="168">
        <v>0</v>
      </c>
      <c r="O34" s="168">
        <v>0</v>
      </c>
      <c r="P34" s="168">
        <v>0</v>
      </c>
      <c r="Q34" s="168">
        <v>75</v>
      </c>
      <c r="R34" s="168">
        <v>0</v>
      </c>
      <c r="S34" s="168">
        <v>0</v>
      </c>
      <c r="T34" s="168">
        <v>75</v>
      </c>
      <c r="U34" s="168">
        <v>75</v>
      </c>
      <c r="V34" s="168">
        <v>0</v>
      </c>
      <c r="W34" s="168">
        <v>0</v>
      </c>
      <c r="X34" s="168">
        <v>0</v>
      </c>
      <c r="Y34" s="168">
        <v>100</v>
      </c>
      <c r="Z34" s="168">
        <v>75</v>
      </c>
      <c r="AA34" s="168">
        <v>0</v>
      </c>
      <c r="AB34" s="168">
        <v>100</v>
      </c>
      <c r="AC34" s="168">
        <v>75</v>
      </c>
      <c r="AD34" s="168">
        <v>75</v>
      </c>
      <c r="AE34" s="168">
        <v>0</v>
      </c>
    </row>
    <row r="35" spans="2:31" ht="16" hidden="1" customHeight="1" x14ac:dyDescent="0.35">
      <c r="B35" s="199">
        <v>28</v>
      </c>
      <c r="C35" s="200"/>
      <c r="D35" s="200"/>
      <c r="E35" s="201"/>
      <c r="F35" s="201"/>
      <c r="G35" s="168">
        <v>0</v>
      </c>
      <c r="H35" s="168">
        <v>100</v>
      </c>
      <c r="I35" s="168">
        <v>100</v>
      </c>
      <c r="J35" s="168">
        <v>100</v>
      </c>
      <c r="K35" s="168">
        <v>75</v>
      </c>
      <c r="L35" s="168">
        <v>75</v>
      </c>
      <c r="M35" s="168">
        <v>0</v>
      </c>
      <c r="N35" s="168">
        <v>0</v>
      </c>
      <c r="O35" s="168">
        <v>0</v>
      </c>
      <c r="P35" s="168">
        <v>0</v>
      </c>
      <c r="Q35" s="168">
        <v>75</v>
      </c>
      <c r="R35" s="168">
        <v>0</v>
      </c>
      <c r="S35" s="168">
        <v>0</v>
      </c>
      <c r="T35" s="168">
        <v>75</v>
      </c>
      <c r="U35" s="168">
        <v>75</v>
      </c>
      <c r="V35" s="168">
        <v>0</v>
      </c>
      <c r="W35" s="168">
        <v>0</v>
      </c>
      <c r="X35" s="168">
        <v>0</v>
      </c>
      <c r="Y35" s="168">
        <v>100</v>
      </c>
      <c r="Z35" s="168">
        <v>100</v>
      </c>
      <c r="AA35" s="168">
        <v>0</v>
      </c>
      <c r="AB35" s="168">
        <v>100</v>
      </c>
      <c r="AC35" s="168">
        <v>75</v>
      </c>
      <c r="AD35" s="168">
        <v>75</v>
      </c>
      <c r="AE35" s="168">
        <v>0</v>
      </c>
    </row>
    <row r="36" spans="2:31" ht="16" hidden="1" customHeight="1" x14ac:dyDescent="0.35">
      <c r="B36" s="199">
        <v>29</v>
      </c>
      <c r="C36" s="200"/>
      <c r="D36" s="200"/>
      <c r="E36" s="201"/>
      <c r="F36" s="201"/>
      <c r="G36" s="168">
        <v>0</v>
      </c>
      <c r="H36" s="168">
        <v>100</v>
      </c>
      <c r="I36" s="168">
        <v>100</v>
      </c>
      <c r="J36" s="168">
        <v>100</v>
      </c>
      <c r="K36" s="168">
        <v>75</v>
      </c>
      <c r="L36" s="168">
        <v>75</v>
      </c>
      <c r="M36" s="168">
        <v>0</v>
      </c>
      <c r="N36" s="168">
        <v>0</v>
      </c>
      <c r="O36" s="168">
        <v>0</v>
      </c>
      <c r="P36" s="168">
        <v>0</v>
      </c>
      <c r="Q36" s="168">
        <v>75</v>
      </c>
      <c r="R36" s="168">
        <v>0</v>
      </c>
      <c r="S36" s="168">
        <v>0</v>
      </c>
      <c r="T36" s="168">
        <v>75</v>
      </c>
      <c r="U36" s="168">
        <v>75</v>
      </c>
      <c r="V36" s="168">
        <v>0</v>
      </c>
      <c r="W36" s="168">
        <v>0</v>
      </c>
      <c r="X36" s="168">
        <v>0</v>
      </c>
      <c r="Y36" s="168">
        <v>75</v>
      </c>
      <c r="Z36" s="168">
        <v>75</v>
      </c>
      <c r="AA36" s="168">
        <v>0</v>
      </c>
      <c r="AB36" s="168">
        <v>100</v>
      </c>
      <c r="AC36" s="168">
        <v>75</v>
      </c>
      <c r="AD36" s="168">
        <v>75</v>
      </c>
      <c r="AE36" s="168">
        <v>0</v>
      </c>
    </row>
    <row r="37" spans="2:31" ht="16" hidden="1" customHeight="1" x14ac:dyDescent="0.35">
      <c r="B37" s="199">
        <v>30</v>
      </c>
      <c r="C37" s="200"/>
      <c r="D37" s="200"/>
      <c r="E37" s="201"/>
      <c r="F37" s="201"/>
      <c r="G37" s="168">
        <v>0</v>
      </c>
      <c r="H37" s="168">
        <v>100</v>
      </c>
      <c r="I37" s="168">
        <v>100</v>
      </c>
      <c r="J37" s="168">
        <v>100</v>
      </c>
      <c r="K37" s="168">
        <v>75</v>
      </c>
      <c r="L37" s="168">
        <v>75</v>
      </c>
      <c r="M37" s="168">
        <v>0</v>
      </c>
      <c r="N37" s="168">
        <v>0</v>
      </c>
      <c r="O37" s="168">
        <v>0</v>
      </c>
      <c r="P37" s="168">
        <v>0</v>
      </c>
      <c r="Q37" s="168">
        <v>75</v>
      </c>
      <c r="R37" s="168">
        <v>0</v>
      </c>
      <c r="S37" s="168">
        <v>0</v>
      </c>
      <c r="T37" s="168">
        <v>75</v>
      </c>
      <c r="U37" s="168">
        <v>75</v>
      </c>
      <c r="V37" s="168">
        <v>0</v>
      </c>
      <c r="W37" s="168">
        <v>0</v>
      </c>
      <c r="X37" s="168">
        <v>0</v>
      </c>
      <c r="Y37" s="168">
        <v>75</v>
      </c>
      <c r="Z37" s="168">
        <v>75</v>
      </c>
      <c r="AA37" s="168">
        <v>0</v>
      </c>
      <c r="AB37" s="168">
        <v>75</v>
      </c>
      <c r="AC37" s="168">
        <v>100</v>
      </c>
      <c r="AD37" s="168">
        <v>75</v>
      </c>
      <c r="AE37" s="168">
        <v>0</v>
      </c>
    </row>
    <row r="38" spans="2:31" ht="16" hidden="1" customHeight="1" x14ac:dyDescent="0.35">
      <c r="B38" s="199">
        <v>31</v>
      </c>
      <c r="C38" s="200"/>
      <c r="D38" s="200"/>
      <c r="E38" s="201"/>
      <c r="F38" s="203"/>
      <c r="G38" s="168">
        <v>0</v>
      </c>
      <c r="H38" s="168">
        <v>100</v>
      </c>
      <c r="I38" s="168">
        <v>100</v>
      </c>
      <c r="J38" s="168">
        <v>100</v>
      </c>
      <c r="K38" s="168">
        <v>75</v>
      </c>
      <c r="L38" s="168">
        <v>75</v>
      </c>
      <c r="M38" s="168">
        <v>75</v>
      </c>
      <c r="N38" s="168">
        <v>75</v>
      </c>
      <c r="O38" s="168">
        <v>0</v>
      </c>
      <c r="P38" s="168">
        <v>75</v>
      </c>
      <c r="Q38" s="168">
        <v>75</v>
      </c>
      <c r="R38" s="168">
        <v>75</v>
      </c>
      <c r="S38" s="168">
        <v>75</v>
      </c>
      <c r="T38" s="168">
        <v>75</v>
      </c>
      <c r="U38" s="168">
        <v>75</v>
      </c>
      <c r="V38" s="168">
        <v>0</v>
      </c>
      <c r="W38" s="168">
        <v>75</v>
      </c>
      <c r="X38" s="168">
        <v>75</v>
      </c>
      <c r="Y38" s="168">
        <v>100</v>
      </c>
      <c r="Z38" s="168">
        <v>100</v>
      </c>
      <c r="AA38" s="168">
        <v>75</v>
      </c>
      <c r="AB38" s="168">
        <v>0</v>
      </c>
      <c r="AC38" s="168">
        <v>0</v>
      </c>
      <c r="AD38" s="168">
        <v>75</v>
      </c>
      <c r="AE38" s="168">
        <v>0</v>
      </c>
    </row>
    <row r="39" spans="2:31" ht="15.75" hidden="1" customHeight="1" x14ac:dyDescent="0.35">
      <c r="B39" s="199">
        <v>32</v>
      </c>
      <c r="C39" s="202"/>
      <c r="D39" s="200"/>
      <c r="E39" s="201"/>
      <c r="F39" s="201"/>
      <c r="G39" s="168">
        <v>100</v>
      </c>
      <c r="H39" s="168">
        <v>100</v>
      </c>
      <c r="I39" s="168">
        <v>100</v>
      </c>
      <c r="J39" s="168">
        <v>100</v>
      </c>
      <c r="K39" s="168">
        <v>75</v>
      </c>
      <c r="L39" s="168">
        <v>75</v>
      </c>
      <c r="M39" s="168">
        <v>75</v>
      </c>
      <c r="N39" s="168">
        <v>75</v>
      </c>
      <c r="O39" s="168">
        <v>0</v>
      </c>
      <c r="P39" s="168">
        <v>75</v>
      </c>
      <c r="Q39" s="168">
        <v>75</v>
      </c>
      <c r="R39" s="168">
        <v>75</v>
      </c>
      <c r="S39" s="168">
        <v>75</v>
      </c>
      <c r="T39" s="168">
        <v>75</v>
      </c>
      <c r="U39" s="168">
        <v>75</v>
      </c>
      <c r="V39" s="168">
        <v>0</v>
      </c>
      <c r="W39" s="168">
        <v>75</v>
      </c>
      <c r="X39" s="168">
        <v>0</v>
      </c>
      <c r="Y39" s="168">
        <v>100</v>
      </c>
      <c r="Z39" s="168">
        <v>100</v>
      </c>
      <c r="AA39" s="168">
        <v>75</v>
      </c>
      <c r="AB39" s="168">
        <v>0</v>
      </c>
      <c r="AC39" s="168">
        <v>0</v>
      </c>
      <c r="AD39" s="168">
        <v>75</v>
      </c>
      <c r="AE39" s="168">
        <v>0</v>
      </c>
    </row>
    <row r="40" spans="2:31" ht="16" hidden="1" customHeight="1" x14ac:dyDescent="0.35">
      <c r="B40" s="199">
        <v>33</v>
      </c>
      <c r="C40" s="200"/>
      <c r="D40" s="200"/>
      <c r="E40" s="201"/>
      <c r="F40" s="201"/>
      <c r="G40" s="168">
        <v>0</v>
      </c>
      <c r="H40" s="168">
        <v>100</v>
      </c>
      <c r="I40" s="168">
        <v>100</v>
      </c>
      <c r="J40" s="168">
        <v>100</v>
      </c>
      <c r="K40" s="168">
        <v>75</v>
      </c>
      <c r="L40" s="168">
        <v>75</v>
      </c>
      <c r="M40" s="168">
        <v>75</v>
      </c>
      <c r="N40" s="168">
        <v>75</v>
      </c>
      <c r="O40" s="168">
        <v>0</v>
      </c>
      <c r="P40" s="168">
        <v>75</v>
      </c>
      <c r="Q40" s="168">
        <v>75</v>
      </c>
      <c r="R40" s="168">
        <v>75</v>
      </c>
      <c r="S40" s="168">
        <v>75</v>
      </c>
      <c r="T40" s="168">
        <v>75</v>
      </c>
      <c r="U40" s="168">
        <v>75</v>
      </c>
      <c r="V40" s="168">
        <v>0</v>
      </c>
      <c r="W40" s="168">
        <v>75</v>
      </c>
      <c r="X40" s="168">
        <v>75</v>
      </c>
      <c r="Y40" s="168">
        <v>100</v>
      </c>
      <c r="Z40" s="168">
        <v>100</v>
      </c>
      <c r="AA40" s="168">
        <v>75</v>
      </c>
      <c r="AB40" s="168">
        <v>0</v>
      </c>
      <c r="AC40" s="168">
        <v>0</v>
      </c>
      <c r="AD40" s="168">
        <v>75</v>
      </c>
      <c r="AE40" s="168">
        <v>0</v>
      </c>
    </row>
    <row r="41" spans="2:31" ht="16" hidden="1" customHeight="1" x14ac:dyDescent="0.35">
      <c r="B41" s="199">
        <v>34</v>
      </c>
      <c r="C41" s="200"/>
      <c r="D41" s="200"/>
      <c r="E41" s="201"/>
      <c r="F41" s="201"/>
      <c r="G41" s="168">
        <v>0</v>
      </c>
      <c r="H41" s="168">
        <v>100</v>
      </c>
      <c r="I41" s="168">
        <v>100</v>
      </c>
      <c r="J41" s="168">
        <v>100</v>
      </c>
      <c r="K41" s="168">
        <v>75</v>
      </c>
      <c r="L41" s="168">
        <v>75</v>
      </c>
      <c r="M41" s="168">
        <v>75</v>
      </c>
      <c r="N41" s="168">
        <v>75</v>
      </c>
      <c r="O41" s="168">
        <v>0</v>
      </c>
      <c r="P41" s="168">
        <v>75</v>
      </c>
      <c r="Q41" s="168">
        <v>75</v>
      </c>
      <c r="R41" s="168">
        <v>75</v>
      </c>
      <c r="S41" s="168">
        <v>75</v>
      </c>
      <c r="T41" s="168">
        <v>75</v>
      </c>
      <c r="U41" s="168">
        <v>75</v>
      </c>
      <c r="V41" s="168">
        <v>0</v>
      </c>
      <c r="W41" s="168">
        <v>75</v>
      </c>
      <c r="X41" s="168">
        <v>75</v>
      </c>
      <c r="Y41" s="168">
        <v>100</v>
      </c>
      <c r="Z41" s="168">
        <v>100</v>
      </c>
      <c r="AA41" s="168">
        <v>75</v>
      </c>
      <c r="AB41" s="168">
        <v>0</v>
      </c>
      <c r="AC41" s="168">
        <v>0</v>
      </c>
      <c r="AD41" s="168">
        <v>75</v>
      </c>
      <c r="AE41" s="168">
        <v>0</v>
      </c>
    </row>
    <row r="42" spans="2:31" ht="16" hidden="1" customHeight="1" x14ac:dyDescent="0.35">
      <c r="B42" s="199">
        <v>35</v>
      </c>
      <c r="C42" s="200"/>
      <c r="D42" s="200"/>
      <c r="E42" s="201"/>
      <c r="F42" s="201"/>
      <c r="G42" s="168">
        <v>0</v>
      </c>
      <c r="H42" s="168">
        <v>100</v>
      </c>
      <c r="I42" s="168">
        <v>100</v>
      </c>
      <c r="J42" s="168">
        <v>100</v>
      </c>
      <c r="K42" s="168">
        <v>75</v>
      </c>
      <c r="L42" s="168">
        <v>75</v>
      </c>
      <c r="M42" s="168">
        <v>75</v>
      </c>
      <c r="N42" s="168">
        <v>75</v>
      </c>
      <c r="O42" s="168">
        <v>0</v>
      </c>
      <c r="P42" s="168">
        <v>75</v>
      </c>
      <c r="Q42" s="168">
        <v>75</v>
      </c>
      <c r="R42" s="168">
        <v>75</v>
      </c>
      <c r="S42" s="168">
        <v>75</v>
      </c>
      <c r="T42" s="168">
        <v>75</v>
      </c>
      <c r="U42" s="168">
        <v>75</v>
      </c>
      <c r="V42" s="168">
        <v>0</v>
      </c>
      <c r="W42" s="168">
        <v>75</v>
      </c>
      <c r="X42" s="168">
        <v>75</v>
      </c>
      <c r="Y42" s="168">
        <v>100</v>
      </c>
      <c r="Z42" s="168">
        <v>100</v>
      </c>
      <c r="AA42" s="168">
        <v>75</v>
      </c>
      <c r="AB42" s="168">
        <v>0</v>
      </c>
      <c r="AC42" s="168">
        <v>0</v>
      </c>
      <c r="AD42" s="168">
        <v>75</v>
      </c>
      <c r="AE42" s="168">
        <v>0</v>
      </c>
    </row>
    <row r="43" spans="2:31" ht="16" hidden="1" customHeight="1" x14ac:dyDescent="0.35">
      <c r="B43" s="199">
        <v>36</v>
      </c>
      <c r="C43" s="202"/>
      <c r="D43" s="200"/>
      <c r="E43" s="201"/>
      <c r="F43" s="201"/>
      <c r="G43" s="168">
        <v>100</v>
      </c>
      <c r="H43" s="168">
        <v>100</v>
      </c>
      <c r="I43" s="168">
        <v>100</v>
      </c>
      <c r="J43" s="168">
        <v>100</v>
      </c>
      <c r="K43" s="168">
        <v>75</v>
      </c>
      <c r="L43" s="168">
        <v>0</v>
      </c>
      <c r="M43" s="168">
        <v>0</v>
      </c>
      <c r="N43" s="168">
        <v>0</v>
      </c>
      <c r="O43" s="168">
        <v>75</v>
      </c>
      <c r="P43" s="168">
        <v>75</v>
      </c>
      <c r="Q43" s="168">
        <v>75</v>
      </c>
      <c r="R43" s="168">
        <v>75</v>
      </c>
      <c r="S43" s="168">
        <v>0</v>
      </c>
      <c r="T43" s="168">
        <v>75</v>
      </c>
      <c r="U43" s="168">
        <v>0</v>
      </c>
      <c r="V43" s="168">
        <v>75</v>
      </c>
      <c r="W43" s="168">
        <v>75</v>
      </c>
      <c r="X43" s="168">
        <v>0</v>
      </c>
      <c r="Y43" s="168">
        <v>100</v>
      </c>
      <c r="Z43" s="168">
        <v>75</v>
      </c>
      <c r="AA43" s="168">
        <v>0</v>
      </c>
      <c r="AB43" s="168">
        <v>0</v>
      </c>
      <c r="AC43" s="168">
        <v>0</v>
      </c>
      <c r="AD43" s="168">
        <v>75</v>
      </c>
      <c r="AE43" s="168">
        <v>0</v>
      </c>
    </row>
    <row r="44" spans="2:31" ht="16" hidden="1" customHeight="1" x14ac:dyDescent="0.35">
      <c r="B44" s="199">
        <v>37</v>
      </c>
      <c r="C44" s="200"/>
      <c r="D44" s="200"/>
      <c r="E44" s="201"/>
      <c r="F44" s="201"/>
      <c r="G44" s="168">
        <v>0</v>
      </c>
      <c r="H44" s="168">
        <v>100</v>
      </c>
      <c r="I44" s="168">
        <v>100</v>
      </c>
      <c r="J44" s="168">
        <v>100</v>
      </c>
      <c r="K44" s="168">
        <v>75</v>
      </c>
      <c r="L44" s="168">
        <v>0</v>
      </c>
      <c r="M44" s="168">
        <v>0</v>
      </c>
      <c r="N44" s="168">
        <v>0</v>
      </c>
      <c r="O44" s="168">
        <v>75</v>
      </c>
      <c r="P44" s="168">
        <v>75</v>
      </c>
      <c r="Q44" s="168">
        <v>75</v>
      </c>
      <c r="R44" s="168">
        <v>75</v>
      </c>
      <c r="S44" s="168">
        <v>0</v>
      </c>
      <c r="T44" s="168">
        <v>75</v>
      </c>
      <c r="U44" s="168">
        <v>0</v>
      </c>
      <c r="V44" s="168">
        <v>75</v>
      </c>
      <c r="W44" s="168">
        <v>75</v>
      </c>
      <c r="X44" s="168">
        <v>75</v>
      </c>
      <c r="Y44" s="168">
        <v>75</v>
      </c>
      <c r="Z44" s="168">
        <v>75</v>
      </c>
      <c r="AA44" s="168">
        <v>0</v>
      </c>
      <c r="AB44" s="168">
        <v>0</v>
      </c>
      <c r="AC44" s="168">
        <v>0</v>
      </c>
      <c r="AD44" s="168">
        <v>75</v>
      </c>
      <c r="AE44" s="168">
        <v>0</v>
      </c>
    </row>
    <row r="45" spans="2:31" ht="16" hidden="1" customHeight="1" x14ac:dyDescent="0.35">
      <c r="B45" s="199">
        <v>38</v>
      </c>
      <c r="C45" s="200"/>
      <c r="D45" s="200"/>
      <c r="E45" s="201"/>
      <c r="F45" s="201"/>
      <c r="G45" s="168">
        <v>0</v>
      </c>
      <c r="H45" s="168">
        <v>100</v>
      </c>
      <c r="I45" s="168">
        <v>100</v>
      </c>
      <c r="J45" s="168">
        <v>100</v>
      </c>
      <c r="K45" s="168">
        <v>75</v>
      </c>
      <c r="L45" s="168">
        <v>0</v>
      </c>
      <c r="M45" s="168">
        <v>0</v>
      </c>
      <c r="N45" s="168">
        <v>0</v>
      </c>
      <c r="O45" s="168">
        <v>75</v>
      </c>
      <c r="P45" s="168">
        <v>75</v>
      </c>
      <c r="Q45" s="168">
        <v>75</v>
      </c>
      <c r="R45" s="168">
        <v>75</v>
      </c>
      <c r="S45" s="168">
        <v>0</v>
      </c>
      <c r="T45" s="168">
        <v>75</v>
      </c>
      <c r="U45" s="168">
        <v>0</v>
      </c>
      <c r="V45" s="168">
        <v>75</v>
      </c>
      <c r="W45" s="168">
        <v>75</v>
      </c>
      <c r="X45" s="168">
        <v>75</v>
      </c>
      <c r="Y45" s="168">
        <v>75</v>
      </c>
      <c r="Z45" s="168">
        <v>75</v>
      </c>
      <c r="AA45" s="168">
        <v>0</v>
      </c>
      <c r="AB45" s="168">
        <v>0</v>
      </c>
      <c r="AC45" s="168">
        <v>0</v>
      </c>
      <c r="AD45" s="168">
        <v>75</v>
      </c>
      <c r="AE45" s="168">
        <v>0</v>
      </c>
    </row>
    <row r="46" spans="2:31" ht="16" hidden="1" customHeight="1" x14ac:dyDescent="0.35">
      <c r="B46" s="199">
        <v>39</v>
      </c>
      <c r="C46" s="200"/>
      <c r="D46" s="200"/>
      <c r="E46" s="201"/>
      <c r="F46" s="201"/>
      <c r="G46" s="168">
        <v>0</v>
      </c>
      <c r="H46" s="168">
        <v>100</v>
      </c>
      <c r="I46" s="168">
        <v>100</v>
      </c>
      <c r="J46" s="168">
        <v>100</v>
      </c>
      <c r="K46" s="168">
        <v>75</v>
      </c>
      <c r="L46" s="168">
        <v>0</v>
      </c>
      <c r="M46" s="168">
        <v>0</v>
      </c>
      <c r="N46" s="168">
        <v>0</v>
      </c>
      <c r="O46" s="168">
        <v>75</v>
      </c>
      <c r="P46" s="168">
        <v>75</v>
      </c>
      <c r="Q46" s="168">
        <v>75</v>
      </c>
      <c r="R46" s="168">
        <v>75</v>
      </c>
      <c r="S46" s="168">
        <v>0</v>
      </c>
      <c r="T46" s="168">
        <v>75</v>
      </c>
      <c r="U46" s="168">
        <v>0</v>
      </c>
      <c r="V46" s="168">
        <v>75</v>
      </c>
      <c r="W46" s="168">
        <v>75</v>
      </c>
      <c r="X46" s="168">
        <v>75</v>
      </c>
      <c r="Y46" s="168">
        <v>75</v>
      </c>
      <c r="Z46" s="168">
        <v>75</v>
      </c>
      <c r="AA46" s="168">
        <v>0</v>
      </c>
      <c r="AB46" s="168">
        <v>0</v>
      </c>
      <c r="AC46" s="168">
        <v>0</v>
      </c>
      <c r="AD46" s="168">
        <v>75</v>
      </c>
      <c r="AE46" s="168">
        <v>0</v>
      </c>
    </row>
    <row r="47" spans="2:31" ht="15.75" hidden="1" customHeight="1" x14ac:dyDescent="0.35">
      <c r="B47" s="199">
        <v>40</v>
      </c>
      <c r="C47" s="200"/>
      <c r="D47" s="200"/>
      <c r="E47" s="203"/>
      <c r="F47" s="203"/>
      <c r="G47" s="168">
        <v>0</v>
      </c>
      <c r="H47" s="168">
        <v>100</v>
      </c>
      <c r="I47" s="168">
        <v>100</v>
      </c>
      <c r="J47" s="168">
        <v>100</v>
      </c>
      <c r="K47" s="168">
        <v>75</v>
      </c>
      <c r="L47" s="168">
        <v>0</v>
      </c>
      <c r="M47" s="168">
        <v>0</v>
      </c>
      <c r="N47" s="168">
        <v>0</v>
      </c>
      <c r="O47" s="168">
        <v>75</v>
      </c>
      <c r="P47" s="168">
        <v>75</v>
      </c>
      <c r="Q47" s="168">
        <v>75</v>
      </c>
      <c r="R47" s="168">
        <v>75</v>
      </c>
      <c r="S47" s="168">
        <v>0</v>
      </c>
      <c r="T47" s="168">
        <v>75</v>
      </c>
      <c r="U47" s="168">
        <v>0</v>
      </c>
      <c r="V47" s="168">
        <v>75</v>
      </c>
      <c r="W47" s="168">
        <v>75</v>
      </c>
      <c r="X47" s="168">
        <v>75</v>
      </c>
      <c r="Y47" s="168">
        <v>100</v>
      </c>
      <c r="Z47" s="168">
        <v>100</v>
      </c>
      <c r="AA47" s="168">
        <v>0</v>
      </c>
      <c r="AB47" s="168">
        <v>0</v>
      </c>
      <c r="AC47" s="168">
        <v>0</v>
      </c>
      <c r="AD47" s="168">
        <v>75</v>
      </c>
      <c r="AE47" s="168">
        <v>0</v>
      </c>
    </row>
    <row r="48" spans="2:31" ht="0" hidden="1" customHeight="1" x14ac:dyDescent="0.3">
      <c r="C48" s="200" t="s">
        <v>96</v>
      </c>
      <c r="D48" s="200" t="s">
        <v>97</v>
      </c>
      <c r="E48" s="203" t="s">
        <v>44</v>
      </c>
      <c r="F48" s="203" t="s">
        <v>46</v>
      </c>
      <c r="G48" s="168"/>
      <c r="H48" s="168">
        <v>100</v>
      </c>
      <c r="I48" s="168">
        <v>100</v>
      </c>
      <c r="J48" s="168">
        <v>100</v>
      </c>
      <c r="K48" s="168">
        <v>75</v>
      </c>
      <c r="L48" s="168">
        <v>75</v>
      </c>
      <c r="M48" s="168">
        <v>75</v>
      </c>
      <c r="N48" s="168">
        <v>75</v>
      </c>
      <c r="O48" s="168">
        <v>0</v>
      </c>
      <c r="P48" s="168">
        <v>75</v>
      </c>
      <c r="Q48" s="168">
        <v>75</v>
      </c>
      <c r="R48" s="168">
        <v>75</v>
      </c>
      <c r="S48" s="168">
        <v>75</v>
      </c>
      <c r="T48" s="168">
        <v>75</v>
      </c>
      <c r="U48" s="168">
        <v>75</v>
      </c>
      <c r="V48" s="168">
        <v>0</v>
      </c>
      <c r="W48" s="168">
        <v>75</v>
      </c>
      <c r="X48" s="168">
        <v>75</v>
      </c>
      <c r="Y48" s="168">
        <v>100</v>
      </c>
      <c r="Z48" s="168">
        <v>100</v>
      </c>
      <c r="AA48" s="168">
        <v>75</v>
      </c>
      <c r="AB48" s="168">
        <v>0</v>
      </c>
      <c r="AC48" s="168">
        <v>0</v>
      </c>
      <c r="AD48" s="168">
        <v>75</v>
      </c>
      <c r="AE48" s="168">
        <v>0</v>
      </c>
    </row>
    <row r="49" spans="2:31" ht="14" x14ac:dyDescent="0.3">
      <c r="B49" s="167"/>
    </row>
    <row r="50" spans="2:31" ht="16" thickBot="1" x14ac:dyDescent="0.35">
      <c r="B50" s="170"/>
      <c r="C50" s="171"/>
      <c r="D50" s="171"/>
      <c r="E50" s="171"/>
      <c r="F50" s="204"/>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c r="AE50" s="171"/>
    </row>
    <row r="51" spans="2:31" ht="16" thickTop="1" x14ac:dyDescent="0.3">
      <c r="F51" s="205"/>
    </row>
    <row r="52" spans="2:31" ht="15.5" x14ac:dyDescent="0.3">
      <c r="F52" s="205"/>
    </row>
    <row r="53" spans="2:31" ht="15.5" x14ac:dyDescent="0.35">
      <c r="C53" s="206"/>
    </row>
    <row r="54" spans="2:31" ht="15.5" x14ac:dyDescent="0.35">
      <c r="C54" s="206"/>
    </row>
    <row r="55" spans="2:31" ht="14.25" customHeight="1" x14ac:dyDescent="0.35">
      <c r="C55" s="206"/>
    </row>
    <row r="56" spans="2:31" ht="15.5" x14ac:dyDescent="0.35">
      <c r="C56" s="206"/>
    </row>
    <row r="57" spans="2:31" ht="15.5" x14ac:dyDescent="0.35">
      <c r="C57" s="206"/>
    </row>
    <row r="58" spans="2:31" ht="15.5" x14ac:dyDescent="0.35">
      <c r="C58" s="206"/>
    </row>
    <row r="59" spans="2:31" ht="15.5" x14ac:dyDescent="0.35">
      <c r="C59" s="206"/>
    </row>
    <row r="60" spans="2:31" ht="15.5" x14ac:dyDescent="0.35">
      <c r="C60" s="206"/>
    </row>
    <row r="61" spans="2:31" ht="15.5" x14ac:dyDescent="0.35">
      <c r="C61" s="206"/>
      <c r="F61" s="205"/>
    </row>
    <row r="62" spans="2:31" ht="15.5" x14ac:dyDescent="0.3">
      <c r="F62" s="205"/>
    </row>
    <row r="63" spans="2:31" ht="15.5" x14ac:dyDescent="0.3">
      <c r="F63" s="205"/>
    </row>
  </sheetData>
  <autoFilter ref="A7:AE48"/>
  <mergeCells count="1">
    <mergeCell ref="C6:E6"/>
  </mergeCells>
  <conditionalFormatting sqref="J16">
    <cfRule type="iconSet" priority="294">
      <iconSet iconSet="4TrafficLights" showValue="0">
        <cfvo type="percent" val="0"/>
        <cfvo type="num" val="25"/>
        <cfvo type="num" val="50"/>
        <cfvo type="num" val="100"/>
      </iconSet>
    </cfRule>
  </conditionalFormatting>
  <conditionalFormatting sqref="I16">
    <cfRule type="iconSet" priority="295">
      <iconSet iconSet="4TrafficLights" showValue="0">
        <cfvo type="percent" val="0"/>
        <cfvo type="num" val="25"/>
        <cfvo type="num" val="50"/>
        <cfvo type="num" val="100"/>
      </iconSet>
    </cfRule>
  </conditionalFormatting>
  <conditionalFormatting sqref="J16">
    <cfRule type="iconSet" priority="296">
      <iconSet iconSet="4TrafficLights" showValue="0">
        <cfvo type="percent" val="0"/>
        <cfvo type="num" val="25"/>
        <cfvo type="num" val="50"/>
        <cfvo type="num" val="100"/>
      </iconSet>
    </cfRule>
  </conditionalFormatting>
  <conditionalFormatting sqref="S24:S25 S22 S13 S16 S20">
    <cfRule type="iconSet" priority="293">
      <iconSet iconSet="4TrafficLights" showValue="0">
        <cfvo type="percent" val="0"/>
        <cfvo type="num" val="25"/>
        <cfvo type="num" val="50"/>
        <cfvo type="num" val="100"/>
      </iconSet>
    </cfRule>
  </conditionalFormatting>
  <conditionalFormatting sqref="M35:N35 L13:N13 L16:N16 L24:N24 L20:N20">
    <cfRule type="iconSet" priority="291">
      <iconSet iconSet="4TrafficLights" showValue="0">
        <cfvo type="percent" val="0"/>
        <cfvo type="num" val="25"/>
        <cfvo type="num" val="50"/>
        <cfvo type="num" val="100"/>
      </iconSet>
    </cfRule>
  </conditionalFormatting>
  <conditionalFormatting sqref="P20 P13 P16">
    <cfRule type="iconSet" priority="290">
      <iconSet iconSet="4TrafficLights" showValue="0">
        <cfvo type="percent" val="0"/>
        <cfvo type="num" val="25"/>
        <cfvo type="num" val="50"/>
        <cfvo type="num" val="100"/>
      </iconSet>
    </cfRule>
  </conditionalFormatting>
  <conditionalFormatting sqref="Q20 Q13 Q16">
    <cfRule type="iconSet" priority="289">
      <iconSet iconSet="4TrafficLights" showValue="0">
        <cfvo type="percent" val="0"/>
        <cfvo type="num" val="25"/>
        <cfvo type="num" val="50"/>
        <cfvo type="num" val="100"/>
      </iconSet>
    </cfRule>
  </conditionalFormatting>
  <conditionalFormatting sqref="U20 U13 U16">
    <cfRule type="iconSet" priority="288">
      <iconSet iconSet="4TrafficLights" showValue="0">
        <cfvo type="percent" val="0"/>
        <cfvo type="num" val="25"/>
        <cfvo type="num" val="50"/>
        <cfvo type="num" val="100"/>
      </iconSet>
    </cfRule>
  </conditionalFormatting>
  <conditionalFormatting sqref="N1">
    <cfRule type="iconSet" priority="287">
      <iconSet iconSet="4TrafficLights" showValue="0">
        <cfvo type="percent" val="0"/>
        <cfvo type="num" val="25"/>
        <cfvo type="num" val="50"/>
        <cfvo type="num" val="100"/>
      </iconSet>
    </cfRule>
  </conditionalFormatting>
  <conditionalFormatting sqref="L1">
    <cfRule type="iconSet" priority="286">
      <iconSet iconSet="4TrafficLights" showValue="0">
        <cfvo type="percent" val="0"/>
        <cfvo type="num" val="25"/>
        <cfvo type="num" val="50"/>
        <cfvo type="num" val="100"/>
      </iconSet>
    </cfRule>
  </conditionalFormatting>
  <conditionalFormatting sqref="P1">
    <cfRule type="iconSet" priority="285">
      <iconSet iconSet="4TrafficLights" showValue="0">
        <cfvo type="percent" val="0"/>
        <cfvo type="num" val="25"/>
        <cfvo type="num" val="50"/>
        <cfvo type="num" val="100"/>
      </iconSet>
    </cfRule>
  </conditionalFormatting>
  <conditionalFormatting sqref="J51:J57 Q50">
    <cfRule type="iconSet" priority="300">
      <iconSet iconSet="4TrafficLights" showValue="0">
        <cfvo type="percent" val="0"/>
        <cfvo type="num" val="25"/>
        <cfvo type="num" val="50"/>
        <cfvo type="num" val="100"/>
      </iconSet>
    </cfRule>
  </conditionalFormatting>
  <conditionalFormatting sqref="L31:L32">
    <cfRule type="iconSet" priority="283">
      <iconSet iconSet="4TrafficLights" showValue="0">
        <cfvo type="percent" val="0"/>
        <cfvo type="num" val="25"/>
        <cfvo type="num" val="50"/>
        <cfvo type="num" val="100"/>
      </iconSet>
    </cfRule>
  </conditionalFormatting>
  <conditionalFormatting sqref="L31:L32">
    <cfRule type="iconSet" priority="284">
      <iconSet iconSet="4TrafficLights" showValue="0">
        <cfvo type="percent" val="0"/>
        <cfvo type="num" val="25"/>
        <cfvo type="num" val="50"/>
        <cfvo type="num" val="100"/>
      </iconSet>
    </cfRule>
  </conditionalFormatting>
  <conditionalFormatting sqref="L25 L23">
    <cfRule type="iconSet" priority="282">
      <iconSet iconSet="4TrafficLights" showValue="0">
        <cfvo type="percent" val="0"/>
        <cfvo type="num" val="25"/>
        <cfvo type="num" val="50"/>
        <cfvo type="num" val="100"/>
      </iconSet>
    </cfRule>
  </conditionalFormatting>
  <conditionalFormatting sqref="M31:M32">
    <cfRule type="iconSet" priority="280">
      <iconSet iconSet="4TrafficLights" showValue="0">
        <cfvo type="percent" val="0"/>
        <cfvo type="num" val="25"/>
        <cfvo type="num" val="50"/>
        <cfvo type="num" val="100"/>
      </iconSet>
    </cfRule>
  </conditionalFormatting>
  <conditionalFormatting sqref="M31:M32">
    <cfRule type="iconSet" priority="281">
      <iconSet iconSet="4TrafficLights" showValue="0">
        <cfvo type="percent" val="0"/>
        <cfvo type="num" val="25"/>
        <cfvo type="num" val="50"/>
        <cfvo type="num" val="100"/>
      </iconSet>
    </cfRule>
  </conditionalFormatting>
  <conditionalFormatting sqref="M25 M23">
    <cfRule type="iconSet" priority="279">
      <iconSet iconSet="4TrafficLights" showValue="0">
        <cfvo type="percent" val="0"/>
        <cfvo type="num" val="25"/>
        <cfvo type="num" val="50"/>
        <cfvo type="num" val="100"/>
      </iconSet>
    </cfRule>
  </conditionalFormatting>
  <conditionalFormatting sqref="N31:N32">
    <cfRule type="iconSet" priority="277">
      <iconSet iconSet="4TrafficLights" showValue="0">
        <cfvo type="percent" val="0"/>
        <cfvo type="num" val="25"/>
        <cfvo type="num" val="50"/>
        <cfvo type="num" val="100"/>
      </iconSet>
    </cfRule>
  </conditionalFormatting>
  <conditionalFormatting sqref="N31:N32">
    <cfRule type="iconSet" priority="278">
      <iconSet iconSet="4TrafficLights" showValue="0">
        <cfvo type="percent" val="0"/>
        <cfvo type="num" val="25"/>
        <cfvo type="num" val="50"/>
        <cfvo type="num" val="100"/>
      </iconSet>
    </cfRule>
  </conditionalFormatting>
  <conditionalFormatting sqref="N25 N23">
    <cfRule type="iconSet" priority="276">
      <iconSet iconSet="4TrafficLights" showValue="0">
        <cfvo type="percent" val="0"/>
        <cfvo type="num" val="25"/>
        <cfvo type="num" val="50"/>
        <cfvo type="num" val="100"/>
      </iconSet>
    </cfRule>
  </conditionalFormatting>
  <conditionalFormatting sqref="P22:P25 P11 P14:P15 P31:P32">
    <cfRule type="iconSet" priority="275">
      <iconSet iconSet="4TrafficLights" showValue="0">
        <cfvo type="percent" val="0"/>
        <cfvo type="num" val="25"/>
        <cfvo type="num" val="50"/>
        <cfvo type="num" val="100"/>
      </iconSet>
    </cfRule>
  </conditionalFormatting>
  <conditionalFormatting sqref="P17">
    <cfRule type="iconSet" priority="273">
      <iconSet iconSet="4TrafficLights" showValue="0">
        <cfvo type="percent" val="0"/>
        <cfvo type="num" val="25"/>
        <cfvo type="num" val="50"/>
        <cfvo type="num" val="100"/>
      </iconSet>
    </cfRule>
  </conditionalFormatting>
  <conditionalFormatting sqref="P17">
    <cfRule type="iconSet" priority="274">
      <iconSet iconSet="4TrafficLights" showValue="0">
        <cfvo type="percent" val="0"/>
        <cfvo type="num" val="25"/>
        <cfvo type="num" val="50"/>
        <cfvo type="num" val="100"/>
      </iconSet>
    </cfRule>
  </conditionalFormatting>
  <conditionalFormatting sqref="Q22:Q25 Q11 Q14:Q15 Q31:Q32">
    <cfRule type="iconSet" priority="272">
      <iconSet iconSet="4TrafficLights" showValue="0">
        <cfvo type="percent" val="0"/>
        <cfvo type="num" val="25"/>
        <cfvo type="num" val="50"/>
        <cfvo type="num" val="100"/>
      </iconSet>
    </cfRule>
  </conditionalFormatting>
  <conditionalFormatting sqref="Q17">
    <cfRule type="iconSet" priority="270">
      <iconSet iconSet="4TrafficLights" showValue="0">
        <cfvo type="percent" val="0"/>
        <cfvo type="num" val="25"/>
        <cfvo type="num" val="50"/>
        <cfvo type="num" val="100"/>
      </iconSet>
    </cfRule>
  </conditionalFormatting>
  <conditionalFormatting sqref="Q17">
    <cfRule type="iconSet" priority="271">
      <iconSet iconSet="4TrafficLights" showValue="0">
        <cfvo type="percent" val="0"/>
        <cfvo type="num" val="25"/>
        <cfvo type="num" val="50"/>
        <cfvo type="num" val="100"/>
      </iconSet>
    </cfRule>
  </conditionalFormatting>
  <conditionalFormatting sqref="S31:S32">
    <cfRule type="iconSet" priority="268">
      <iconSet iconSet="4TrafficLights" showValue="0">
        <cfvo type="percent" val="0"/>
        <cfvo type="num" val="25"/>
        <cfvo type="num" val="50"/>
        <cfvo type="num" val="100"/>
      </iconSet>
    </cfRule>
  </conditionalFormatting>
  <conditionalFormatting sqref="S31:S32">
    <cfRule type="iconSet" priority="269">
      <iconSet iconSet="4TrafficLights" showValue="0">
        <cfvo type="percent" val="0"/>
        <cfvo type="num" val="25"/>
        <cfvo type="num" val="50"/>
        <cfvo type="num" val="100"/>
      </iconSet>
    </cfRule>
  </conditionalFormatting>
  <conditionalFormatting sqref="S23">
    <cfRule type="iconSet" priority="266">
      <iconSet iconSet="4TrafficLights" showValue="0">
        <cfvo type="percent" val="0"/>
        <cfvo type="num" val="25"/>
        <cfvo type="num" val="50"/>
        <cfvo type="num" val="100"/>
      </iconSet>
    </cfRule>
  </conditionalFormatting>
  <conditionalFormatting sqref="S23">
    <cfRule type="iconSet" priority="267">
      <iconSet iconSet="4TrafficLights" showValue="0">
        <cfvo type="percent" val="0"/>
        <cfvo type="num" val="25"/>
        <cfvo type="num" val="50"/>
        <cfvo type="num" val="100"/>
      </iconSet>
    </cfRule>
  </conditionalFormatting>
  <conditionalFormatting sqref="S17">
    <cfRule type="iconSet" priority="264">
      <iconSet iconSet="4TrafficLights" showValue="0">
        <cfvo type="percent" val="0"/>
        <cfvo type="num" val="25"/>
        <cfvo type="num" val="50"/>
        <cfvo type="num" val="100"/>
      </iconSet>
    </cfRule>
  </conditionalFormatting>
  <conditionalFormatting sqref="S17">
    <cfRule type="iconSet" priority="265">
      <iconSet iconSet="4TrafficLights" showValue="0">
        <cfvo type="percent" val="0"/>
        <cfvo type="num" val="25"/>
        <cfvo type="num" val="50"/>
        <cfvo type="num" val="100"/>
      </iconSet>
    </cfRule>
  </conditionalFormatting>
  <conditionalFormatting sqref="U22:U25 U11 U14:U15 U31:U32">
    <cfRule type="iconSet" priority="263">
      <iconSet iconSet="4TrafficLights" showValue="0">
        <cfvo type="percent" val="0"/>
        <cfvo type="num" val="25"/>
        <cfvo type="num" val="50"/>
        <cfvo type="num" val="100"/>
      </iconSet>
    </cfRule>
  </conditionalFormatting>
  <conditionalFormatting sqref="U17">
    <cfRule type="iconSet" priority="261">
      <iconSet iconSet="4TrafficLights" showValue="0">
        <cfvo type="percent" val="0"/>
        <cfvo type="num" val="25"/>
        <cfvo type="num" val="50"/>
        <cfvo type="num" val="100"/>
      </iconSet>
    </cfRule>
  </conditionalFormatting>
  <conditionalFormatting sqref="U17">
    <cfRule type="iconSet" priority="262">
      <iconSet iconSet="4TrafficLights" showValue="0">
        <cfvo type="percent" val="0"/>
        <cfvo type="num" val="25"/>
        <cfvo type="num" val="50"/>
        <cfvo type="num" val="100"/>
      </iconSet>
    </cfRule>
  </conditionalFormatting>
  <conditionalFormatting sqref="T20 T13 T16">
    <cfRule type="iconSet" priority="259">
      <iconSet iconSet="4TrafficLights" showValue="0">
        <cfvo type="percent" val="0"/>
        <cfvo type="num" val="25"/>
        <cfvo type="num" val="50"/>
        <cfvo type="num" val="100"/>
      </iconSet>
    </cfRule>
  </conditionalFormatting>
  <conditionalFormatting sqref="T16">
    <cfRule type="iconSet" priority="260">
      <iconSet iconSet="4TrafficLights" showValue="0">
        <cfvo type="percent" val="0"/>
        <cfvo type="num" val="25"/>
        <cfvo type="num" val="50"/>
        <cfvo type="num" val="100"/>
      </iconSet>
    </cfRule>
  </conditionalFormatting>
  <conditionalFormatting sqref="R22:R25 R32">
    <cfRule type="iconSet" priority="258">
      <iconSet iconSet="4TrafficLights" showValue="0">
        <cfvo type="percent" val="0"/>
        <cfvo type="num" val="25"/>
        <cfvo type="num" val="50"/>
        <cfvo type="num" val="100"/>
      </iconSet>
    </cfRule>
  </conditionalFormatting>
  <conditionalFormatting sqref="R15">
    <cfRule type="iconSet" priority="256">
      <iconSet iconSet="4TrafficLights" showValue="0">
        <cfvo type="percent" val="0"/>
        <cfvo type="num" val="25"/>
        <cfvo type="num" val="50"/>
        <cfvo type="num" val="100"/>
      </iconSet>
    </cfRule>
  </conditionalFormatting>
  <conditionalFormatting sqref="R15">
    <cfRule type="iconSet" priority="257">
      <iconSet iconSet="4TrafficLights" showValue="0">
        <cfvo type="percent" val="0"/>
        <cfvo type="num" val="25"/>
        <cfvo type="num" val="50"/>
        <cfvo type="num" val="100"/>
      </iconSet>
    </cfRule>
  </conditionalFormatting>
  <conditionalFormatting sqref="V31">
    <cfRule type="iconSet" priority="254">
      <iconSet iconSet="4TrafficLights" showValue="0">
        <cfvo type="percent" val="0"/>
        <cfvo type="num" val="25"/>
        <cfvo type="num" val="50"/>
        <cfvo type="num" val="100"/>
      </iconSet>
    </cfRule>
  </conditionalFormatting>
  <conditionalFormatting sqref="V31">
    <cfRule type="iconSet" priority="255">
      <iconSet iconSet="4TrafficLights" showValue="0">
        <cfvo type="percent" val="0"/>
        <cfvo type="num" val="25"/>
        <cfvo type="num" val="50"/>
        <cfvo type="num" val="100"/>
      </iconSet>
    </cfRule>
  </conditionalFormatting>
  <conditionalFormatting sqref="V22">
    <cfRule type="iconSet" priority="252">
      <iconSet iconSet="4TrafficLights" showValue="0">
        <cfvo type="percent" val="0"/>
        <cfvo type="num" val="25"/>
        <cfvo type="num" val="50"/>
        <cfvo type="num" val="100"/>
      </iconSet>
    </cfRule>
  </conditionalFormatting>
  <conditionalFormatting sqref="V22">
    <cfRule type="iconSet" priority="253">
      <iconSet iconSet="4TrafficLights" showValue="0">
        <cfvo type="percent" val="0"/>
        <cfvo type="num" val="25"/>
        <cfvo type="num" val="50"/>
        <cfvo type="num" val="100"/>
      </iconSet>
    </cfRule>
  </conditionalFormatting>
  <conditionalFormatting sqref="AA31:AB31">
    <cfRule type="iconSet" priority="251">
      <iconSet iconSet="4TrafficLights" showValue="0">
        <cfvo type="percent" val="0"/>
        <cfvo type="num" val="25"/>
        <cfvo type="num" val="50"/>
        <cfvo type="num" val="100"/>
      </iconSet>
    </cfRule>
  </conditionalFormatting>
  <conditionalFormatting sqref="AA17">
    <cfRule type="iconSet" priority="249">
      <iconSet iconSet="4TrafficLights" showValue="0">
        <cfvo type="percent" val="0"/>
        <cfvo type="num" val="25"/>
        <cfvo type="num" val="50"/>
        <cfvo type="num" val="100"/>
      </iconSet>
    </cfRule>
  </conditionalFormatting>
  <conditionalFormatting sqref="AA17">
    <cfRule type="iconSet" priority="250">
      <iconSet iconSet="4TrafficLights" showValue="0">
        <cfvo type="percent" val="0"/>
        <cfvo type="num" val="25"/>
        <cfvo type="num" val="50"/>
        <cfvo type="num" val="100"/>
      </iconSet>
    </cfRule>
  </conditionalFormatting>
  <conditionalFormatting sqref="Y35 Y20 Y22:Y25 Y31:Y32 Y11:Y18">
    <cfRule type="iconSet" priority="301">
      <iconSet iconSet="4TrafficLights" showValue="0">
        <cfvo type="percent" val="0"/>
        <cfvo type="num" val="25"/>
        <cfvo type="num" val="50"/>
        <cfvo type="num" val="100"/>
      </iconSet>
    </cfRule>
  </conditionalFormatting>
  <conditionalFormatting sqref="AE41:AE43 AE13 AE15:AE37 AE39">
    <cfRule type="iconSet" priority="303">
      <iconSet iconSet="4TrafficLights" showValue="0">
        <cfvo type="percent" val="0"/>
        <cfvo type="num" val="25"/>
        <cfvo type="num" val="50"/>
        <cfvo type="num" val="100"/>
      </iconSet>
    </cfRule>
  </conditionalFormatting>
  <conditionalFormatting sqref="S18">
    <cfRule type="iconSet" priority="304">
      <iconSet iconSet="4TrafficLights" showValue="0">
        <cfvo type="percent" val="0"/>
        <cfvo type="num" val="25"/>
        <cfvo type="num" val="50"/>
        <cfvo type="num" val="100"/>
      </iconSet>
    </cfRule>
  </conditionalFormatting>
  <conditionalFormatting sqref="U18">
    <cfRule type="iconSet" priority="305">
      <iconSet iconSet="4TrafficLights" showValue="0">
        <cfvo type="percent" val="0"/>
        <cfvo type="num" val="25"/>
        <cfvo type="num" val="50"/>
        <cfvo type="num" val="100"/>
      </iconSet>
    </cfRule>
  </conditionalFormatting>
  <conditionalFormatting sqref="L17:L18">
    <cfRule type="iconSet" priority="306">
      <iconSet iconSet="4TrafficLights" showValue="0">
        <cfvo type="percent" val="0"/>
        <cfvo type="num" val="25"/>
        <cfvo type="num" val="50"/>
        <cfvo type="num" val="100"/>
      </iconSet>
    </cfRule>
  </conditionalFormatting>
  <conditionalFormatting sqref="M17:M18">
    <cfRule type="iconSet" priority="307">
      <iconSet iconSet="4TrafficLights" showValue="0">
        <cfvo type="percent" val="0"/>
        <cfvo type="num" val="25"/>
        <cfvo type="num" val="50"/>
        <cfvo type="num" val="100"/>
      </iconSet>
    </cfRule>
  </conditionalFormatting>
  <conditionalFormatting sqref="N17:N18">
    <cfRule type="iconSet" priority="308">
      <iconSet iconSet="4TrafficLights" showValue="0">
        <cfvo type="percent" val="0"/>
        <cfvo type="num" val="25"/>
        <cfvo type="num" val="50"/>
        <cfvo type="num" val="100"/>
      </iconSet>
    </cfRule>
  </conditionalFormatting>
  <conditionalFormatting sqref="O18">
    <cfRule type="iconSet" priority="309">
      <iconSet iconSet="4TrafficLights" showValue="0">
        <cfvo type="percent" val="0"/>
        <cfvo type="num" val="25"/>
        <cfvo type="num" val="50"/>
        <cfvo type="num" val="100"/>
      </iconSet>
    </cfRule>
  </conditionalFormatting>
  <conditionalFormatting sqref="R18">
    <cfRule type="iconSet" priority="310">
      <iconSet iconSet="4TrafficLights" showValue="0">
        <cfvo type="percent" val="0"/>
        <cfvo type="num" val="25"/>
        <cfvo type="num" val="50"/>
        <cfvo type="num" val="100"/>
      </iconSet>
    </cfRule>
  </conditionalFormatting>
  <conditionalFormatting sqref="V18">
    <cfRule type="iconSet" priority="311">
      <iconSet iconSet="4TrafficLights" showValue="0">
        <cfvo type="percent" val="0"/>
        <cfvo type="num" val="25"/>
        <cfvo type="num" val="50"/>
        <cfvo type="num" val="100"/>
      </iconSet>
    </cfRule>
  </conditionalFormatting>
  <conditionalFormatting sqref="W22:W25 W11 W20 W13:W18 W30:W32">
    <cfRule type="iconSet" priority="312">
      <iconSet iconSet="4TrafficLights" showValue="0">
        <cfvo type="percent" val="0"/>
        <cfvo type="num" val="25"/>
        <cfvo type="num" val="50"/>
        <cfvo type="num" val="100"/>
      </iconSet>
    </cfRule>
  </conditionalFormatting>
  <conditionalFormatting sqref="X23:X25 X11 X20 Z20 Z22:Z25 Z11 Z13:Z18 X13:X18 X31:X32 Z30:Z32">
    <cfRule type="iconSet" priority="313">
      <iconSet iconSet="4TrafficLights" showValue="0">
        <cfvo type="percent" val="0"/>
        <cfvo type="num" val="25"/>
        <cfvo type="num" val="50"/>
        <cfvo type="num" val="100"/>
      </iconSet>
    </cfRule>
  </conditionalFormatting>
  <conditionalFormatting sqref="U21 R21">
    <cfRule type="iconSet" priority="236">
      <iconSet iconSet="4TrafficLights" showValue="0">
        <cfvo type="percent" val="0"/>
        <cfvo type="num" val="25"/>
        <cfvo type="num" val="50"/>
        <cfvo type="num" val="100"/>
      </iconSet>
    </cfRule>
  </conditionalFormatting>
  <conditionalFormatting sqref="AA12">
    <cfRule type="iconSet" priority="213">
      <iconSet iconSet="4TrafficLights" showValue="0">
        <cfvo type="percent" val="0"/>
        <cfvo type="num" val="25"/>
        <cfvo type="num" val="50"/>
        <cfvo type="num" val="100"/>
      </iconSet>
    </cfRule>
  </conditionalFormatting>
  <conditionalFormatting sqref="AE12">
    <cfRule type="iconSet" priority="214">
      <iconSet iconSet="4TrafficLights" showValue="0">
        <cfvo type="percent" val="0"/>
        <cfvo type="num" val="25"/>
        <cfvo type="num" val="50"/>
        <cfvo type="num" val="100"/>
      </iconSet>
    </cfRule>
  </conditionalFormatting>
  <conditionalFormatting sqref="S12">
    <cfRule type="iconSet" priority="215">
      <iconSet iconSet="4TrafficLights" showValue="0">
        <cfvo type="percent" val="0"/>
        <cfvo type="num" val="25"/>
        <cfvo type="num" val="50"/>
        <cfvo type="num" val="100"/>
      </iconSet>
    </cfRule>
  </conditionalFormatting>
  <conditionalFormatting sqref="U12">
    <cfRule type="iconSet" priority="216">
      <iconSet iconSet="4TrafficLights" showValue="0">
        <cfvo type="percent" val="0"/>
        <cfvo type="num" val="25"/>
        <cfvo type="num" val="50"/>
        <cfvo type="num" val="100"/>
      </iconSet>
    </cfRule>
  </conditionalFormatting>
  <conditionalFormatting sqref="L12">
    <cfRule type="iconSet" priority="217">
      <iconSet iconSet="4TrafficLights" showValue="0">
        <cfvo type="percent" val="0"/>
        <cfvo type="num" val="25"/>
        <cfvo type="num" val="50"/>
        <cfvo type="num" val="100"/>
      </iconSet>
    </cfRule>
  </conditionalFormatting>
  <conditionalFormatting sqref="O12">
    <cfRule type="iconSet" priority="218">
      <iconSet iconSet="4TrafficLights" showValue="0">
        <cfvo type="percent" val="0"/>
        <cfvo type="num" val="25"/>
        <cfvo type="num" val="50"/>
        <cfvo type="num" val="100"/>
      </iconSet>
    </cfRule>
  </conditionalFormatting>
  <conditionalFormatting sqref="R12">
    <cfRule type="iconSet" priority="219">
      <iconSet iconSet="4TrafficLights" showValue="0">
        <cfvo type="percent" val="0"/>
        <cfvo type="num" val="25"/>
        <cfvo type="num" val="50"/>
        <cfvo type="num" val="100"/>
      </iconSet>
    </cfRule>
  </conditionalFormatting>
  <conditionalFormatting sqref="V12">
    <cfRule type="iconSet" priority="220">
      <iconSet iconSet="4TrafficLights" showValue="0">
        <cfvo type="percent" val="0"/>
        <cfvo type="num" val="25"/>
        <cfvo type="num" val="50"/>
        <cfvo type="num" val="100"/>
      </iconSet>
    </cfRule>
  </conditionalFormatting>
  <conditionalFormatting sqref="W12">
    <cfRule type="iconSet" priority="221">
      <iconSet iconSet="4TrafficLights" showValue="0">
        <cfvo type="percent" val="0"/>
        <cfvo type="num" val="25"/>
        <cfvo type="num" val="50"/>
        <cfvo type="num" val="100"/>
      </iconSet>
    </cfRule>
  </conditionalFormatting>
  <conditionalFormatting sqref="Z12">
    <cfRule type="iconSet" priority="222">
      <iconSet iconSet="4TrafficLights" showValue="0">
        <cfvo type="percent" val="0"/>
        <cfvo type="num" val="25"/>
        <cfvo type="num" val="50"/>
        <cfvo type="num" val="100"/>
      </iconSet>
    </cfRule>
  </conditionalFormatting>
  <conditionalFormatting sqref="J1">
    <cfRule type="iconSet" priority="323">
      <iconSet iconSet="4TrafficLights" showValue="0">
        <cfvo type="percent" val="0"/>
        <cfvo type="num" val="25"/>
        <cfvo type="num" val="50"/>
        <cfvo type="num" val="100"/>
      </iconSet>
    </cfRule>
  </conditionalFormatting>
  <conditionalFormatting sqref="AC35">
    <cfRule type="iconSet" priority="211">
      <iconSet iconSet="4TrafficLights" showValue="0">
        <cfvo type="percent" val="0"/>
        <cfvo type="num" val="25"/>
        <cfvo type="num" val="50"/>
        <cfvo type="num" val="100"/>
      </iconSet>
    </cfRule>
  </conditionalFormatting>
  <conditionalFormatting sqref="AC43 AC33:AC34 AC36:AC37">
    <cfRule type="iconSet" priority="210">
      <iconSet iconSet="4TrafficLights" showValue="0">
        <cfvo type="percent" val="0"/>
        <cfvo type="num" val="25"/>
        <cfvo type="num" val="50"/>
        <cfvo type="num" val="100"/>
      </iconSet>
    </cfRule>
  </conditionalFormatting>
  <conditionalFormatting sqref="AD35 AD22:AD25 AD31:AD32 AD11 AD20 AD13:AD18">
    <cfRule type="iconSet" priority="209">
      <iconSet iconSet="4TrafficLights" showValue="0">
        <cfvo type="percent" val="0"/>
        <cfvo type="num" val="25"/>
        <cfvo type="num" val="50"/>
        <cfvo type="num" val="100"/>
      </iconSet>
    </cfRule>
  </conditionalFormatting>
  <conditionalFormatting sqref="AD12">
    <cfRule type="iconSet" priority="208">
      <iconSet iconSet="4TrafficLights" showValue="0">
        <cfvo type="percent" val="0"/>
        <cfvo type="num" val="25"/>
        <cfvo type="num" val="50"/>
        <cfvo type="num" val="100"/>
      </iconSet>
    </cfRule>
  </conditionalFormatting>
  <conditionalFormatting sqref="P18:Q18">
    <cfRule type="iconSet" priority="324">
      <iconSet iconSet="4TrafficLights" showValue="0">
        <cfvo type="percent" val="0"/>
        <cfvo type="num" val="25"/>
        <cfvo type="num" val="50"/>
        <cfvo type="num" val="100"/>
      </iconSet>
    </cfRule>
  </conditionalFormatting>
  <conditionalFormatting sqref="P12:Q12">
    <cfRule type="iconSet" priority="325">
      <iconSet iconSet="4TrafficLights" showValue="0">
        <cfvo type="percent" val="0"/>
        <cfvo type="num" val="25"/>
        <cfvo type="num" val="50"/>
        <cfvo type="num" val="100"/>
      </iconSet>
    </cfRule>
  </conditionalFormatting>
  <conditionalFormatting sqref="AF8:AK47 I51:I57 R50 H50:M50 AF51:AM57 T50:X50 K51:Y57 Z50:AB57 AE50:AE57 AF49:AL50">
    <cfRule type="iconSet" priority="326">
      <iconSet iconSet="4TrafficLights" showValue="0">
        <cfvo type="percent" val="0"/>
        <cfvo type="num" val="25"/>
        <cfvo type="num" val="50"/>
        <cfvo type="num" val="100"/>
      </iconSet>
    </cfRule>
  </conditionalFormatting>
  <conditionalFormatting sqref="I35 I33 I37">
    <cfRule type="iconSet" priority="327">
      <iconSet iconSet="4TrafficLights" showValue="0">
        <cfvo type="percent" val="0"/>
        <cfvo type="num" val="25"/>
        <cfvo type="num" val="50"/>
        <cfvo type="num" val="100"/>
      </iconSet>
    </cfRule>
  </conditionalFormatting>
  <conditionalFormatting sqref="L14:L15 L11">
    <cfRule type="iconSet" priority="328">
      <iconSet iconSet="4TrafficLights" showValue="0">
        <cfvo type="percent" val="0"/>
        <cfvo type="num" val="25"/>
        <cfvo type="num" val="50"/>
        <cfvo type="num" val="100"/>
      </iconSet>
    </cfRule>
  </conditionalFormatting>
  <conditionalFormatting sqref="M14:M15 M11">
    <cfRule type="iconSet" priority="329">
      <iconSet iconSet="4TrafficLights" showValue="0">
        <cfvo type="percent" val="0"/>
        <cfvo type="num" val="25"/>
        <cfvo type="num" val="50"/>
        <cfvo type="num" val="100"/>
      </iconSet>
    </cfRule>
  </conditionalFormatting>
  <conditionalFormatting sqref="N14:N15 N11">
    <cfRule type="iconSet" priority="330">
      <iconSet iconSet="4TrafficLights" showValue="0">
        <cfvo type="percent" val="0"/>
        <cfvo type="num" val="25"/>
        <cfvo type="num" val="50"/>
        <cfvo type="num" val="100"/>
      </iconSet>
    </cfRule>
  </conditionalFormatting>
  <conditionalFormatting sqref="S14:S15 S11">
    <cfRule type="iconSet" priority="331">
      <iconSet iconSet="4TrafficLights" showValue="0">
        <cfvo type="percent" val="0"/>
        <cfvo type="num" val="25"/>
        <cfvo type="num" val="50"/>
        <cfvo type="num" val="100"/>
      </iconSet>
    </cfRule>
  </conditionalFormatting>
  <conditionalFormatting sqref="AE14 AE11">
    <cfRule type="iconSet" priority="332">
      <iconSet iconSet="4TrafficLights" showValue="0">
        <cfvo type="percent" val="0"/>
        <cfvo type="num" val="25"/>
        <cfvo type="num" val="50"/>
        <cfvo type="num" val="100"/>
      </iconSet>
    </cfRule>
  </conditionalFormatting>
  <conditionalFormatting sqref="O41:O44 O13:O17 O11 O19:O37 O39">
    <cfRule type="iconSet" priority="335">
      <iconSet iconSet="4TrafficLights" showValue="0">
        <cfvo type="percent" val="0"/>
        <cfvo type="num" val="25"/>
        <cfvo type="num" val="50"/>
        <cfvo type="num" val="100"/>
      </iconSet>
    </cfRule>
  </conditionalFormatting>
  <conditionalFormatting sqref="V41 V30 V13:V17 V11 V19:V21 V23:V27 V32:V37 V43:V44 V39">
    <cfRule type="iconSet" priority="337">
      <iconSet iconSet="4TrafficLights" showValue="0">
        <cfvo type="percent" val="0"/>
        <cfvo type="num" val="25"/>
        <cfvo type="num" val="50"/>
        <cfvo type="num" val="100"/>
      </iconSet>
    </cfRule>
  </conditionalFormatting>
  <conditionalFormatting sqref="AA44:AA46 AB35 AA33:AB33 AA11 AA18 AA20 AA13:AA16">
    <cfRule type="iconSet" priority="340">
      <iconSet iconSet="4TrafficLights" showValue="0">
        <cfvo type="percent" val="0"/>
        <cfvo type="num" val="25"/>
        <cfvo type="num" val="50"/>
        <cfvo type="num" val="100"/>
      </iconSet>
    </cfRule>
  </conditionalFormatting>
  <conditionalFormatting sqref="AB39:AB46 AA22:AB25 AA31:AB32 AB26:AB30 AB11:AB21">
    <cfRule type="iconSet" priority="342">
      <iconSet iconSet="4TrafficLights" showValue="0">
        <cfvo type="percent" val="0"/>
        <cfvo type="num" val="25"/>
        <cfvo type="num" val="50"/>
        <cfvo type="num" val="100"/>
      </iconSet>
    </cfRule>
  </conditionalFormatting>
  <conditionalFormatting sqref="AC39:AC42 AC11:AC32 AC44:AC46">
    <cfRule type="iconSet" priority="344">
      <iconSet iconSet="4TrafficLights" showValue="0">
        <cfvo type="percent" val="0"/>
        <cfvo type="num" val="25"/>
        <cfvo type="num" val="50"/>
        <cfvo type="num" val="100"/>
      </iconSet>
    </cfRule>
  </conditionalFormatting>
  <conditionalFormatting sqref="AB47">
    <cfRule type="iconSet" priority="190">
      <iconSet iconSet="4TrafficLights" showValue="0">
        <cfvo type="percent" val="0"/>
        <cfvo type="num" val="25"/>
        <cfvo type="num" val="50"/>
        <cfvo type="num" val="100"/>
      </iconSet>
    </cfRule>
  </conditionalFormatting>
  <conditionalFormatting sqref="AC47">
    <cfRule type="iconSet" priority="192">
      <iconSet iconSet="4TrafficLights" showValue="0">
        <cfvo type="percent" val="0"/>
        <cfvo type="num" val="25"/>
        <cfvo type="num" val="50"/>
        <cfvo type="num" val="100"/>
      </iconSet>
    </cfRule>
  </conditionalFormatting>
  <conditionalFormatting sqref="H47 J47:K47">
    <cfRule type="iconSet" priority="193">
      <iconSet iconSet="4TrafficLights" showValue="0">
        <cfvo type="percent" val="0"/>
        <cfvo type="num" val="25"/>
        <cfvo type="num" val="50"/>
        <cfvo type="num" val="100"/>
      </iconSet>
    </cfRule>
  </conditionalFormatting>
  <conditionalFormatting sqref="J47">
    <cfRule type="iconSet" priority="194">
      <iconSet iconSet="4TrafficLights" showValue="0">
        <cfvo type="percent" val="0"/>
        <cfvo type="num" val="25"/>
        <cfvo type="num" val="50"/>
        <cfvo type="num" val="100"/>
      </iconSet>
    </cfRule>
  </conditionalFormatting>
  <conditionalFormatting sqref="I47">
    <cfRule type="iconSet" priority="195">
      <iconSet iconSet="4TrafficLights" showValue="0">
        <cfvo type="percent" val="0"/>
        <cfvo type="num" val="25"/>
        <cfvo type="num" val="50"/>
        <cfvo type="num" val="100"/>
      </iconSet>
    </cfRule>
  </conditionalFormatting>
  <conditionalFormatting sqref="I47">
    <cfRule type="iconSet" priority="196">
      <iconSet iconSet="4TrafficLights" showValue="0">
        <cfvo type="percent" val="0"/>
        <cfvo type="num" val="25"/>
        <cfvo type="num" val="50"/>
        <cfvo type="num" val="100"/>
      </iconSet>
    </cfRule>
  </conditionalFormatting>
  <conditionalFormatting sqref="AD47">
    <cfRule type="iconSet" priority="197">
      <iconSet iconSet="4TrafficLights" showValue="0">
        <cfvo type="percent" val="0"/>
        <cfvo type="num" val="25"/>
        <cfvo type="num" val="50"/>
        <cfvo type="num" val="100"/>
      </iconSet>
    </cfRule>
  </conditionalFormatting>
  <conditionalFormatting sqref="H47">
    <cfRule type="iconSet" priority="201">
      <iconSet iconSet="4TrafficLights" showValue="0">
        <cfvo type="percent" val="0"/>
        <cfvo type="num" val="25"/>
        <cfvo type="num" val="50"/>
        <cfvo type="num" val="100"/>
      </iconSet>
    </cfRule>
  </conditionalFormatting>
  <conditionalFormatting sqref="H47">
    <cfRule type="iconSet" priority="202">
      <iconSet iconSet="4TrafficLights" showValue="0">
        <cfvo type="percent" val="0"/>
        <cfvo type="num" val="25"/>
        <cfvo type="num" val="50"/>
        <cfvo type="num" val="100"/>
      </iconSet>
    </cfRule>
  </conditionalFormatting>
  <conditionalFormatting sqref="K47">
    <cfRule type="iconSet" priority="205">
      <iconSet iconSet="4TrafficLights" showValue="0">
        <cfvo type="percent" val="0"/>
        <cfvo type="num" val="25"/>
        <cfvo type="num" val="50"/>
        <cfvo type="num" val="100"/>
      </iconSet>
    </cfRule>
  </conditionalFormatting>
  <conditionalFormatting sqref="AE48">
    <cfRule type="iconSet" priority="168">
      <iconSet iconSet="4TrafficLights" showValue="0">
        <cfvo type="percent" val="0"/>
        <cfvo type="num" val="25"/>
        <cfvo type="num" val="50"/>
        <cfvo type="num" val="100"/>
      </iconSet>
    </cfRule>
  </conditionalFormatting>
  <conditionalFormatting sqref="O48">
    <cfRule type="iconSet" priority="169">
      <iconSet iconSet="4TrafficLights" showValue="0">
        <cfvo type="percent" val="0"/>
        <cfvo type="num" val="25"/>
        <cfvo type="num" val="50"/>
        <cfvo type="num" val="100"/>
      </iconSet>
    </cfRule>
  </conditionalFormatting>
  <conditionalFormatting sqref="V48">
    <cfRule type="iconSet" priority="170">
      <iconSet iconSet="4TrafficLights" showValue="0">
        <cfvo type="percent" val="0"/>
        <cfvo type="num" val="25"/>
        <cfvo type="num" val="50"/>
        <cfvo type="num" val="100"/>
      </iconSet>
    </cfRule>
  </conditionalFormatting>
  <conditionalFormatting sqref="AB48">
    <cfRule type="iconSet" priority="172">
      <iconSet iconSet="4TrafficLights" showValue="0">
        <cfvo type="percent" val="0"/>
        <cfvo type="num" val="25"/>
        <cfvo type="num" val="50"/>
        <cfvo type="num" val="100"/>
      </iconSet>
    </cfRule>
  </conditionalFormatting>
  <conditionalFormatting sqref="AC48">
    <cfRule type="iconSet" priority="174">
      <iconSet iconSet="4TrafficLights" showValue="0">
        <cfvo type="percent" val="0"/>
        <cfvo type="num" val="25"/>
        <cfvo type="num" val="50"/>
        <cfvo type="num" val="100"/>
      </iconSet>
    </cfRule>
  </conditionalFormatting>
  <conditionalFormatting sqref="J48:K48 H48">
    <cfRule type="iconSet" priority="175">
      <iconSet iconSet="4TrafficLights" showValue="0">
        <cfvo type="percent" val="0"/>
        <cfvo type="num" val="25"/>
        <cfvo type="num" val="50"/>
        <cfvo type="num" val="100"/>
      </iconSet>
    </cfRule>
  </conditionalFormatting>
  <conditionalFormatting sqref="J48">
    <cfRule type="iconSet" priority="176">
      <iconSet iconSet="4TrafficLights" showValue="0">
        <cfvo type="percent" val="0"/>
        <cfvo type="num" val="25"/>
        <cfvo type="num" val="50"/>
        <cfvo type="num" val="100"/>
      </iconSet>
    </cfRule>
  </conditionalFormatting>
  <conditionalFormatting sqref="I48">
    <cfRule type="iconSet" priority="177">
      <iconSet iconSet="4TrafficLights" showValue="0">
        <cfvo type="percent" val="0"/>
        <cfvo type="num" val="25"/>
        <cfvo type="num" val="50"/>
        <cfvo type="num" val="100"/>
      </iconSet>
    </cfRule>
  </conditionalFormatting>
  <conditionalFormatting sqref="I48">
    <cfRule type="iconSet" priority="178">
      <iconSet iconSet="4TrafficLights" showValue="0">
        <cfvo type="percent" val="0"/>
        <cfvo type="num" val="25"/>
        <cfvo type="num" val="50"/>
        <cfvo type="num" val="100"/>
      </iconSet>
    </cfRule>
  </conditionalFormatting>
  <conditionalFormatting sqref="AD48">
    <cfRule type="iconSet" priority="179">
      <iconSet iconSet="4TrafficLights" showValue="0">
        <cfvo type="percent" val="0"/>
        <cfvo type="num" val="25"/>
        <cfvo type="num" val="50"/>
        <cfvo type="num" val="100"/>
      </iconSet>
    </cfRule>
  </conditionalFormatting>
  <conditionalFormatting sqref="H48">
    <cfRule type="iconSet" priority="183">
      <iconSet iconSet="4TrafficLights" showValue="0">
        <cfvo type="percent" val="0"/>
        <cfvo type="num" val="25"/>
        <cfvo type="num" val="50"/>
        <cfvo type="num" val="100"/>
      </iconSet>
    </cfRule>
  </conditionalFormatting>
  <conditionalFormatting sqref="H48">
    <cfRule type="iconSet" priority="184">
      <iconSet iconSet="4TrafficLights" showValue="0">
        <cfvo type="percent" val="0"/>
        <cfvo type="num" val="25"/>
        <cfvo type="num" val="50"/>
        <cfvo type="num" val="100"/>
      </iconSet>
    </cfRule>
  </conditionalFormatting>
  <conditionalFormatting sqref="K48">
    <cfRule type="iconSet" priority="187">
      <iconSet iconSet="4TrafficLights" showValue="0">
        <cfvo type="percent" val="0"/>
        <cfvo type="num" val="25"/>
        <cfvo type="num" val="50"/>
        <cfvo type="num" val="100"/>
      </iconSet>
    </cfRule>
  </conditionalFormatting>
  <conditionalFormatting sqref="Y35 Y20 I11 Y22:Y25 Y31:Y32 J29 J27 I22:K25 J26:K26 K34 I14:I16 Y11:Y18 J20:K21 J10:J18 K27:K29 J35:K37 H8:H37 H39:H46 J39:K46 J30:K33 K8:K19">
    <cfRule type="iconSet" priority="345">
      <iconSet iconSet="4TrafficLights" showValue="0">
        <cfvo type="percent" val="0"/>
        <cfvo type="num" val="25"/>
        <cfvo type="num" val="50"/>
        <cfvo type="num" val="100"/>
      </iconSet>
    </cfRule>
  </conditionalFormatting>
  <conditionalFormatting sqref="J29:J33 J10:J18 J20:J27 J35:J37 J39:J46">
    <cfRule type="iconSet" priority="346">
      <iconSet iconSet="4TrafficLights" showValue="0">
        <cfvo type="percent" val="0"/>
        <cfvo type="num" val="25"/>
        <cfvo type="num" val="50"/>
        <cfvo type="num" val="100"/>
      </iconSet>
    </cfRule>
  </conditionalFormatting>
  <conditionalFormatting sqref="I20:I21 I17:I18 I12:I13 I10 I29:I33 I26:I27 I35:I37 I39:I46">
    <cfRule type="iconSet" priority="347">
      <iconSet iconSet="4TrafficLights" showValue="0">
        <cfvo type="percent" val="0"/>
        <cfvo type="num" val="25"/>
        <cfvo type="num" val="50"/>
        <cfvo type="num" val="100"/>
      </iconSet>
    </cfRule>
  </conditionalFormatting>
  <conditionalFormatting sqref="I17:I18 I20:I21 I29:I33 I25:I27 I10:I15 I23 I35:I37 I39:I46">
    <cfRule type="iconSet" priority="348">
      <iconSet iconSet="4TrafficLights" showValue="0">
        <cfvo type="percent" val="0"/>
        <cfvo type="num" val="25"/>
        <cfvo type="num" val="50"/>
        <cfvo type="num" val="100"/>
      </iconSet>
    </cfRule>
  </conditionalFormatting>
  <conditionalFormatting sqref="AD19 AD21 AD33:AD34 AD26:AD30 AD36:AD37 AD39:AD46">
    <cfRule type="iconSet" priority="349">
      <iconSet iconSet="4TrafficLights" showValue="0">
        <cfvo type="percent" val="0"/>
        <cfvo type="num" val="25"/>
        <cfvo type="num" val="50"/>
        <cfvo type="num" val="100"/>
      </iconSet>
    </cfRule>
  </conditionalFormatting>
  <conditionalFormatting sqref="G22 G12 G26 G33:G34 G39 G43">
    <cfRule type="iconSet" priority="350">
      <iconSet iconSet="4TrafficLights" showValue="0">
        <cfvo type="percent" val="0"/>
        <cfvo type="num" val="25"/>
        <cfvo type="num" val="50"/>
        <cfvo type="num" val="100"/>
      </iconSet>
    </cfRule>
  </conditionalFormatting>
  <conditionalFormatting sqref="I22:I25 I11 I14:I16 H8:H37 H39:H46">
    <cfRule type="iconSet" priority="353">
      <iconSet iconSet="4TrafficLights" showValue="0">
        <cfvo type="percent" val="0"/>
        <cfvo type="num" val="25"/>
        <cfvo type="num" val="50"/>
        <cfvo type="num" val="100"/>
      </iconSet>
    </cfRule>
  </conditionalFormatting>
  <conditionalFormatting sqref="H8:H37 H39:H46">
    <cfRule type="iconSet" priority="354">
      <iconSet iconSet="4TrafficLights" showValue="0">
        <cfvo type="percent" val="0"/>
        <cfvo type="num" val="25"/>
        <cfvo type="num" val="50"/>
        <cfvo type="num" val="100"/>
      </iconSet>
    </cfRule>
  </conditionalFormatting>
  <conditionalFormatting sqref="K39:K46 K8:K37">
    <cfRule type="iconSet" priority="357">
      <iconSet iconSet="4TrafficLights" showValue="0">
        <cfvo type="percent" val="0"/>
        <cfvo type="num" val="25"/>
        <cfvo type="num" val="50"/>
        <cfvo type="num" val="100"/>
      </iconSet>
    </cfRule>
  </conditionalFormatting>
  <conditionalFormatting sqref="AE38">
    <cfRule type="iconSet" priority="146">
      <iconSet iconSet="4TrafficLights" showValue="0">
        <cfvo type="percent" val="0"/>
        <cfvo type="num" val="25"/>
        <cfvo type="num" val="50"/>
        <cfvo type="num" val="100"/>
      </iconSet>
    </cfRule>
  </conditionalFormatting>
  <conditionalFormatting sqref="O38">
    <cfRule type="iconSet" priority="147">
      <iconSet iconSet="4TrafficLights" showValue="0">
        <cfvo type="percent" val="0"/>
        <cfvo type="num" val="25"/>
        <cfvo type="num" val="50"/>
        <cfvo type="num" val="100"/>
      </iconSet>
    </cfRule>
  </conditionalFormatting>
  <conditionalFormatting sqref="V38">
    <cfRule type="iconSet" priority="148">
      <iconSet iconSet="4TrafficLights" showValue="0">
        <cfvo type="percent" val="0"/>
        <cfvo type="num" val="25"/>
        <cfvo type="num" val="50"/>
        <cfvo type="num" val="100"/>
      </iconSet>
    </cfRule>
  </conditionalFormatting>
  <conditionalFormatting sqref="AB38">
    <cfRule type="iconSet" priority="150">
      <iconSet iconSet="4TrafficLights" showValue="0">
        <cfvo type="percent" val="0"/>
        <cfvo type="num" val="25"/>
        <cfvo type="num" val="50"/>
        <cfvo type="num" val="100"/>
      </iconSet>
    </cfRule>
  </conditionalFormatting>
  <conditionalFormatting sqref="AC38">
    <cfRule type="iconSet" priority="152">
      <iconSet iconSet="4TrafficLights" showValue="0">
        <cfvo type="percent" val="0"/>
        <cfvo type="num" val="25"/>
        <cfvo type="num" val="50"/>
        <cfvo type="num" val="100"/>
      </iconSet>
    </cfRule>
  </conditionalFormatting>
  <conditionalFormatting sqref="J38:K38 H38">
    <cfRule type="iconSet" priority="153">
      <iconSet iconSet="4TrafficLights" showValue="0">
        <cfvo type="percent" val="0"/>
        <cfvo type="num" val="25"/>
        <cfvo type="num" val="50"/>
        <cfvo type="num" val="100"/>
      </iconSet>
    </cfRule>
  </conditionalFormatting>
  <conditionalFormatting sqref="J38">
    <cfRule type="iconSet" priority="154">
      <iconSet iconSet="4TrafficLights" showValue="0">
        <cfvo type="percent" val="0"/>
        <cfvo type="num" val="25"/>
        <cfvo type="num" val="50"/>
        <cfvo type="num" val="100"/>
      </iconSet>
    </cfRule>
  </conditionalFormatting>
  <conditionalFormatting sqref="I38">
    <cfRule type="iconSet" priority="155">
      <iconSet iconSet="4TrafficLights" showValue="0">
        <cfvo type="percent" val="0"/>
        <cfvo type="num" val="25"/>
        <cfvo type="num" val="50"/>
        <cfvo type="num" val="100"/>
      </iconSet>
    </cfRule>
  </conditionalFormatting>
  <conditionalFormatting sqref="I38">
    <cfRule type="iconSet" priority="156">
      <iconSet iconSet="4TrafficLights" showValue="0">
        <cfvo type="percent" val="0"/>
        <cfvo type="num" val="25"/>
        <cfvo type="num" val="50"/>
        <cfvo type="num" val="100"/>
      </iconSet>
    </cfRule>
  </conditionalFormatting>
  <conditionalFormatting sqref="AD38">
    <cfRule type="iconSet" priority="157">
      <iconSet iconSet="4TrafficLights" showValue="0">
        <cfvo type="percent" val="0"/>
        <cfvo type="num" val="25"/>
        <cfvo type="num" val="50"/>
        <cfvo type="num" val="100"/>
      </iconSet>
    </cfRule>
  </conditionalFormatting>
  <conditionalFormatting sqref="H38">
    <cfRule type="iconSet" priority="161">
      <iconSet iconSet="4TrafficLights" showValue="0">
        <cfvo type="percent" val="0"/>
        <cfvo type="num" val="25"/>
        <cfvo type="num" val="50"/>
        <cfvo type="num" val="100"/>
      </iconSet>
    </cfRule>
  </conditionalFormatting>
  <conditionalFormatting sqref="H38">
    <cfRule type="iconSet" priority="162">
      <iconSet iconSet="4TrafficLights" showValue="0">
        <cfvo type="percent" val="0"/>
        <cfvo type="num" val="25"/>
        <cfvo type="num" val="50"/>
        <cfvo type="num" val="100"/>
      </iconSet>
    </cfRule>
  </conditionalFormatting>
  <conditionalFormatting sqref="K38">
    <cfRule type="iconSet" priority="165">
      <iconSet iconSet="4TrafficLights" showValue="0">
        <cfvo type="percent" val="0"/>
        <cfvo type="num" val="25"/>
        <cfvo type="num" val="50"/>
        <cfvo type="num" val="100"/>
      </iconSet>
    </cfRule>
  </conditionalFormatting>
  <conditionalFormatting sqref="AC50:AC57">
    <cfRule type="iconSet" priority="359">
      <iconSet iconSet="4TrafficLights" showValue="0">
        <cfvo type="percent" val="0"/>
        <cfvo type="num" val="25"/>
        <cfvo type="num" val="50"/>
        <cfvo type="num" val="100"/>
      </iconSet>
    </cfRule>
  </conditionalFormatting>
  <conditionalFormatting sqref="AD50:AD57">
    <cfRule type="iconSet" priority="360">
      <iconSet iconSet="4TrafficLights" showValue="0">
        <cfvo type="percent" val="0"/>
        <cfvo type="num" val="25"/>
        <cfvo type="num" val="50"/>
        <cfvo type="num" val="100"/>
      </iconSet>
    </cfRule>
  </conditionalFormatting>
  <conditionalFormatting sqref="Y50 S50 N50:P50">
    <cfRule type="iconSet" priority="362">
      <iconSet iconSet="4TrafficLights" showValue="0">
        <cfvo type="percent" val="0"/>
        <cfvo type="num" val="25"/>
        <cfvo type="num" val="50"/>
        <cfvo type="num" val="100"/>
      </iconSet>
    </cfRule>
  </conditionalFormatting>
  <conditionalFormatting sqref="M12">
    <cfRule type="iconSet" priority="144">
      <iconSet iconSet="4TrafficLights" showValue="0">
        <cfvo type="percent" val="0"/>
        <cfvo type="num" val="25"/>
        <cfvo type="num" val="50"/>
        <cfvo type="num" val="100"/>
      </iconSet>
    </cfRule>
  </conditionalFormatting>
  <conditionalFormatting sqref="N12">
    <cfRule type="iconSet" priority="143">
      <iconSet iconSet="4TrafficLights" showValue="0">
        <cfvo type="percent" val="0"/>
        <cfvo type="num" val="25"/>
        <cfvo type="num" val="50"/>
        <cfvo type="num" val="100"/>
      </iconSet>
    </cfRule>
  </conditionalFormatting>
  <conditionalFormatting sqref="G8">
    <cfRule type="iconSet" priority="142">
      <iconSet iconSet="4TrafficLights" showValue="0">
        <cfvo type="percent" val="0"/>
        <cfvo type="num" val="25"/>
        <cfvo type="num" val="50"/>
        <cfvo type="num" val="100"/>
      </iconSet>
    </cfRule>
  </conditionalFormatting>
  <conditionalFormatting sqref="G11">
    <cfRule type="iconSet" priority="140">
      <iconSet iconSet="4TrafficLights" showValue="0">
        <cfvo type="percent" val="0"/>
        <cfvo type="num" val="25"/>
        <cfvo type="num" val="50"/>
        <cfvo type="num" val="100"/>
      </iconSet>
    </cfRule>
  </conditionalFormatting>
  <conditionalFormatting sqref="G13">
    <cfRule type="iconSet" priority="139">
      <iconSet iconSet="4TrafficLights" showValue="0">
        <cfvo type="percent" val="0"/>
        <cfvo type="num" val="25"/>
        <cfvo type="num" val="50"/>
        <cfvo type="num" val="100"/>
      </iconSet>
    </cfRule>
  </conditionalFormatting>
  <conditionalFormatting sqref="G14">
    <cfRule type="iconSet" priority="138">
      <iconSet iconSet="4TrafficLights" showValue="0">
        <cfvo type="percent" val="0"/>
        <cfvo type="num" val="25"/>
        <cfvo type="num" val="50"/>
        <cfvo type="num" val="100"/>
      </iconSet>
    </cfRule>
  </conditionalFormatting>
  <conditionalFormatting sqref="G15">
    <cfRule type="iconSet" priority="137">
      <iconSet iconSet="4TrafficLights" showValue="0">
        <cfvo type="percent" val="0"/>
        <cfvo type="num" val="25"/>
        <cfvo type="num" val="50"/>
        <cfvo type="num" val="100"/>
      </iconSet>
    </cfRule>
  </conditionalFormatting>
  <conditionalFormatting sqref="G16">
    <cfRule type="iconSet" priority="136">
      <iconSet iconSet="4TrafficLights" showValue="0">
        <cfvo type="percent" val="0"/>
        <cfvo type="num" val="25"/>
        <cfvo type="num" val="50"/>
        <cfvo type="num" val="100"/>
      </iconSet>
    </cfRule>
  </conditionalFormatting>
  <conditionalFormatting sqref="G17">
    <cfRule type="iconSet" priority="135">
      <iconSet iconSet="4TrafficLights" showValue="0">
        <cfvo type="percent" val="0"/>
        <cfvo type="num" val="25"/>
        <cfvo type="num" val="50"/>
        <cfvo type="num" val="100"/>
      </iconSet>
    </cfRule>
  </conditionalFormatting>
  <conditionalFormatting sqref="G18">
    <cfRule type="iconSet" priority="134">
      <iconSet iconSet="4TrafficLights" showValue="0">
        <cfvo type="percent" val="0"/>
        <cfvo type="num" val="25"/>
        <cfvo type="num" val="50"/>
        <cfvo type="num" val="100"/>
      </iconSet>
    </cfRule>
  </conditionalFormatting>
  <conditionalFormatting sqref="G19">
    <cfRule type="iconSet" priority="133">
      <iconSet iconSet="4TrafficLights" showValue="0">
        <cfvo type="percent" val="0"/>
        <cfvo type="num" val="25"/>
        <cfvo type="num" val="50"/>
        <cfvo type="num" val="100"/>
      </iconSet>
    </cfRule>
  </conditionalFormatting>
  <conditionalFormatting sqref="G20">
    <cfRule type="iconSet" priority="132">
      <iconSet iconSet="4TrafficLights" showValue="0">
        <cfvo type="percent" val="0"/>
        <cfvo type="num" val="25"/>
        <cfvo type="num" val="50"/>
        <cfvo type="num" val="100"/>
      </iconSet>
    </cfRule>
  </conditionalFormatting>
  <conditionalFormatting sqref="G21">
    <cfRule type="iconSet" priority="131">
      <iconSet iconSet="4TrafficLights" showValue="0">
        <cfvo type="percent" val="0"/>
        <cfvo type="num" val="25"/>
        <cfvo type="num" val="50"/>
        <cfvo type="num" val="100"/>
      </iconSet>
    </cfRule>
  </conditionalFormatting>
  <conditionalFormatting sqref="G23">
    <cfRule type="iconSet" priority="130">
      <iconSet iconSet="4TrafficLights" showValue="0">
        <cfvo type="percent" val="0"/>
        <cfvo type="num" val="25"/>
        <cfvo type="num" val="50"/>
        <cfvo type="num" val="100"/>
      </iconSet>
    </cfRule>
  </conditionalFormatting>
  <conditionalFormatting sqref="G24">
    <cfRule type="iconSet" priority="129">
      <iconSet iconSet="4TrafficLights" showValue="0">
        <cfvo type="percent" val="0"/>
        <cfvo type="num" val="25"/>
        <cfvo type="num" val="50"/>
        <cfvo type="num" val="100"/>
      </iconSet>
    </cfRule>
  </conditionalFormatting>
  <conditionalFormatting sqref="G25">
    <cfRule type="iconSet" priority="128">
      <iconSet iconSet="4TrafficLights" showValue="0">
        <cfvo type="percent" val="0"/>
        <cfvo type="num" val="25"/>
        <cfvo type="num" val="50"/>
        <cfvo type="num" val="100"/>
      </iconSet>
    </cfRule>
  </conditionalFormatting>
  <conditionalFormatting sqref="G27">
    <cfRule type="iconSet" priority="127">
      <iconSet iconSet="4TrafficLights" showValue="0">
        <cfvo type="percent" val="0"/>
        <cfvo type="num" val="25"/>
        <cfvo type="num" val="50"/>
        <cfvo type="num" val="100"/>
      </iconSet>
    </cfRule>
  </conditionalFormatting>
  <conditionalFormatting sqref="G28">
    <cfRule type="iconSet" priority="126">
      <iconSet iconSet="4TrafficLights" showValue="0">
        <cfvo type="percent" val="0"/>
        <cfvo type="num" val="25"/>
        <cfvo type="num" val="50"/>
        <cfvo type="num" val="100"/>
      </iconSet>
    </cfRule>
  </conditionalFormatting>
  <conditionalFormatting sqref="G29">
    <cfRule type="iconSet" priority="125">
      <iconSet iconSet="4TrafficLights" showValue="0">
        <cfvo type="percent" val="0"/>
        <cfvo type="num" val="25"/>
        <cfvo type="num" val="50"/>
        <cfvo type="num" val="100"/>
      </iconSet>
    </cfRule>
  </conditionalFormatting>
  <conditionalFormatting sqref="G30">
    <cfRule type="iconSet" priority="124">
      <iconSet iconSet="4TrafficLights" showValue="0">
        <cfvo type="percent" val="0"/>
        <cfvo type="num" val="25"/>
        <cfvo type="num" val="50"/>
        <cfvo type="num" val="100"/>
      </iconSet>
    </cfRule>
  </conditionalFormatting>
  <conditionalFormatting sqref="G31">
    <cfRule type="iconSet" priority="123">
      <iconSet iconSet="4TrafficLights" showValue="0">
        <cfvo type="percent" val="0"/>
        <cfvo type="num" val="25"/>
        <cfvo type="num" val="50"/>
        <cfvo type="num" val="100"/>
      </iconSet>
    </cfRule>
  </conditionalFormatting>
  <conditionalFormatting sqref="G32">
    <cfRule type="iconSet" priority="122">
      <iconSet iconSet="4TrafficLights" showValue="0">
        <cfvo type="percent" val="0"/>
        <cfvo type="num" val="25"/>
        <cfvo type="num" val="50"/>
        <cfvo type="num" val="100"/>
      </iconSet>
    </cfRule>
  </conditionalFormatting>
  <conditionalFormatting sqref="G35:G38 G40:G42 G44:G47">
    <cfRule type="iconSet" priority="121">
      <iconSet iconSet="4TrafficLights" showValue="0">
        <cfvo type="percent" val="0"/>
        <cfvo type="num" val="25"/>
        <cfvo type="num" val="50"/>
        <cfvo type="num" val="100"/>
      </iconSet>
    </cfRule>
  </conditionalFormatting>
  <conditionalFormatting sqref="G9">
    <cfRule type="iconSet" priority="120">
      <iconSet iconSet="4TrafficLights" showValue="0">
        <cfvo type="percent" val="0"/>
        <cfvo type="num" val="25"/>
        <cfvo type="num" val="50"/>
        <cfvo type="num" val="100"/>
      </iconSet>
    </cfRule>
  </conditionalFormatting>
  <conditionalFormatting sqref="G10">
    <cfRule type="iconSet" priority="119">
      <iconSet iconSet="4TrafficLights" showValue="0">
        <cfvo type="percent" val="0"/>
        <cfvo type="num" val="25"/>
        <cfvo type="num" val="50"/>
        <cfvo type="num" val="100"/>
      </iconSet>
    </cfRule>
  </conditionalFormatting>
  <conditionalFormatting sqref="L8">
    <cfRule type="iconSet" priority="96">
      <iconSet iconSet="4TrafficLights" showValue="0">
        <cfvo type="percent" val="0"/>
        <cfvo type="num" val="25"/>
        <cfvo type="num" val="50"/>
        <cfvo type="num" val="100"/>
      </iconSet>
    </cfRule>
  </conditionalFormatting>
  <conditionalFormatting sqref="L10">
    <cfRule type="iconSet" priority="95">
      <iconSet iconSet="4TrafficLights" showValue="0">
        <cfvo type="percent" val="0"/>
        <cfvo type="num" val="25"/>
        <cfvo type="num" val="50"/>
        <cfvo type="num" val="100"/>
      </iconSet>
    </cfRule>
  </conditionalFormatting>
  <conditionalFormatting sqref="L9">
    <cfRule type="iconSet" priority="94">
      <iconSet iconSet="4TrafficLights" showValue="0">
        <cfvo type="percent" val="0"/>
        <cfvo type="num" val="25"/>
        <cfvo type="num" val="50"/>
        <cfvo type="num" val="100"/>
      </iconSet>
    </cfRule>
  </conditionalFormatting>
  <conditionalFormatting sqref="O8:O10">
    <cfRule type="iconSet" priority="91">
      <iconSet iconSet="4TrafficLights" showValue="0">
        <cfvo type="percent" val="0"/>
        <cfvo type="num" val="25"/>
        <cfvo type="num" val="50"/>
        <cfvo type="num" val="100"/>
      </iconSet>
    </cfRule>
  </conditionalFormatting>
  <conditionalFormatting sqref="P8:P10">
    <cfRule type="iconSet" priority="90">
      <iconSet iconSet="4TrafficLights" showValue="0">
        <cfvo type="percent" val="0"/>
        <cfvo type="num" val="25"/>
        <cfvo type="num" val="50"/>
        <cfvo type="num" val="100"/>
      </iconSet>
    </cfRule>
  </conditionalFormatting>
  <conditionalFormatting sqref="Q8:Q10">
    <cfRule type="iconSet" priority="89">
      <iconSet iconSet="4TrafficLights" showValue="0">
        <cfvo type="percent" val="0"/>
        <cfvo type="num" val="25"/>
        <cfvo type="num" val="50"/>
        <cfvo type="num" val="100"/>
      </iconSet>
    </cfRule>
  </conditionalFormatting>
  <conditionalFormatting sqref="S8:S10">
    <cfRule type="iconSet" priority="88">
      <iconSet iconSet="4TrafficLights" showValue="0">
        <cfvo type="percent" val="0"/>
        <cfvo type="num" val="25"/>
        <cfvo type="num" val="50"/>
        <cfvo type="num" val="100"/>
      </iconSet>
    </cfRule>
  </conditionalFormatting>
  <conditionalFormatting sqref="U8:U10">
    <cfRule type="iconSet" priority="84">
      <iconSet iconSet="4TrafficLights" showValue="0">
        <cfvo type="percent" val="0"/>
        <cfvo type="num" val="25"/>
        <cfvo type="num" val="50"/>
        <cfvo type="num" val="100"/>
      </iconSet>
    </cfRule>
  </conditionalFormatting>
  <conditionalFormatting sqref="W8:W10">
    <cfRule type="iconSet" priority="81">
      <iconSet iconSet="4TrafficLights" showValue="0">
        <cfvo type="percent" val="0"/>
        <cfvo type="num" val="25"/>
        <cfvo type="num" val="50"/>
        <cfvo type="num" val="100"/>
      </iconSet>
    </cfRule>
  </conditionalFormatting>
  <conditionalFormatting sqref="X8:X10">
    <cfRule type="iconSet" priority="80">
      <iconSet iconSet="4TrafficLights" showValue="0">
        <cfvo type="percent" val="0"/>
        <cfvo type="num" val="25"/>
        <cfvo type="num" val="50"/>
        <cfvo type="num" val="100"/>
      </iconSet>
    </cfRule>
  </conditionalFormatting>
  <conditionalFormatting sqref="Y8:Y10">
    <cfRule type="iconSet" priority="79">
      <iconSet iconSet="4TrafficLights" showValue="0">
        <cfvo type="percent" val="0"/>
        <cfvo type="num" val="25"/>
        <cfvo type="num" val="50"/>
        <cfvo type="num" val="100"/>
      </iconSet>
    </cfRule>
  </conditionalFormatting>
  <conditionalFormatting sqref="AA8:AA10">
    <cfRule type="iconSet" priority="77">
      <iconSet iconSet="4TrafficLights" showValue="0">
        <cfvo type="percent" val="0"/>
        <cfvo type="num" val="25"/>
        <cfvo type="num" val="50"/>
        <cfvo type="num" val="100"/>
      </iconSet>
    </cfRule>
  </conditionalFormatting>
  <conditionalFormatting sqref="AB8:AB10">
    <cfRule type="iconSet" priority="76">
      <iconSet iconSet="4TrafficLights" showValue="0">
        <cfvo type="percent" val="0"/>
        <cfvo type="num" val="25"/>
        <cfvo type="num" val="50"/>
        <cfvo type="num" val="100"/>
      </iconSet>
    </cfRule>
  </conditionalFormatting>
  <conditionalFormatting sqref="AC8:AC10">
    <cfRule type="iconSet" priority="75">
      <iconSet iconSet="4TrafficLights" showValue="0">
        <cfvo type="percent" val="0"/>
        <cfvo type="num" val="25"/>
        <cfvo type="num" val="50"/>
        <cfvo type="num" val="100"/>
      </iconSet>
    </cfRule>
  </conditionalFormatting>
  <conditionalFormatting sqref="AD8:AD10">
    <cfRule type="iconSet" priority="74">
      <iconSet iconSet="4TrafficLights" showValue="0">
        <cfvo type="percent" val="0"/>
        <cfvo type="num" val="25"/>
        <cfvo type="num" val="50"/>
        <cfvo type="num" val="100"/>
      </iconSet>
    </cfRule>
  </conditionalFormatting>
  <conditionalFormatting sqref="AE8:AE10">
    <cfRule type="iconSet" priority="73">
      <iconSet iconSet="4TrafficLights" showValue="0">
        <cfvo type="percent" val="0"/>
        <cfvo type="num" val="25"/>
        <cfvo type="num" val="50"/>
        <cfvo type="num" val="100"/>
      </iconSet>
    </cfRule>
  </conditionalFormatting>
  <conditionalFormatting sqref="M8:M10">
    <cfRule type="iconSet" priority="71">
      <iconSet iconSet="4TrafficLights" showValue="0">
        <cfvo type="percent" val="0"/>
        <cfvo type="num" val="25"/>
        <cfvo type="num" val="50"/>
        <cfvo type="num" val="100"/>
      </iconSet>
    </cfRule>
  </conditionalFormatting>
  <conditionalFormatting sqref="N8:N10">
    <cfRule type="iconSet" priority="70">
      <iconSet iconSet="4TrafficLights" showValue="0">
        <cfvo type="percent" val="0"/>
        <cfvo type="num" val="25"/>
        <cfvo type="num" val="50"/>
        <cfvo type="num" val="100"/>
      </iconSet>
    </cfRule>
  </conditionalFormatting>
  <conditionalFormatting sqref="R8:R10">
    <cfRule type="iconSet" priority="69">
      <iconSet iconSet="4TrafficLights" showValue="0">
        <cfvo type="percent" val="0"/>
        <cfvo type="num" val="25"/>
        <cfvo type="num" val="50"/>
        <cfvo type="num" val="100"/>
      </iconSet>
    </cfRule>
  </conditionalFormatting>
  <conditionalFormatting sqref="V8:V10">
    <cfRule type="iconSet" priority="67">
      <iconSet iconSet="4TrafficLights" showValue="0">
        <cfvo type="percent" val="0"/>
        <cfvo type="num" val="25"/>
        <cfvo type="num" val="50"/>
        <cfvo type="num" val="100"/>
      </iconSet>
    </cfRule>
  </conditionalFormatting>
  <conditionalFormatting sqref="Z8:Z10">
    <cfRule type="iconSet" priority="66">
      <iconSet iconSet="4TrafficLights" showValue="0">
        <cfvo type="percent" val="0"/>
        <cfvo type="num" val="25"/>
        <cfvo type="num" val="50"/>
        <cfvo type="num" val="100"/>
      </iconSet>
    </cfRule>
  </conditionalFormatting>
  <conditionalFormatting sqref="K8">
    <cfRule type="iconSet" priority="64">
      <iconSet iconSet="4TrafficLights" showValue="0">
        <cfvo type="percent" val="0"/>
        <cfvo type="num" val="25"/>
        <cfvo type="num" val="50"/>
        <cfvo type="num" val="100"/>
      </iconSet>
    </cfRule>
  </conditionalFormatting>
  <conditionalFormatting sqref="K10">
    <cfRule type="iconSet" priority="63">
      <iconSet iconSet="4TrafficLights" showValue="0">
        <cfvo type="percent" val="0"/>
        <cfvo type="num" val="25"/>
        <cfvo type="num" val="50"/>
        <cfvo type="num" val="100"/>
      </iconSet>
    </cfRule>
  </conditionalFormatting>
  <conditionalFormatting sqref="K9">
    <cfRule type="iconSet" priority="62">
      <iconSet iconSet="4TrafficLights" showValue="0">
        <cfvo type="percent" val="0"/>
        <cfvo type="num" val="25"/>
        <cfvo type="num" val="50"/>
        <cfvo type="num" val="100"/>
      </iconSet>
    </cfRule>
  </conditionalFormatting>
  <conditionalFormatting sqref="N8:N10">
    <cfRule type="iconSet" priority="61">
      <iconSet iconSet="4TrafficLights" showValue="0">
        <cfvo type="percent" val="0"/>
        <cfvo type="num" val="25"/>
        <cfvo type="num" val="50"/>
        <cfvo type="num" val="100"/>
      </iconSet>
    </cfRule>
  </conditionalFormatting>
  <conditionalFormatting sqref="O8:O10">
    <cfRule type="iconSet" priority="60">
      <iconSet iconSet="4TrafficLights" showValue="0">
        <cfvo type="percent" val="0"/>
        <cfvo type="num" val="25"/>
        <cfvo type="num" val="50"/>
        <cfvo type="num" val="100"/>
      </iconSet>
    </cfRule>
  </conditionalFormatting>
  <conditionalFormatting sqref="P8:P10">
    <cfRule type="iconSet" priority="59">
      <iconSet iconSet="4TrafficLights" showValue="0">
        <cfvo type="percent" val="0"/>
        <cfvo type="num" val="25"/>
        <cfvo type="num" val="50"/>
        <cfvo type="num" val="100"/>
      </iconSet>
    </cfRule>
  </conditionalFormatting>
  <conditionalFormatting sqref="R8:R10">
    <cfRule type="iconSet" priority="58">
      <iconSet iconSet="4TrafficLights" showValue="0">
        <cfvo type="percent" val="0"/>
        <cfvo type="num" val="25"/>
        <cfvo type="num" val="50"/>
        <cfvo type="num" val="100"/>
      </iconSet>
    </cfRule>
  </conditionalFormatting>
  <conditionalFormatting sqref="S8:S10">
    <cfRule type="iconSet" priority="57">
      <iconSet iconSet="4TrafficLights" showValue="0">
        <cfvo type="percent" val="0"/>
        <cfvo type="num" val="25"/>
        <cfvo type="num" val="50"/>
        <cfvo type="num" val="100"/>
      </iconSet>
    </cfRule>
  </conditionalFormatting>
  <conditionalFormatting sqref="L8:L10">
    <cfRule type="iconSet" priority="56">
      <iconSet iconSet="4TrafficLights" showValue="0">
        <cfvo type="percent" val="0"/>
        <cfvo type="num" val="25"/>
        <cfvo type="num" val="50"/>
        <cfvo type="num" val="100"/>
      </iconSet>
    </cfRule>
  </conditionalFormatting>
  <conditionalFormatting sqref="M8:M10">
    <cfRule type="iconSet" priority="55">
      <iconSet iconSet="4TrafficLights" showValue="0">
        <cfvo type="percent" val="0"/>
        <cfvo type="num" val="25"/>
        <cfvo type="num" val="50"/>
        <cfvo type="num" val="100"/>
      </iconSet>
    </cfRule>
  </conditionalFormatting>
  <conditionalFormatting sqref="Q8:Q10">
    <cfRule type="iconSet" priority="54">
      <iconSet iconSet="4TrafficLights" showValue="0">
        <cfvo type="percent" val="0"/>
        <cfvo type="num" val="25"/>
        <cfvo type="num" val="50"/>
        <cfvo type="num" val="100"/>
      </iconSet>
    </cfRule>
  </conditionalFormatting>
  <conditionalFormatting sqref="T8:T10">
    <cfRule type="iconSet" priority="53">
      <iconSet iconSet="4TrafficLights" showValue="0">
        <cfvo type="percent" val="0"/>
        <cfvo type="num" val="25"/>
        <cfvo type="num" val="50"/>
        <cfvo type="num" val="100"/>
      </iconSet>
    </cfRule>
  </conditionalFormatting>
  <conditionalFormatting sqref="U8:U10">
    <cfRule type="iconSet" priority="52">
      <iconSet iconSet="4TrafficLights" showValue="0">
        <cfvo type="percent" val="0"/>
        <cfvo type="num" val="25"/>
        <cfvo type="num" val="50"/>
        <cfvo type="num" val="100"/>
      </iconSet>
    </cfRule>
  </conditionalFormatting>
  <conditionalFormatting sqref="V8:V10">
    <cfRule type="iconSet" priority="51">
      <iconSet iconSet="4TrafficLights" showValue="0">
        <cfvo type="percent" val="0"/>
        <cfvo type="num" val="25"/>
        <cfvo type="num" val="50"/>
        <cfvo type="num" val="100"/>
      </iconSet>
    </cfRule>
  </conditionalFormatting>
  <conditionalFormatting sqref="X8:X10">
    <cfRule type="iconSet" priority="50">
      <iconSet iconSet="4TrafficLights" showValue="0">
        <cfvo type="percent" val="0"/>
        <cfvo type="num" val="25"/>
        <cfvo type="num" val="50"/>
        <cfvo type="num" val="100"/>
      </iconSet>
    </cfRule>
  </conditionalFormatting>
  <conditionalFormatting sqref="Y8:Y10">
    <cfRule type="iconSet" priority="49">
      <iconSet iconSet="4TrafficLights" showValue="0">
        <cfvo type="percent" val="0"/>
        <cfvo type="num" val="25"/>
        <cfvo type="num" val="50"/>
        <cfvo type="num" val="100"/>
      </iconSet>
    </cfRule>
  </conditionalFormatting>
  <conditionalFormatting sqref="W8:W10">
    <cfRule type="iconSet" priority="48">
      <iconSet iconSet="4TrafficLights" showValue="0">
        <cfvo type="percent" val="0"/>
        <cfvo type="num" val="25"/>
        <cfvo type="num" val="50"/>
        <cfvo type="num" val="100"/>
      </iconSet>
    </cfRule>
  </conditionalFormatting>
  <conditionalFormatting sqref="AB8:AB10">
    <cfRule type="iconSet" priority="46">
      <iconSet iconSet="4TrafficLights" showValue="0">
        <cfvo type="percent" val="0"/>
        <cfvo type="num" val="25"/>
        <cfvo type="num" val="50"/>
        <cfvo type="num" val="100"/>
      </iconSet>
    </cfRule>
  </conditionalFormatting>
  <conditionalFormatting sqref="AC8:AC10">
    <cfRule type="iconSet" priority="45">
      <iconSet iconSet="4TrafficLights" showValue="0">
        <cfvo type="percent" val="0"/>
        <cfvo type="num" val="25"/>
        <cfvo type="num" val="50"/>
        <cfvo type="num" val="100"/>
      </iconSet>
    </cfRule>
  </conditionalFormatting>
  <conditionalFormatting sqref="AD10">
    <cfRule type="iconSet" priority="44">
      <iconSet iconSet="4TrafficLights" showValue="0">
        <cfvo type="percent" val="0"/>
        <cfvo type="num" val="25"/>
        <cfvo type="num" val="50"/>
        <cfvo type="num" val="100"/>
      </iconSet>
    </cfRule>
  </conditionalFormatting>
  <conditionalFormatting sqref="Z8:Z10">
    <cfRule type="iconSet" priority="43">
      <iconSet iconSet="4TrafficLights" showValue="0">
        <cfvo type="percent" val="0"/>
        <cfvo type="num" val="25"/>
        <cfvo type="num" val="50"/>
        <cfvo type="num" val="100"/>
      </iconSet>
    </cfRule>
  </conditionalFormatting>
  <conditionalFormatting sqref="AA8:AA10">
    <cfRule type="iconSet" priority="42">
      <iconSet iconSet="4TrafficLights" showValue="0">
        <cfvo type="percent" val="0"/>
        <cfvo type="num" val="25"/>
        <cfvo type="num" val="50"/>
        <cfvo type="num" val="100"/>
      </iconSet>
    </cfRule>
  </conditionalFormatting>
  <conditionalFormatting sqref="AD8:AD9">
    <cfRule type="iconSet" priority="47">
      <iconSet iconSet="4TrafficLights" showValue="0">
        <cfvo type="percent" val="0"/>
        <cfvo type="num" val="25"/>
        <cfvo type="num" val="50"/>
        <cfvo type="num" val="100"/>
      </iconSet>
    </cfRule>
  </conditionalFormatting>
  <conditionalFormatting sqref="AE8:AE10">
    <cfRule type="iconSet" priority="41">
      <iconSet iconSet="4TrafficLights" showValue="0">
        <cfvo type="percent" val="0"/>
        <cfvo type="num" val="25"/>
        <cfvo type="num" val="50"/>
        <cfvo type="num" val="100"/>
      </iconSet>
    </cfRule>
  </conditionalFormatting>
  <conditionalFormatting sqref="T18">
    <cfRule type="iconSet" priority="884">
      <iconSet iconSet="4TrafficLights" showValue="0">
        <cfvo type="percent" val="0"/>
        <cfvo type="num" val="25"/>
        <cfvo type="num" val="50"/>
        <cfvo type="num" val="100"/>
      </iconSet>
    </cfRule>
  </conditionalFormatting>
  <conditionalFormatting sqref="R44 T17 R11 T19 R20 R16:R17 R27:R31 T14:T15 R13:R14 T39 T11:T12 T21:T37 T41:T47">
    <cfRule type="iconSet" priority="894">
      <iconSet iconSet="4TrafficLights" showValue="0">
        <cfvo type="percent" val="0"/>
        <cfvo type="num" val="25"/>
        <cfvo type="num" val="50"/>
        <cfvo type="num" val="100"/>
      </iconSet>
    </cfRule>
  </conditionalFormatting>
  <conditionalFormatting sqref="T48">
    <cfRule type="iconSet" priority="907">
      <iconSet iconSet="4TrafficLights" showValue="0">
        <cfvo type="percent" val="0"/>
        <cfvo type="num" val="25"/>
        <cfvo type="num" val="50"/>
        <cfvo type="num" val="100"/>
      </iconSet>
    </cfRule>
  </conditionalFormatting>
  <conditionalFormatting sqref="T38">
    <cfRule type="iconSet" priority="908">
      <iconSet iconSet="4TrafficLights" showValue="0">
        <cfvo type="percent" val="0"/>
        <cfvo type="num" val="25"/>
        <cfvo type="num" val="50"/>
        <cfvo type="num" val="100"/>
      </iconSet>
    </cfRule>
  </conditionalFormatting>
  <conditionalFormatting sqref="I34:J34 I28:J28 I19:J19 Y30 W27 U21 V28:W29 U43:U44 R43 P33:S37 P27:Q30 P43:Q44 S27:S30 P21:S21 P26:S26 S43:S44 P19:S19 U19 AA43 W19:AA19 W21:AA21 AE40 L19:N19 Z35:AA35 L40:V40 P41:S42 W36:AB37 L26:N30 AA30 U26:U30 M36:N37 U42:AA42 U33:U37 U41 AE44:AE46 O45:S46 U45:Z46 U39 L39:N39 P39:S39 I8:J9 L21:N22 L33:N34 X12 X22 W26:AA26 Y33:Z33 W33:X35 Y34:AB34 W39:AA41 W43:Z44 Y27:AA29 X27:X30 L35:L37 L41:N47">
    <cfRule type="iconSet" priority="909">
      <iconSet iconSet="4TrafficLights" showValue="0">
        <cfvo type="percent" val="0"/>
        <cfvo type="num" val="25"/>
        <cfvo type="num" val="50"/>
        <cfvo type="num" val="100"/>
      </iconSet>
    </cfRule>
  </conditionalFormatting>
  <conditionalFormatting sqref="U47:AA47 O47:S47 AE47">
    <cfRule type="iconSet" priority="965">
      <iconSet iconSet="4TrafficLights" showValue="0">
        <cfvo type="percent" val="0"/>
        <cfvo type="num" val="25"/>
        <cfvo type="num" val="50"/>
        <cfvo type="num" val="100"/>
      </iconSet>
    </cfRule>
  </conditionalFormatting>
  <conditionalFormatting sqref="P48:S48 W48:AA48 L48:N48 U48">
    <cfRule type="iconSet" priority="968">
      <iconSet iconSet="4TrafficLights" showValue="0">
        <cfvo type="percent" val="0"/>
        <cfvo type="num" val="25"/>
        <cfvo type="num" val="50"/>
        <cfvo type="num" val="100"/>
      </iconSet>
    </cfRule>
  </conditionalFormatting>
  <conditionalFormatting sqref="P38:S38 W38:AA38 L38:N38 U38">
    <cfRule type="iconSet" priority="972">
      <iconSet iconSet="4TrafficLights" showValue="0">
        <cfvo type="percent" val="0"/>
        <cfvo type="num" val="25"/>
        <cfvo type="num" val="50"/>
        <cfvo type="num" val="100"/>
      </iconSet>
    </cfRule>
  </conditionalFormatting>
  <conditionalFormatting sqref="G12">
    <cfRule type="iconSet" priority="973">
      <iconSet iconSet="4TrafficLights" showValue="0">
        <cfvo type="percent" val="0"/>
        <cfvo type="num" val="25"/>
        <cfvo type="num" val="50"/>
        <cfvo type="num" val="100"/>
      </iconSet>
    </cfRule>
  </conditionalFormatting>
  <conditionalFormatting sqref="G48">
    <cfRule type="iconSet" priority="1074">
      <iconSet iconSet="4TrafficLights" showValue="0">
        <cfvo type="percent" val="0"/>
        <cfvo type="num" val="25"/>
        <cfvo type="num" val="50"/>
        <cfvo type="num" val="100"/>
      </iconSet>
    </cfRule>
  </conditionalFormatting>
  <conditionalFormatting sqref="N8:N10">
    <cfRule type="iconSet" priority="37">
      <iconSet iconSet="4TrafficLights" showValue="0">
        <cfvo type="percent" val="0"/>
        <cfvo type="num" val="25"/>
        <cfvo type="num" val="50"/>
        <cfvo type="num" val="100"/>
      </iconSet>
    </cfRule>
  </conditionalFormatting>
  <conditionalFormatting sqref="O8:O10">
    <cfRule type="iconSet" priority="36">
      <iconSet iconSet="4TrafficLights" showValue="0">
        <cfvo type="percent" val="0"/>
        <cfvo type="num" val="25"/>
        <cfvo type="num" val="50"/>
        <cfvo type="num" val="100"/>
      </iconSet>
    </cfRule>
  </conditionalFormatting>
  <conditionalFormatting sqref="P8:P10">
    <cfRule type="iconSet" priority="35">
      <iconSet iconSet="4TrafficLights" showValue="0">
        <cfvo type="percent" val="0"/>
        <cfvo type="num" val="25"/>
        <cfvo type="num" val="50"/>
        <cfvo type="num" val="100"/>
      </iconSet>
    </cfRule>
  </conditionalFormatting>
  <conditionalFormatting sqref="R8:R10">
    <cfRule type="iconSet" priority="34">
      <iconSet iconSet="4TrafficLights" showValue="0">
        <cfvo type="percent" val="0"/>
        <cfvo type="num" val="25"/>
        <cfvo type="num" val="50"/>
        <cfvo type="num" val="100"/>
      </iconSet>
    </cfRule>
  </conditionalFormatting>
  <conditionalFormatting sqref="T8:T10">
    <cfRule type="iconSet" priority="33">
      <iconSet iconSet="4TrafficLights" showValue="0">
        <cfvo type="percent" val="0"/>
        <cfvo type="num" val="25"/>
        <cfvo type="num" val="50"/>
        <cfvo type="num" val="100"/>
      </iconSet>
    </cfRule>
  </conditionalFormatting>
  <conditionalFormatting sqref="V8:V10">
    <cfRule type="iconSet" priority="32">
      <iconSet iconSet="4TrafficLights" showValue="0">
        <cfvo type="percent" val="0"/>
        <cfvo type="num" val="25"/>
        <cfvo type="num" val="50"/>
        <cfvo type="num" val="100"/>
      </iconSet>
    </cfRule>
  </conditionalFormatting>
  <conditionalFormatting sqref="W8:W10">
    <cfRule type="iconSet" priority="31">
      <iconSet iconSet="4TrafficLights" showValue="0">
        <cfvo type="percent" val="0"/>
        <cfvo type="num" val="25"/>
        <cfvo type="num" val="50"/>
        <cfvo type="num" val="100"/>
      </iconSet>
    </cfRule>
  </conditionalFormatting>
  <conditionalFormatting sqref="X8:X10">
    <cfRule type="iconSet" priority="30">
      <iconSet iconSet="4TrafficLights" showValue="0">
        <cfvo type="percent" val="0"/>
        <cfvo type="num" val="25"/>
        <cfvo type="num" val="50"/>
        <cfvo type="num" val="100"/>
      </iconSet>
    </cfRule>
  </conditionalFormatting>
  <conditionalFormatting sqref="Z8:Z10">
    <cfRule type="iconSet" priority="29">
      <iconSet iconSet="4TrafficLights" showValue="0">
        <cfvo type="percent" val="0"/>
        <cfvo type="num" val="25"/>
        <cfvo type="num" val="50"/>
        <cfvo type="num" val="100"/>
      </iconSet>
    </cfRule>
  </conditionalFormatting>
  <conditionalFormatting sqref="AA8:AA10">
    <cfRule type="iconSet" priority="28">
      <iconSet iconSet="4TrafficLights" showValue="0">
        <cfvo type="percent" val="0"/>
        <cfvo type="num" val="25"/>
        <cfvo type="num" val="50"/>
        <cfvo type="num" val="100"/>
      </iconSet>
    </cfRule>
  </conditionalFormatting>
  <conditionalFormatting sqref="AB8:AB10">
    <cfRule type="iconSet" priority="27">
      <iconSet iconSet="4TrafficLights" showValue="0">
        <cfvo type="percent" val="0"/>
        <cfvo type="num" val="25"/>
        <cfvo type="num" val="50"/>
        <cfvo type="num" val="100"/>
      </iconSet>
    </cfRule>
  </conditionalFormatting>
  <conditionalFormatting sqref="AC8:AC10">
    <cfRule type="iconSet" priority="26">
      <iconSet iconSet="4TrafficLights" showValue="0">
        <cfvo type="percent" val="0"/>
        <cfvo type="num" val="25"/>
        <cfvo type="num" val="50"/>
        <cfvo type="num" val="100"/>
      </iconSet>
    </cfRule>
  </conditionalFormatting>
  <conditionalFormatting sqref="AD8:AD10">
    <cfRule type="iconSet" priority="25">
      <iconSet iconSet="4TrafficLights" showValue="0">
        <cfvo type="percent" val="0"/>
        <cfvo type="num" val="25"/>
        <cfvo type="num" val="50"/>
        <cfvo type="num" val="100"/>
      </iconSet>
    </cfRule>
  </conditionalFormatting>
  <conditionalFormatting sqref="Q8:Q10">
    <cfRule type="iconSet" priority="24">
      <iconSet iconSet="4TrafficLights" showValue="0">
        <cfvo type="percent" val="0"/>
        <cfvo type="num" val="25"/>
        <cfvo type="num" val="50"/>
        <cfvo type="num" val="100"/>
      </iconSet>
    </cfRule>
  </conditionalFormatting>
  <conditionalFormatting sqref="U8:U10">
    <cfRule type="iconSet" priority="23">
      <iconSet iconSet="4TrafficLights" showValue="0">
        <cfvo type="percent" val="0"/>
        <cfvo type="num" val="25"/>
        <cfvo type="num" val="50"/>
        <cfvo type="num" val="100"/>
      </iconSet>
    </cfRule>
  </conditionalFormatting>
  <conditionalFormatting sqref="Y8:Y10">
    <cfRule type="iconSet" priority="22">
      <iconSet iconSet="4TrafficLights" showValue="0">
        <cfvo type="percent" val="0"/>
        <cfvo type="num" val="25"/>
        <cfvo type="num" val="50"/>
        <cfvo type="num" val="100"/>
      </iconSet>
    </cfRule>
  </conditionalFormatting>
  <conditionalFormatting sqref="N8:N10">
    <cfRule type="iconSet" priority="21">
      <iconSet iconSet="4TrafficLights" showValue="0">
        <cfvo type="percent" val="0"/>
        <cfvo type="num" val="25"/>
        <cfvo type="num" val="50"/>
        <cfvo type="num" val="100"/>
      </iconSet>
    </cfRule>
  </conditionalFormatting>
  <conditionalFormatting sqref="O8:O10">
    <cfRule type="iconSet" priority="20">
      <iconSet iconSet="4TrafficLights" showValue="0">
        <cfvo type="percent" val="0"/>
        <cfvo type="num" val="25"/>
        <cfvo type="num" val="50"/>
        <cfvo type="num" val="100"/>
      </iconSet>
    </cfRule>
  </conditionalFormatting>
  <conditionalFormatting sqref="Q8:Q10">
    <cfRule type="iconSet" priority="19">
      <iconSet iconSet="4TrafficLights" showValue="0">
        <cfvo type="percent" val="0"/>
        <cfvo type="num" val="25"/>
        <cfvo type="num" val="50"/>
        <cfvo type="num" val="100"/>
      </iconSet>
    </cfRule>
  </conditionalFormatting>
  <conditionalFormatting sqref="R8:R10">
    <cfRule type="iconSet" priority="18">
      <iconSet iconSet="4TrafficLights" showValue="0">
        <cfvo type="percent" val="0"/>
        <cfvo type="num" val="25"/>
        <cfvo type="num" val="50"/>
        <cfvo type="num" val="100"/>
      </iconSet>
    </cfRule>
  </conditionalFormatting>
  <conditionalFormatting sqref="P8:P10">
    <cfRule type="iconSet" priority="17">
      <iconSet iconSet="4TrafficLights" showValue="0">
        <cfvo type="percent" val="0"/>
        <cfvo type="num" val="25"/>
        <cfvo type="num" val="50"/>
        <cfvo type="num" val="100"/>
      </iconSet>
    </cfRule>
  </conditionalFormatting>
  <conditionalFormatting sqref="S8:S10">
    <cfRule type="iconSet" priority="16">
      <iconSet iconSet="4TrafficLights" showValue="0">
        <cfvo type="percent" val="0"/>
        <cfvo type="num" val="25"/>
        <cfvo type="num" val="50"/>
        <cfvo type="num" val="100"/>
      </iconSet>
    </cfRule>
  </conditionalFormatting>
  <conditionalFormatting sqref="T8:T10">
    <cfRule type="iconSet" priority="15">
      <iconSet iconSet="4TrafficLights" showValue="0">
        <cfvo type="percent" val="0"/>
        <cfvo type="num" val="25"/>
        <cfvo type="num" val="50"/>
        <cfvo type="num" val="100"/>
      </iconSet>
    </cfRule>
  </conditionalFormatting>
  <conditionalFormatting sqref="U8:U10">
    <cfRule type="iconSet" priority="14">
      <iconSet iconSet="4TrafficLights" showValue="0">
        <cfvo type="percent" val="0"/>
        <cfvo type="num" val="25"/>
        <cfvo type="num" val="50"/>
        <cfvo type="num" val="100"/>
      </iconSet>
    </cfRule>
  </conditionalFormatting>
  <conditionalFormatting sqref="W8:W10">
    <cfRule type="iconSet" priority="13">
      <iconSet iconSet="4TrafficLights" showValue="0">
        <cfvo type="percent" val="0"/>
        <cfvo type="num" val="25"/>
        <cfvo type="num" val="50"/>
        <cfvo type="num" val="100"/>
      </iconSet>
    </cfRule>
  </conditionalFormatting>
  <conditionalFormatting sqref="X8:X10">
    <cfRule type="iconSet" priority="12">
      <iconSet iconSet="4TrafficLights" showValue="0">
        <cfvo type="percent" val="0"/>
        <cfvo type="num" val="25"/>
        <cfvo type="num" val="50"/>
        <cfvo type="num" val="100"/>
      </iconSet>
    </cfRule>
  </conditionalFormatting>
  <conditionalFormatting sqref="V8:V10">
    <cfRule type="iconSet" priority="11">
      <iconSet iconSet="4TrafficLights" showValue="0">
        <cfvo type="percent" val="0"/>
        <cfvo type="num" val="25"/>
        <cfvo type="num" val="50"/>
        <cfvo type="num" val="100"/>
      </iconSet>
    </cfRule>
  </conditionalFormatting>
  <conditionalFormatting sqref="AA8:AA10">
    <cfRule type="iconSet" priority="9">
      <iconSet iconSet="4TrafficLights" showValue="0">
        <cfvo type="percent" val="0"/>
        <cfvo type="num" val="25"/>
        <cfvo type="num" val="50"/>
        <cfvo type="num" val="100"/>
      </iconSet>
    </cfRule>
  </conditionalFormatting>
  <conditionalFormatting sqref="AB8:AB10">
    <cfRule type="iconSet" priority="8">
      <iconSet iconSet="4TrafficLights" showValue="0">
        <cfvo type="percent" val="0"/>
        <cfvo type="num" val="25"/>
        <cfvo type="num" val="50"/>
        <cfvo type="num" val="100"/>
      </iconSet>
    </cfRule>
  </conditionalFormatting>
  <conditionalFormatting sqref="AC10">
    <cfRule type="iconSet" priority="7">
      <iconSet iconSet="4TrafficLights" showValue="0">
        <cfvo type="percent" val="0"/>
        <cfvo type="num" val="25"/>
        <cfvo type="num" val="50"/>
        <cfvo type="num" val="100"/>
      </iconSet>
    </cfRule>
  </conditionalFormatting>
  <conditionalFormatting sqref="Y8:Y10">
    <cfRule type="iconSet" priority="6">
      <iconSet iconSet="4TrafficLights" showValue="0">
        <cfvo type="percent" val="0"/>
        <cfvo type="num" val="25"/>
        <cfvo type="num" val="50"/>
        <cfvo type="num" val="100"/>
      </iconSet>
    </cfRule>
  </conditionalFormatting>
  <conditionalFormatting sqref="Z8:Z10">
    <cfRule type="iconSet" priority="5">
      <iconSet iconSet="4TrafficLights" showValue="0">
        <cfvo type="percent" val="0"/>
        <cfvo type="num" val="25"/>
        <cfvo type="num" val="50"/>
        <cfvo type="num" val="100"/>
      </iconSet>
    </cfRule>
  </conditionalFormatting>
  <conditionalFormatting sqref="AC8:AC9">
    <cfRule type="iconSet" priority="10">
      <iconSet iconSet="4TrafficLights" showValue="0">
        <cfvo type="percent" val="0"/>
        <cfvo type="num" val="25"/>
        <cfvo type="num" val="50"/>
        <cfvo type="num" val="100"/>
      </iconSet>
    </cfRule>
  </conditionalFormatting>
  <conditionalFormatting sqref="AD8:AD10">
    <cfRule type="iconSet" priority="4">
      <iconSet iconSet="4TrafficLights" showValue="0">
        <cfvo type="percent" val="0"/>
        <cfvo type="num" val="25"/>
        <cfvo type="num" val="50"/>
        <cfvo type="num" val="100"/>
      </iconSet>
    </cfRule>
  </conditionalFormatting>
  <conditionalFormatting sqref="AE8:AE10">
    <cfRule type="iconSet" priority="3">
      <iconSet iconSet="4TrafficLights" showValue="0">
        <cfvo type="percent" val="0"/>
        <cfvo type="num" val="25"/>
        <cfvo type="num" val="50"/>
        <cfvo type="num" val="100"/>
      </iconSet>
    </cfRule>
  </conditionalFormatting>
  <conditionalFormatting sqref="AE10">
    <cfRule type="iconSet" priority="1">
      <iconSet iconSet="4TrafficLights" showValue="0">
        <cfvo type="percent" val="0"/>
        <cfvo type="num" val="25"/>
        <cfvo type="num" val="50"/>
        <cfvo type="num" val="100"/>
      </iconSet>
    </cfRule>
  </conditionalFormatting>
  <conditionalFormatting sqref="AE8:AE9">
    <cfRule type="iconSet" priority="2">
      <iconSet iconSet="4TrafficLights" showValue="0">
        <cfvo type="percent" val="0"/>
        <cfvo type="num" val="25"/>
        <cfvo type="num" val="50"/>
        <cfvo type="num" val="100"/>
      </iconSet>
    </cfRule>
  </conditionalFormatting>
  <dataValidations count="4">
    <dataValidation type="list" allowBlank="1" showInputMessage="1" showErrorMessage="1" sqref="IU65578:IV65581 SQ65578:SR65581 ACM65578:ACN65581 AMI65578:AMJ65581 AWE65578:AWF65581 BGA65578:BGB65581 BPW65578:BPX65581 BZS65578:BZT65581 CJO65578:CJP65581 CTK65578:CTL65581 DDG65578:DDH65581 DNC65578:DND65581 DWY65578:DWZ65581 EGU65578:EGV65581 EQQ65578:EQR65581 FAM65578:FAN65581 FKI65578:FKJ65581 FUE65578:FUF65581 GEA65578:GEB65581 GNW65578:GNX65581 GXS65578:GXT65581 HHO65578:HHP65581 HRK65578:HRL65581 IBG65578:IBH65581 ILC65578:ILD65581 IUY65578:IUZ65581 JEU65578:JEV65581 JOQ65578:JOR65581 JYM65578:JYN65581 KII65578:KIJ65581 KSE65578:KSF65581 LCA65578:LCB65581 LLW65578:LLX65581 LVS65578:LVT65581 MFO65578:MFP65581 MPK65578:MPL65581 MZG65578:MZH65581 NJC65578:NJD65581 NSY65578:NSZ65581 OCU65578:OCV65581 OMQ65578:OMR65581 OWM65578:OWN65581 PGI65578:PGJ65581 PQE65578:PQF65581 QAA65578:QAB65581 QJW65578:QJX65581 QTS65578:QTT65581 RDO65578:RDP65581 RNK65578:RNL65581 RXG65578:RXH65581 SHC65578:SHD65581 SQY65578:SQZ65581 TAU65578:TAV65581 TKQ65578:TKR65581 TUM65578:TUN65581 UEI65578:UEJ65581 UOE65578:UOF65581 UYA65578:UYB65581 VHW65578:VHX65581 VRS65578:VRT65581 WBO65578:WBP65581 WLK65578:WLL65581 WVG65578:WVH65581 IU131114:IV131117 SQ131114:SR131117 ACM131114:ACN131117 AMI131114:AMJ131117 AWE131114:AWF131117 BGA131114:BGB131117 BPW131114:BPX131117 BZS131114:BZT131117 CJO131114:CJP131117 CTK131114:CTL131117 DDG131114:DDH131117 DNC131114:DND131117 DWY131114:DWZ131117 EGU131114:EGV131117 EQQ131114:EQR131117 FAM131114:FAN131117 FKI131114:FKJ131117 FUE131114:FUF131117 GEA131114:GEB131117 GNW131114:GNX131117 GXS131114:GXT131117 HHO131114:HHP131117 HRK131114:HRL131117 IBG131114:IBH131117 ILC131114:ILD131117 IUY131114:IUZ131117 JEU131114:JEV131117 JOQ131114:JOR131117 JYM131114:JYN131117 KII131114:KIJ131117 KSE131114:KSF131117 LCA131114:LCB131117 LLW131114:LLX131117 LVS131114:LVT131117 MFO131114:MFP131117 MPK131114:MPL131117 MZG131114:MZH131117 NJC131114:NJD131117 NSY131114:NSZ131117 OCU131114:OCV131117 OMQ131114:OMR131117 OWM131114:OWN131117 PGI131114:PGJ131117 PQE131114:PQF131117 QAA131114:QAB131117 QJW131114:QJX131117 QTS131114:QTT131117 RDO131114:RDP131117 RNK131114:RNL131117 RXG131114:RXH131117 SHC131114:SHD131117 SQY131114:SQZ131117 TAU131114:TAV131117 TKQ131114:TKR131117 TUM131114:TUN131117 UEI131114:UEJ131117 UOE131114:UOF131117 UYA131114:UYB131117 VHW131114:VHX131117 VRS131114:VRT131117 WBO131114:WBP131117 WLK131114:WLL131117 WVG131114:WVH131117 IU196650:IV196653 SQ196650:SR196653 ACM196650:ACN196653 AMI196650:AMJ196653 AWE196650:AWF196653 BGA196650:BGB196653 BPW196650:BPX196653 BZS196650:BZT196653 CJO196650:CJP196653 CTK196650:CTL196653 DDG196650:DDH196653 DNC196650:DND196653 DWY196650:DWZ196653 EGU196650:EGV196653 EQQ196650:EQR196653 FAM196650:FAN196653 FKI196650:FKJ196653 FUE196650:FUF196653 GEA196650:GEB196653 GNW196650:GNX196653 GXS196650:GXT196653 HHO196650:HHP196653 HRK196650:HRL196653 IBG196650:IBH196653 ILC196650:ILD196653 IUY196650:IUZ196653 JEU196650:JEV196653 JOQ196650:JOR196653 JYM196650:JYN196653 KII196650:KIJ196653 KSE196650:KSF196653 LCA196650:LCB196653 LLW196650:LLX196653 LVS196650:LVT196653 MFO196650:MFP196653 MPK196650:MPL196653 MZG196650:MZH196653 NJC196650:NJD196653 NSY196650:NSZ196653 OCU196650:OCV196653 OMQ196650:OMR196653 OWM196650:OWN196653 PGI196650:PGJ196653 PQE196650:PQF196653 QAA196650:QAB196653 QJW196650:QJX196653 QTS196650:QTT196653 RDO196650:RDP196653 RNK196650:RNL196653 RXG196650:RXH196653 SHC196650:SHD196653 SQY196650:SQZ196653 TAU196650:TAV196653 TKQ196650:TKR196653 TUM196650:TUN196653 UEI196650:UEJ196653 UOE196650:UOF196653 UYA196650:UYB196653 VHW196650:VHX196653 VRS196650:VRT196653 WBO196650:WBP196653 WLK196650:WLL196653 WVG196650:WVH196653 IU262186:IV262189 SQ262186:SR262189 ACM262186:ACN262189 AMI262186:AMJ262189 AWE262186:AWF262189 BGA262186:BGB262189 BPW262186:BPX262189 BZS262186:BZT262189 CJO262186:CJP262189 CTK262186:CTL262189 DDG262186:DDH262189 DNC262186:DND262189 DWY262186:DWZ262189 EGU262186:EGV262189 EQQ262186:EQR262189 FAM262186:FAN262189 FKI262186:FKJ262189 FUE262186:FUF262189 GEA262186:GEB262189 GNW262186:GNX262189 GXS262186:GXT262189 HHO262186:HHP262189 HRK262186:HRL262189 IBG262186:IBH262189 ILC262186:ILD262189 IUY262186:IUZ262189 JEU262186:JEV262189 JOQ262186:JOR262189 JYM262186:JYN262189 KII262186:KIJ262189 KSE262186:KSF262189 LCA262186:LCB262189 LLW262186:LLX262189 LVS262186:LVT262189 MFO262186:MFP262189 MPK262186:MPL262189 MZG262186:MZH262189 NJC262186:NJD262189 NSY262186:NSZ262189 OCU262186:OCV262189 OMQ262186:OMR262189 OWM262186:OWN262189 PGI262186:PGJ262189 PQE262186:PQF262189 QAA262186:QAB262189 QJW262186:QJX262189 QTS262186:QTT262189 RDO262186:RDP262189 RNK262186:RNL262189 RXG262186:RXH262189 SHC262186:SHD262189 SQY262186:SQZ262189 TAU262186:TAV262189 TKQ262186:TKR262189 TUM262186:TUN262189 UEI262186:UEJ262189 UOE262186:UOF262189 UYA262186:UYB262189 VHW262186:VHX262189 VRS262186:VRT262189 WBO262186:WBP262189 WLK262186:WLL262189 WVG262186:WVH262189 IU327722:IV327725 SQ327722:SR327725 ACM327722:ACN327725 AMI327722:AMJ327725 AWE327722:AWF327725 BGA327722:BGB327725 BPW327722:BPX327725 BZS327722:BZT327725 CJO327722:CJP327725 CTK327722:CTL327725 DDG327722:DDH327725 DNC327722:DND327725 DWY327722:DWZ327725 EGU327722:EGV327725 EQQ327722:EQR327725 FAM327722:FAN327725 FKI327722:FKJ327725 FUE327722:FUF327725 GEA327722:GEB327725 GNW327722:GNX327725 GXS327722:GXT327725 HHO327722:HHP327725 HRK327722:HRL327725 IBG327722:IBH327725 ILC327722:ILD327725 IUY327722:IUZ327725 JEU327722:JEV327725 JOQ327722:JOR327725 JYM327722:JYN327725 KII327722:KIJ327725 KSE327722:KSF327725 LCA327722:LCB327725 LLW327722:LLX327725 LVS327722:LVT327725 MFO327722:MFP327725 MPK327722:MPL327725 MZG327722:MZH327725 NJC327722:NJD327725 NSY327722:NSZ327725 OCU327722:OCV327725 OMQ327722:OMR327725 OWM327722:OWN327725 PGI327722:PGJ327725 PQE327722:PQF327725 QAA327722:QAB327725 QJW327722:QJX327725 QTS327722:QTT327725 RDO327722:RDP327725 RNK327722:RNL327725 RXG327722:RXH327725 SHC327722:SHD327725 SQY327722:SQZ327725 TAU327722:TAV327725 TKQ327722:TKR327725 TUM327722:TUN327725 UEI327722:UEJ327725 UOE327722:UOF327725 UYA327722:UYB327725 VHW327722:VHX327725 VRS327722:VRT327725 WBO327722:WBP327725 WLK327722:WLL327725 WVG327722:WVH327725 IU393258:IV393261 SQ393258:SR393261 ACM393258:ACN393261 AMI393258:AMJ393261 AWE393258:AWF393261 BGA393258:BGB393261 BPW393258:BPX393261 BZS393258:BZT393261 CJO393258:CJP393261 CTK393258:CTL393261 DDG393258:DDH393261 DNC393258:DND393261 DWY393258:DWZ393261 EGU393258:EGV393261 EQQ393258:EQR393261 FAM393258:FAN393261 FKI393258:FKJ393261 FUE393258:FUF393261 GEA393258:GEB393261 GNW393258:GNX393261 GXS393258:GXT393261 HHO393258:HHP393261 HRK393258:HRL393261 IBG393258:IBH393261 ILC393258:ILD393261 IUY393258:IUZ393261 JEU393258:JEV393261 JOQ393258:JOR393261 JYM393258:JYN393261 KII393258:KIJ393261 KSE393258:KSF393261 LCA393258:LCB393261 LLW393258:LLX393261 LVS393258:LVT393261 MFO393258:MFP393261 MPK393258:MPL393261 MZG393258:MZH393261 NJC393258:NJD393261 NSY393258:NSZ393261 OCU393258:OCV393261 OMQ393258:OMR393261 OWM393258:OWN393261 PGI393258:PGJ393261 PQE393258:PQF393261 QAA393258:QAB393261 QJW393258:QJX393261 QTS393258:QTT393261 RDO393258:RDP393261 RNK393258:RNL393261 RXG393258:RXH393261 SHC393258:SHD393261 SQY393258:SQZ393261 TAU393258:TAV393261 TKQ393258:TKR393261 TUM393258:TUN393261 UEI393258:UEJ393261 UOE393258:UOF393261 UYA393258:UYB393261 VHW393258:VHX393261 VRS393258:VRT393261 WBO393258:WBP393261 WLK393258:WLL393261 WVG393258:WVH393261 IU458794:IV458797 SQ458794:SR458797 ACM458794:ACN458797 AMI458794:AMJ458797 AWE458794:AWF458797 BGA458794:BGB458797 BPW458794:BPX458797 BZS458794:BZT458797 CJO458794:CJP458797 CTK458794:CTL458797 DDG458794:DDH458797 DNC458794:DND458797 DWY458794:DWZ458797 EGU458794:EGV458797 EQQ458794:EQR458797 FAM458794:FAN458797 FKI458794:FKJ458797 FUE458794:FUF458797 GEA458794:GEB458797 GNW458794:GNX458797 GXS458794:GXT458797 HHO458794:HHP458797 HRK458794:HRL458797 IBG458794:IBH458797 ILC458794:ILD458797 IUY458794:IUZ458797 JEU458794:JEV458797 JOQ458794:JOR458797 JYM458794:JYN458797 KII458794:KIJ458797 KSE458794:KSF458797 LCA458794:LCB458797 LLW458794:LLX458797 LVS458794:LVT458797 MFO458794:MFP458797 MPK458794:MPL458797 MZG458794:MZH458797 NJC458794:NJD458797 NSY458794:NSZ458797 OCU458794:OCV458797 OMQ458794:OMR458797 OWM458794:OWN458797 PGI458794:PGJ458797 PQE458794:PQF458797 QAA458794:QAB458797 QJW458794:QJX458797 QTS458794:QTT458797 RDO458794:RDP458797 RNK458794:RNL458797 RXG458794:RXH458797 SHC458794:SHD458797 SQY458794:SQZ458797 TAU458794:TAV458797 TKQ458794:TKR458797 TUM458794:TUN458797 UEI458794:UEJ458797 UOE458794:UOF458797 UYA458794:UYB458797 VHW458794:VHX458797 VRS458794:VRT458797 WBO458794:WBP458797 WLK458794:WLL458797 WVG458794:WVH458797 IU524330:IV524333 SQ524330:SR524333 ACM524330:ACN524333 AMI524330:AMJ524333 AWE524330:AWF524333 BGA524330:BGB524333 BPW524330:BPX524333 BZS524330:BZT524333 CJO524330:CJP524333 CTK524330:CTL524333 DDG524330:DDH524333 DNC524330:DND524333 DWY524330:DWZ524333 EGU524330:EGV524333 EQQ524330:EQR524333 FAM524330:FAN524333 FKI524330:FKJ524333 FUE524330:FUF524333 GEA524330:GEB524333 GNW524330:GNX524333 GXS524330:GXT524333 HHO524330:HHP524333 HRK524330:HRL524333 IBG524330:IBH524333 ILC524330:ILD524333 IUY524330:IUZ524333 JEU524330:JEV524333 JOQ524330:JOR524333 JYM524330:JYN524333 KII524330:KIJ524333 KSE524330:KSF524333 LCA524330:LCB524333 LLW524330:LLX524333 LVS524330:LVT524333 MFO524330:MFP524333 MPK524330:MPL524333 MZG524330:MZH524333 NJC524330:NJD524333 NSY524330:NSZ524333 OCU524330:OCV524333 OMQ524330:OMR524333 OWM524330:OWN524333 PGI524330:PGJ524333 PQE524330:PQF524333 QAA524330:QAB524333 QJW524330:QJX524333 QTS524330:QTT524333 RDO524330:RDP524333 RNK524330:RNL524333 RXG524330:RXH524333 SHC524330:SHD524333 SQY524330:SQZ524333 TAU524330:TAV524333 TKQ524330:TKR524333 TUM524330:TUN524333 UEI524330:UEJ524333 UOE524330:UOF524333 UYA524330:UYB524333 VHW524330:VHX524333 VRS524330:VRT524333 WBO524330:WBP524333 WLK524330:WLL524333 WVG524330:WVH524333 IU589866:IV589869 SQ589866:SR589869 ACM589866:ACN589869 AMI589866:AMJ589869 AWE589866:AWF589869 BGA589866:BGB589869 BPW589866:BPX589869 BZS589866:BZT589869 CJO589866:CJP589869 CTK589866:CTL589869 DDG589866:DDH589869 DNC589866:DND589869 DWY589866:DWZ589869 EGU589866:EGV589869 EQQ589866:EQR589869 FAM589866:FAN589869 FKI589866:FKJ589869 FUE589866:FUF589869 GEA589866:GEB589869 GNW589866:GNX589869 GXS589866:GXT589869 HHO589866:HHP589869 HRK589866:HRL589869 IBG589866:IBH589869 ILC589866:ILD589869 IUY589866:IUZ589869 JEU589866:JEV589869 JOQ589866:JOR589869 JYM589866:JYN589869 KII589866:KIJ589869 KSE589866:KSF589869 LCA589866:LCB589869 LLW589866:LLX589869 LVS589866:LVT589869 MFO589866:MFP589869 MPK589866:MPL589869 MZG589866:MZH589869 NJC589866:NJD589869 NSY589866:NSZ589869 OCU589866:OCV589869 OMQ589866:OMR589869 OWM589866:OWN589869 PGI589866:PGJ589869 PQE589866:PQF589869 QAA589866:QAB589869 QJW589866:QJX589869 QTS589866:QTT589869 RDO589866:RDP589869 RNK589866:RNL589869 RXG589866:RXH589869 SHC589866:SHD589869 SQY589866:SQZ589869 TAU589866:TAV589869 TKQ589866:TKR589869 TUM589866:TUN589869 UEI589866:UEJ589869 UOE589866:UOF589869 UYA589866:UYB589869 VHW589866:VHX589869 VRS589866:VRT589869 WBO589866:WBP589869 WLK589866:WLL589869 WVG589866:WVH589869 IU655402:IV655405 SQ655402:SR655405 ACM655402:ACN655405 AMI655402:AMJ655405 AWE655402:AWF655405 BGA655402:BGB655405 BPW655402:BPX655405 BZS655402:BZT655405 CJO655402:CJP655405 CTK655402:CTL655405 DDG655402:DDH655405 DNC655402:DND655405 DWY655402:DWZ655405 EGU655402:EGV655405 EQQ655402:EQR655405 FAM655402:FAN655405 FKI655402:FKJ655405 FUE655402:FUF655405 GEA655402:GEB655405 GNW655402:GNX655405 GXS655402:GXT655405 HHO655402:HHP655405 HRK655402:HRL655405 IBG655402:IBH655405 ILC655402:ILD655405 IUY655402:IUZ655405 JEU655402:JEV655405 JOQ655402:JOR655405 JYM655402:JYN655405 KII655402:KIJ655405 KSE655402:KSF655405 LCA655402:LCB655405 LLW655402:LLX655405 LVS655402:LVT655405 MFO655402:MFP655405 MPK655402:MPL655405 MZG655402:MZH655405 NJC655402:NJD655405 NSY655402:NSZ655405 OCU655402:OCV655405 OMQ655402:OMR655405 OWM655402:OWN655405 PGI655402:PGJ655405 PQE655402:PQF655405 QAA655402:QAB655405 QJW655402:QJX655405 QTS655402:QTT655405 RDO655402:RDP655405 RNK655402:RNL655405 RXG655402:RXH655405 SHC655402:SHD655405 SQY655402:SQZ655405 TAU655402:TAV655405 TKQ655402:TKR655405 TUM655402:TUN655405 UEI655402:UEJ655405 UOE655402:UOF655405 UYA655402:UYB655405 VHW655402:VHX655405 VRS655402:VRT655405 WBO655402:WBP655405 WLK655402:WLL655405 WVG655402:WVH655405 IU720938:IV720941 SQ720938:SR720941 ACM720938:ACN720941 AMI720938:AMJ720941 AWE720938:AWF720941 BGA720938:BGB720941 BPW720938:BPX720941 BZS720938:BZT720941 CJO720938:CJP720941 CTK720938:CTL720941 DDG720938:DDH720941 DNC720938:DND720941 DWY720938:DWZ720941 EGU720938:EGV720941 EQQ720938:EQR720941 FAM720938:FAN720941 FKI720938:FKJ720941 FUE720938:FUF720941 GEA720938:GEB720941 GNW720938:GNX720941 GXS720938:GXT720941 HHO720938:HHP720941 HRK720938:HRL720941 IBG720938:IBH720941 ILC720938:ILD720941 IUY720938:IUZ720941 JEU720938:JEV720941 JOQ720938:JOR720941 JYM720938:JYN720941 KII720938:KIJ720941 KSE720938:KSF720941 LCA720938:LCB720941 LLW720938:LLX720941 LVS720938:LVT720941 MFO720938:MFP720941 MPK720938:MPL720941 MZG720938:MZH720941 NJC720938:NJD720941 NSY720938:NSZ720941 OCU720938:OCV720941 OMQ720938:OMR720941 OWM720938:OWN720941 PGI720938:PGJ720941 PQE720938:PQF720941 QAA720938:QAB720941 QJW720938:QJX720941 QTS720938:QTT720941 RDO720938:RDP720941 RNK720938:RNL720941 RXG720938:RXH720941 SHC720938:SHD720941 SQY720938:SQZ720941 TAU720938:TAV720941 TKQ720938:TKR720941 TUM720938:TUN720941 UEI720938:UEJ720941 UOE720938:UOF720941 UYA720938:UYB720941 VHW720938:VHX720941 VRS720938:VRT720941 WBO720938:WBP720941 WLK720938:WLL720941 WVG720938:WVH720941 IU786474:IV786477 SQ786474:SR786477 ACM786474:ACN786477 AMI786474:AMJ786477 AWE786474:AWF786477 BGA786474:BGB786477 BPW786474:BPX786477 BZS786474:BZT786477 CJO786474:CJP786477 CTK786474:CTL786477 DDG786474:DDH786477 DNC786474:DND786477 DWY786474:DWZ786477 EGU786474:EGV786477 EQQ786474:EQR786477 FAM786474:FAN786477 FKI786474:FKJ786477 FUE786474:FUF786477 GEA786474:GEB786477 GNW786474:GNX786477 GXS786474:GXT786477 HHO786474:HHP786477 HRK786474:HRL786477 IBG786474:IBH786477 ILC786474:ILD786477 IUY786474:IUZ786477 JEU786474:JEV786477 JOQ786474:JOR786477 JYM786474:JYN786477 KII786474:KIJ786477 KSE786474:KSF786477 LCA786474:LCB786477 LLW786474:LLX786477 LVS786474:LVT786477 MFO786474:MFP786477 MPK786474:MPL786477 MZG786474:MZH786477 NJC786474:NJD786477 NSY786474:NSZ786477 OCU786474:OCV786477 OMQ786474:OMR786477 OWM786474:OWN786477 PGI786474:PGJ786477 PQE786474:PQF786477 QAA786474:QAB786477 QJW786474:QJX786477 QTS786474:QTT786477 RDO786474:RDP786477 RNK786474:RNL786477 RXG786474:RXH786477 SHC786474:SHD786477 SQY786474:SQZ786477 TAU786474:TAV786477 TKQ786474:TKR786477 TUM786474:TUN786477 UEI786474:UEJ786477 UOE786474:UOF786477 UYA786474:UYB786477 VHW786474:VHX786477 VRS786474:VRT786477 WBO786474:WBP786477 WLK786474:WLL786477 WVG786474:WVH786477 IU852010:IV852013 SQ852010:SR852013 ACM852010:ACN852013 AMI852010:AMJ852013 AWE852010:AWF852013 BGA852010:BGB852013 BPW852010:BPX852013 BZS852010:BZT852013 CJO852010:CJP852013 CTK852010:CTL852013 DDG852010:DDH852013 DNC852010:DND852013 DWY852010:DWZ852013 EGU852010:EGV852013 EQQ852010:EQR852013 FAM852010:FAN852013 FKI852010:FKJ852013 FUE852010:FUF852013 GEA852010:GEB852013 GNW852010:GNX852013 GXS852010:GXT852013 HHO852010:HHP852013 HRK852010:HRL852013 IBG852010:IBH852013 ILC852010:ILD852013 IUY852010:IUZ852013 JEU852010:JEV852013 JOQ852010:JOR852013 JYM852010:JYN852013 KII852010:KIJ852013 KSE852010:KSF852013 LCA852010:LCB852013 LLW852010:LLX852013 LVS852010:LVT852013 MFO852010:MFP852013 MPK852010:MPL852013 MZG852010:MZH852013 NJC852010:NJD852013 NSY852010:NSZ852013 OCU852010:OCV852013 OMQ852010:OMR852013 OWM852010:OWN852013 PGI852010:PGJ852013 PQE852010:PQF852013 QAA852010:QAB852013 QJW852010:QJX852013 QTS852010:QTT852013 RDO852010:RDP852013 RNK852010:RNL852013 RXG852010:RXH852013 SHC852010:SHD852013 SQY852010:SQZ852013 TAU852010:TAV852013 TKQ852010:TKR852013 TUM852010:TUN852013 UEI852010:UEJ852013 UOE852010:UOF852013 UYA852010:UYB852013 VHW852010:VHX852013 VRS852010:VRT852013 WBO852010:WBP852013 WLK852010:WLL852013 WVG852010:WVH852013 IU917546:IV917549 SQ917546:SR917549 ACM917546:ACN917549 AMI917546:AMJ917549 AWE917546:AWF917549 BGA917546:BGB917549 BPW917546:BPX917549 BZS917546:BZT917549 CJO917546:CJP917549 CTK917546:CTL917549 DDG917546:DDH917549 DNC917546:DND917549 DWY917546:DWZ917549 EGU917546:EGV917549 EQQ917546:EQR917549 FAM917546:FAN917549 FKI917546:FKJ917549 FUE917546:FUF917549 GEA917546:GEB917549 GNW917546:GNX917549 GXS917546:GXT917549 HHO917546:HHP917549 HRK917546:HRL917549 IBG917546:IBH917549 ILC917546:ILD917549 IUY917546:IUZ917549 JEU917546:JEV917549 JOQ917546:JOR917549 JYM917546:JYN917549 KII917546:KIJ917549 KSE917546:KSF917549 LCA917546:LCB917549 LLW917546:LLX917549 LVS917546:LVT917549 MFO917546:MFP917549 MPK917546:MPL917549 MZG917546:MZH917549 NJC917546:NJD917549 NSY917546:NSZ917549 OCU917546:OCV917549 OMQ917546:OMR917549 OWM917546:OWN917549 PGI917546:PGJ917549 PQE917546:PQF917549 QAA917546:QAB917549 QJW917546:QJX917549 QTS917546:QTT917549 RDO917546:RDP917549 RNK917546:RNL917549 RXG917546:RXH917549 SHC917546:SHD917549 SQY917546:SQZ917549 TAU917546:TAV917549 TKQ917546:TKR917549 TUM917546:TUN917549 UEI917546:UEJ917549 UOE917546:UOF917549 UYA917546:UYB917549 VHW917546:VHX917549 VRS917546:VRT917549 WBO917546:WBP917549 WLK917546:WLL917549 WVG917546:WVH917549 IU983082:IV983085 SQ983082:SR983085 ACM983082:ACN983085 AMI983082:AMJ983085 AWE983082:AWF983085 BGA983082:BGB983085 BPW983082:BPX983085 BZS983082:BZT983085 CJO983082:CJP983085 CTK983082:CTL983085 DDG983082:DDH983085 DNC983082:DND983085 DWY983082:DWZ983085 EGU983082:EGV983085 EQQ983082:EQR983085 FAM983082:FAN983085 FKI983082:FKJ983085 FUE983082:FUF983085 GEA983082:GEB983085 GNW983082:GNX983085 GXS983082:GXT983085 HHO983082:HHP983085 HRK983082:HRL983085 IBG983082:IBH983085 ILC983082:ILD983085 IUY983082:IUZ983085 JEU983082:JEV983085 JOQ983082:JOR983085 JYM983082:JYN983085 KII983082:KIJ983085 KSE983082:KSF983085 LCA983082:LCB983085 LLW983082:LLX983085 LVS983082:LVT983085 MFO983082:MFP983085 MPK983082:MPL983085 MZG983082:MZH983085 NJC983082:NJD983085 NSY983082:NSZ983085 OCU983082:OCV983085 OMQ983082:OMR983085 OWM983082:OWN983085 PGI983082:PGJ983085 PQE983082:PQF983085 QAA983082:QAB983085 QJW983082:QJX983085 QTS983082:QTT983085 RDO983082:RDP983085 RNK983082:RNL983085 RXG983082:RXH983085 SHC983082:SHD983085 SQY983082:SQZ983085 TAU983082:TAV983085 TKQ983082:TKR983085 TUM983082:TUN983085 UEI983082:UEJ983085 UOE983082:UOF983085 UYA983082:UYB983085 VHW983082:VHX983085 VRS983082:VRT983085 WBO983082:WBP983085 WLK983082:WLL983085 WVG983082:WVH983085 WLH8:WLI47 WBL8:WBM47 VRP8:VRQ47 VHT8:VHU47 UXX8:UXY47 UOB8:UOC47 UEF8:UEG47 TUJ8:TUK47 TKN8:TKO47 TAR8:TAS47 SQV8:SQW47 SGZ8:SHA47 RXD8:RXE47 RNH8:RNI47 RDL8:RDM47 QTP8:QTQ47 QJT8:QJU47 PZX8:PZY47 PQB8:PQC47 PGF8:PGG47 OWJ8:OWK47 OMN8:OMO47 OCR8:OCS47 NSV8:NSW47 NIZ8:NJA47 MZD8:MZE47 MPH8:MPI47 MFL8:MFM47 LVP8:LVQ47 LLT8:LLU47 LBX8:LBY47 KSB8:KSC47 KIF8:KIG47 JYJ8:JYK47 JON8:JOO47 JER8:JES47 IUV8:IUW47 IKZ8:ILA47 IBD8:IBE47 HRH8:HRI47 HHL8:HHM47 GXP8:GXQ47 GNT8:GNU47 GDX8:GDY47 FUB8:FUC47 FKF8:FKG47 FAJ8:FAK47 EQN8:EQO47 EGR8:EGS47 DWV8:DWW47 DMZ8:DNA47 DDD8:DDE47 CTH8:CTI47 CJL8:CJM47 BZP8:BZQ47 BPT8:BPU47 BFX8:BFY47 AWB8:AWC47 AMF8:AMG47 ACJ8:ACK47 SN8:SO47 IR8:IS47 WVD8:WVE47 G983082:G983085 G917546:G917549 G852010:G852013 G786474:G786477 G720938:G720941 G655402:G655405 G589866:G589869 G524330:G524333 G458794:G458797 G393258:G393261 G327722:G327725 G262186:G262189 G196650:G196653 G131114:G131117 G65578:G65581">
      <formula1>"Yet to initiate, Initiated, Rejected, Cleared"</formula1>
    </dataValidation>
    <dataValidation type="list" allowBlank="1" showInputMessage="1" showErrorMessage="1" sqref="WVG983086:WVH983086 IU65582:IV65582 SQ65582:SR65582 ACM65582:ACN65582 AMI65582:AMJ65582 AWE65582:AWF65582 BGA65582:BGB65582 BPW65582:BPX65582 BZS65582:BZT65582 CJO65582:CJP65582 CTK65582:CTL65582 DDG65582:DDH65582 DNC65582:DND65582 DWY65582:DWZ65582 EGU65582:EGV65582 EQQ65582:EQR65582 FAM65582:FAN65582 FKI65582:FKJ65582 FUE65582:FUF65582 GEA65582:GEB65582 GNW65582:GNX65582 GXS65582:GXT65582 HHO65582:HHP65582 HRK65582:HRL65582 IBG65582:IBH65582 ILC65582:ILD65582 IUY65582:IUZ65582 JEU65582:JEV65582 JOQ65582:JOR65582 JYM65582:JYN65582 KII65582:KIJ65582 KSE65582:KSF65582 LCA65582:LCB65582 LLW65582:LLX65582 LVS65582:LVT65582 MFO65582:MFP65582 MPK65582:MPL65582 MZG65582:MZH65582 NJC65582:NJD65582 NSY65582:NSZ65582 OCU65582:OCV65582 OMQ65582:OMR65582 OWM65582:OWN65582 PGI65582:PGJ65582 PQE65582:PQF65582 QAA65582:QAB65582 QJW65582:QJX65582 QTS65582:QTT65582 RDO65582:RDP65582 RNK65582:RNL65582 RXG65582:RXH65582 SHC65582:SHD65582 SQY65582:SQZ65582 TAU65582:TAV65582 TKQ65582:TKR65582 TUM65582:TUN65582 UEI65582:UEJ65582 UOE65582:UOF65582 UYA65582:UYB65582 VHW65582:VHX65582 VRS65582:VRT65582 WBO65582:WBP65582 WLK65582:WLL65582 WVG65582:WVH65582 IU131118:IV131118 SQ131118:SR131118 ACM131118:ACN131118 AMI131118:AMJ131118 AWE131118:AWF131118 BGA131118:BGB131118 BPW131118:BPX131118 BZS131118:BZT131118 CJO131118:CJP131118 CTK131118:CTL131118 DDG131118:DDH131118 DNC131118:DND131118 DWY131118:DWZ131118 EGU131118:EGV131118 EQQ131118:EQR131118 FAM131118:FAN131118 FKI131118:FKJ131118 FUE131118:FUF131118 GEA131118:GEB131118 GNW131118:GNX131118 GXS131118:GXT131118 HHO131118:HHP131118 HRK131118:HRL131118 IBG131118:IBH131118 ILC131118:ILD131118 IUY131118:IUZ131118 JEU131118:JEV131118 JOQ131118:JOR131118 JYM131118:JYN131118 KII131118:KIJ131118 KSE131118:KSF131118 LCA131118:LCB131118 LLW131118:LLX131118 LVS131118:LVT131118 MFO131118:MFP131118 MPK131118:MPL131118 MZG131118:MZH131118 NJC131118:NJD131118 NSY131118:NSZ131118 OCU131118:OCV131118 OMQ131118:OMR131118 OWM131118:OWN131118 PGI131118:PGJ131118 PQE131118:PQF131118 QAA131118:QAB131118 QJW131118:QJX131118 QTS131118:QTT131118 RDO131118:RDP131118 RNK131118:RNL131118 RXG131118:RXH131118 SHC131118:SHD131118 SQY131118:SQZ131118 TAU131118:TAV131118 TKQ131118:TKR131118 TUM131118:TUN131118 UEI131118:UEJ131118 UOE131118:UOF131118 UYA131118:UYB131118 VHW131118:VHX131118 VRS131118:VRT131118 WBO131118:WBP131118 WLK131118:WLL131118 WVG131118:WVH131118 IU196654:IV196654 SQ196654:SR196654 ACM196654:ACN196654 AMI196654:AMJ196654 AWE196654:AWF196654 BGA196654:BGB196654 BPW196654:BPX196654 BZS196654:BZT196654 CJO196654:CJP196654 CTK196654:CTL196654 DDG196654:DDH196654 DNC196654:DND196654 DWY196654:DWZ196654 EGU196654:EGV196654 EQQ196654:EQR196654 FAM196654:FAN196654 FKI196654:FKJ196654 FUE196654:FUF196654 GEA196654:GEB196654 GNW196654:GNX196654 GXS196654:GXT196654 HHO196654:HHP196654 HRK196654:HRL196654 IBG196654:IBH196654 ILC196654:ILD196654 IUY196654:IUZ196654 JEU196654:JEV196654 JOQ196654:JOR196654 JYM196654:JYN196654 KII196654:KIJ196654 KSE196654:KSF196654 LCA196654:LCB196654 LLW196654:LLX196654 LVS196654:LVT196654 MFO196654:MFP196654 MPK196654:MPL196654 MZG196654:MZH196654 NJC196654:NJD196654 NSY196654:NSZ196654 OCU196654:OCV196654 OMQ196654:OMR196654 OWM196654:OWN196654 PGI196654:PGJ196654 PQE196654:PQF196654 QAA196654:QAB196654 QJW196654:QJX196654 QTS196654:QTT196654 RDO196654:RDP196654 RNK196654:RNL196654 RXG196654:RXH196654 SHC196654:SHD196654 SQY196654:SQZ196654 TAU196654:TAV196654 TKQ196654:TKR196654 TUM196654:TUN196654 UEI196654:UEJ196654 UOE196654:UOF196654 UYA196654:UYB196654 VHW196654:VHX196654 VRS196654:VRT196654 WBO196654:WBP196654 WLK196654:WLL196654 WVG196654:WVH196654 IU262190:IV262190 SQ262190:SR262190 ACM262190:ACN262190 AMI262190:AMJ262190 AWE262190:AWF262190 BGA262190:BGB262190 BPW262190:BPX262190 BZS262190:BZT262190 CJO262190:CJP262190 CTK262190:CTL262190 DDG262190:DDH262190 DNC262190:DND262190 DWY262190:DWZ262190 EGU262190:EGV262190 EQQ262190:EQR262190 FAM262190:FAN262190 FKI262190:FKJ262190 FUE262190:FUF262190 GEA262190:GEB262190 GNW262190:GNX262190 GXS262190:GXT262190 HHO262190:HHP262190 HRK262190:HRL262190 IBG262190:IBH262190 ILC262190:ILD262190 IUY262190:IUZ262190 JEU262190:JEV262190 JOQ262190:JOR262190 JYM262190:JYN262190 KII262190:KIJ262190 KSE262190:KSF262190 LCA262190:LCB262190 LLW262190:LLX262190 LVS262190:LVT262190 MFO262190:MFP262190 MPK262190:MPL262190 MZG262190:MZH262190 NJC262190:NJD262190 NSY262190:NSZ262190 OCU262190:OCV262190 OMQ262190:OMR262190 OWM262190:OWN262190 PGI262190:PGJ262190 PQE262190:PQF262190 QAA262190:QAB262190 QJW262190:QJX262190 QTS262190:QTT262190 RDO262190:RDP262190 RNK262190:RNL262190 RXG262190:RXH262190 SHC262190:SHD262190 SQY262190:SQZ262190 TAU262190:TAV262190 TKQ262190:TKR262190 TUM262190:TUN262190 UEI262190:UEJ262190 UOE262190:UOF262190 UYA262190:UYB262190 VHW262190:VHX262190 VRS262190:VRT262190 WBO262190:WBP262190 WLK262190:WLL262190 WVG262190:WVH262190 IU327726:IV327726 SQ327726:SR327726 ACM327726:ACN327726 AMI327726:AMJ327726 AWE327726:AWF327726 BGA327726:BGB327726 BPW327726:BPX327726 BZS327726:BZT327726 CJO327726:CJP327726 CTK327726:CTL327726 DDG327726:DDH327726 DNC327726:DND327726 DWY327726:DWZ327726 EGU327726:EGV327726 EQQ327726:EQR327726 FAM327726:FAN327726 FKI327726:FKJ327726 FUE327726:FUF327726 GEA327726:GEB327726 GNW327726:GNX327726 GXS327726:GXT327726 HHO327726:HHP327726 HRK327726:HRL327726 IBG327726:IBH327726 ILC327726:ILD327726 IUY327726:IUZ327726 JEU327726:JEV327726 JOQ327726:JOR327726 JYM327726:JYN327726 KII327726:KIJ327726 KSE327726:KSF327726 LCA327726:LCB327726 LLW327726:LLX327726 LVS327726:LVT327726 MFO327726:MFP327726 MPK327726:MPL327726 MZG327726:MZH327726 NJC327726:NJD327726 NSY327726:NSZ327726 OCU327726:OCV327726 OMQ327726:OMR327726 OWM327726:OWN327726 PGI327726:PGJ327726 PQE327726:PQF327726 QAA327726:QAB327726 QJW327726:QJX327726 QTS327726:QTT327726 RDO327726:RDP327726 RNK327726:RNL327726 RXG327726:RXH327726 SHC327726:SHD327726 SQY327726:SQZ327726 TAU327726:TAV327726 TKQ327726:TKR327726 TUM327726:TUN327726 UEI327726:UEJ327726 UOE327726:UOF327726 UYA327726:UYB327726 VHW327726:VHX327726 VRS327726:VRT327726 WBO327726:WBP327726 WLK327726:WLL327726 WVG327726:WVH327726 IU393262:IV393262 SQ393262:SR393262 ACM393262:ACN393262 AMI393262:AMJ393262 AWE393262:AWF393262 BGA393262:BGB393262 BPW393262:BPX393262 BZS393262:BZT393262 CJO393262:CJP393262 CTK393262:CTL393262 DDG393262:DDH393262 DNC393262:DND393262 DWY393262:DWZ393262 EGU393262:EGV393262 EQQ393262:EQR393262 FAM393262:FAN393262 FKI393262:FKJ393262 FUE393262:FUF393262 GEA393262:GEB393262 GNW393262:GNX393262 GXS393262:GXT393262 HHO393262:HHP393262 HRK393262:HRL393262 IBG393262:IBH393262 ILC393262:ILD393262 IUY393262:IUZ393262 JEU393262:JEV393262 JOQ393262:JOR393262 JYM393262:JYN393262 KII393262:KIJ393262 KSE393262:KSF393262 LCA393262:LCB393262 LLW393262:LLX393262 LVS393262:LVT393262 MFO393262:MFP393262 MPK393262:MPL393262 MZG393262:MZH393262 NJC393262:NJD393262 NSY393262:NSZ393262 OCU393262:OCV393262 OMQ393262:OMR393262 OWM393262:OWN393262 PGI393262:PGJ393262 PQE393262:PQF393262 QAA393262:QAB393262 QJW393262:QJX393262 QTS393262:QTT393262 RDO393262:RDP393262 RNK393262:RNL393262 RXG393262:RXH393262 SHC393262:SHD393262 SQY393262:SQZ393262 TAU393262:TAV393262 TKQ393262:TKR393262 TUM393262:TUN393262 UEI393262:UEJ393262 UOE393262:UOF393262 UYA393262:UYB393262 VHW393262:VHX393262 VRS393262:VRT393262 WBO393262:WBP393262 WLK393262:WLL393262 WVG393262:WVH393262 IU458798:IV458798 SQ458798:SR458798 ACM458798:ACN458798 AMI458798:AMJ458798 AWE458798:AWF458798 BGA458798:BGB458798 BPW458798:BPX458798 BZS458798:BZT458798 CJO458798:CJP458798 CTK458798:CTL458798 DDG458798:DDH458798 DNC458798:DND458798 DWY458798:DWZ458798 EGU458798:EGV458798 EQQ458798:EQR458798 FAM458798:FAN458798 FKI458798:FKJ458798 FUE458798:FUF458798 GEA458798:GEB458798 GNW458798:GNX458798 GXS458798:GXT458798 HHO458798:HHP458798 HRK458798:HRL458798 IBG458798:IBH458798 ILC458798:ILD458798 IUY458798:IUZ458798 JEU458798:JEV458798 JOQ458798:JOR458798 JYM458798:JYN458798 KII458798:KIJ458798 KSE458798:KSF458798 LCA458798:LCB458798 LLW458798:LLX458798 LVS458798:LVT458798 MFO458798:MFP458798 MPK458798:MPL458798 MZG458798:MZH458798 NJC458798:NJD458798 NSY458798:NSZ458798 OCU458798:OCV458798 OMQ458798:OMR458798 OWM458798:OWN458798 PGI458798:PGJ458798 PQE458798:PQF458798 QAA458798:QAB458798 QJW458798:QJX458798 QTS458798:QTT458798 RDO458798:RDP458798 RNK458798:RNL458798 RXG458798:RXH458798 SHC458798:SHD458798 SQY458798:SQZ458798 TAU458798:TAV458798 TKQ458798:TKR458798 TUM458798:TUN458798 UEI458798:UEJ458798 UOE458798:UOF458798 UYA458798:UYB458798 VHW458798:VHX458798 VRS458798:VRT458798 WBO458798:WBP458798 WLK458798:WLL458798 WVG458798:WVH458798 IU524334:IV524334 SQ524334:SR524334 ACM524334:ACN524334 AMI524334:AMJ524334 AWE524334:AWF524334 BGA524334:BGB524334 BPW524334:BPX524334 BZS524334:BZT524334 CJO524334:CJP524334 CTK524334:CTL524334 DDG524334:DDH524334 DNC524334:DND524334 DWY524334:DWZ524334 EGU524334:EGV524334 EQQ524334:EQR524334 FAM524334:FAN524334 FKI524334:FKJ524334 FUE524334:FUF524334 GEA524334:GEB524334 GNW524334:GNX524334 GXS524334:GXT524334 HHO524334:HHP524334 HRK524334:HRL524334 IBG524334:IBH524334 ILC524334:ILD524334 IUY524334:IUZ524334 JEU524334:JEV524334 JOQ524334:JOR524334 JYM524334:JYN524334 KII524334:KIJ524334 KSE524334:KSF524334 LCA524334:LCB524334 LLW524334:LLX524334 LVS524334:LVT524334 MFO524334:MFP524334 MPK524334:MPL524334 MZG524334:MZH524334 NJC524334:NJD524334 NSY524334:NSZ524334 OCU524334:OCV524334 OMQ524334:OMR524334 OWM524334:OWN524334 PGI524334:PGJ524334 PQE524334:PQF524334 QAA524334:QAB524334 QJW524334:QJX524334 QTS524334:QTT524334 RDO524334:RDP524334 RNK524334:RNL524334 RXG524334:RXH524334 SHC524334:SHD524334 SQY524334:SQZ524334 TAU524334:TAV524334 TKQ524334:TKR524334 TUM524334:TUN524334 UEI524334:UEJ524334 UOE524334:UOF524334 UYA524334:UYB524334 VHW524334:VHX524334 VRS524334:VRT524334 WBO524334:WBP524334 WLK524334:WLL524334 WVG524334:WVH524334 IU589870:IV589870 SQ589870:SR589870 ACM589870:ACN589870 AMI589870:AMJ589870 AWE589870:AWF589870 BGA589870:BGB589870 BPW589870:BPX589870 BZS589870:BZT589870 CJO589870:CJP589870 CTK589870:CTL589870 DDG589870:DDH589870 DNC589870:DND589870 DWY589870:DWZ589870 EGU589870:EGV589870 EQQ589870:EQR589870 FAM589870:FAN589870 FKI589870:FKJ589870 FUE589870:FUF589870 GEA589870:GEB589870 GNW589870:GNX589870 GXS589870:GXT589870 HHO589870:HHP589870 HRK589870:HRL589870 IBG589870:IBH589870 ILC589870:ILD589870 IUY589870:IUZ589870 JEU589870:JEV589870 JOQ589870:JOR589870 JYM589870:JYN589870 KII589870:KIJ589870 KSE589870:KSF589870 LCA589870:LCB589870 LLW589870:LLX589870 LVS589870:LVT589870 MFO589870:MFP589870 MPK589870:MPL589870 MZG589870:MZH589870 NJC589870:NJD589870 NSY589870:NSZ589870 OCU589870:OCV589870 OMQ589870:OMR589870 OWM589870:OWN589870 PGI589870:PGJ589870 PQE589870:PQF589870 QAA589870:QAB589870 QJW589870:QJX589870 QTS589870:QTT589870 RDO589870:RDP589870 RNK589870:RNL589870 RXG589870:RXH589870 SHC589870:SHD589870 SQY589870:SQZ589870 TAU589870:TAV589870 TKQ589870:TKR589870 TUM589870:TUN589870 UEI589870:UEJ589870 UOE589870:UOF589870 UYA589870:UYB589870 VHW589870:VHX589870 VRS589870:VRT589870 WBO589870:WBP589870 WLK589870:WLL589870 WVG589870:WVH589870 IU655406:IV655406 SQ655406:SR655406 ACM655406:ACN655406 AMI655406:AMJ655406 AWE655406:AWF655406 BGA655406:BGB655406 BPW655406:BPX655406 BZS655406:BZT655406 CJO655406:CJP655406 CTK655406:CTL655406 DDG655406:DDH655406 DNC655406:DND655406 DWY655406:DWZ655406 EGU655406:EGV655406 EQQ655406:EQR655406 FAM655406:FAN655406 FKI655406:FKJ655406 FUE655406:FUF655406 GEA655406:GEB655406 GNW655406:GNX655406 GXS655406:GXT655406 HHO655406:HHP655406 HRK655406:HRL655406 IBG655406:IBH655406 ILC655406:ILD655406 IUY655406:IUZ655406 JEU655406:JEV655406 JOQ655406:JOR655406 JYM655406:JYN655406 KII655406:KIJ655406 KSE655406:KSF655406 LCA655406:LCB655406 LLW655406:LLX655406 LVS655406:LVT655406 MFO655406:MFP655406 MPK655406:MPL655406 MZG655406:MZH655406 NJC655406:NJD655406 NSY655406:NSZ655406 OCU655406:OCV655406 OMQ655406:OMR655406 OWM655406:OWN655406 PGI655406:PGJ655406 PQE655406:PQF655406 QAA655406:QAB655406 QJW655406:QJX655406 QTS655406:QTT655406 RDO655406:RDP655406 RNK655406:RNL655406 RXG655406:RXH655406 SHC655406:SHD655406 SQY655406:SQZ655406 TAU655406:TAV655406 TKQ655406:TKR655406 TUM655406:TUN655406 UEI655406:UEJ655406 UOE655406:UOF655406 UYA655406:UYB655406 VHW655406:VHX655406 VRS655406:VRT655406 WBO655406:WBP655406 WLK655406:WLL655406 WVG655406:WVH655406 IU720942:IV720942 SQ720942:SR720942 ACM720942:ACN720942 AMI720942:AMJ720942 AWE720942:AWF720942 BGA720942:BGB720942 BPW720942:BPX720942 BZS720942:BZT720942 CJO720942:CJP720942 CTK720942:CTL720942 DDG720942:DDH720942 DNC720942:DND720942 DWY720942:DWZ720942 EGU720942:EGV720942 EQQ720942:EQR720942 FAM720942:FAN720942 FKI720942:FKJ720942 FUE720942:FUF720942 GEA720942:GEB720942 GNW720942:GNX720942 GXS720942:GXT720942 HHO720942:HHP720942 HRK720942:HRL720942 IBG720942:IBH720942 ILC720942:ILD720942 IUY720942:IUZ720942 JEU720942:JEV720942 JOQ720942:JOR720942 JYM720942:JYN720942 KII720942:KIJ720942 KSE720942:KSF720942 LCA720942:LCB720942 LLW720942:LLX720942 LVS720942:LVT720942 MFO720942:MFP720942 MPK720942:MPL720942 MZG720942:MZH720942 NJC720942:NJD720942 NSY720942:NSZ720942 OCU720942:OCV720942 OMQ720942:OMR720942 OWM720942:OWN720942 PGI720942:PGJ720942 PQE720942:PQF720942 QAA720942:QAB720942 QJW720942:QJX720942 QTS720942:QTT720942 RDO720942:RDP720942 RNK720942:RNL720942 RXG720942:RXH720942 SHC720942:SHD720942 SQY720942:SQZ720942 TAU720942:TAV720942 TKQ720942:TKR720942 TUM720942:TUN720942 UEI720942:UEJ720942 UOE720942:UOF720942 UYA720942:UYB720942 VHW720942:VHX720942 VRS720942:VRT720942 WBO720942:WBP720942 WLK720942:WLL720942 WVG720942:WVH720942 IU786478:IV786478 SQ786478:SR786478 ACM786478:ACN786478 AMI786478:AMJ786478 AWE786478:AWF786478 BGA786478:BGB786478 BPW786478:BPX786478 BZS786478:BZT786478 CJO786478:CJP786478 CTK786478:CTL786478 DDG786478:DDH786478 DNC786478:DND786478 DWY786478:DWZ786478 EGU786478:EGV786478 EQQ786478:EQR786478 FAM786478:FAN786478 FKI786478:FKJ786478 FUE786478:FUF786478 GEA786478:GEB786478 GNW786478:GNX786478 GXS786478:GXT786478 HHO786478:HHP786478 HRK786478:HRL786478 IBG786478:IBH786478 ILC786478:ILD786478 IUY786478:IUZ786478 JEU786478:JEV786478 JOQ786478:JOR786478 JYM786478:JYN786478 KII786478:KIJ786478 KSE786478:KSF786478 LCA786478:LCB786478 LLW786478:LLX786478 LVS786478:LVT786478 MFO786478:MFP786478 MPK786478:MPL786478 MZG786478:MZH786478 NJC786478:NJD786478 NSY786478:NSZ786478 OCU786478:OCV786478 OMQ786478:OMR786478 OWM786478:OWN786478 PGI786478:PGJ786478 PQE786478:PQF786478 QAA786478:QAB786478 QJW786478:QJX786478 QTS786478:QTT786478 RDO786478:RDP786478 RNK786478:RNL786478 RXG786478:RXH786478 SHC786478:SHD786478 SQY786478:SQZ786478 TAU786478:TAV786478 TKQ786478:TKR786478 TUM786478:TUN786478 UEI786478:UEJ786478 UOE786478:UOF786478 UYA786478:UYB786478 VHW786478:VHX786478 VRS786478:VRT786478 WBO786478:WBP786478 WLK786478:WLL786478 WVG786478:WVH786478 IU852014:IV852014 SQ852014:SR852014 ACM852014:ACN852014 AMI852014:AMJ852014 AWE852014:AWF852014 BGA852014:BGB852014 BPW852014:BPX852014 BZS852014:BZT852014 CJO852014:CJP852014 CTK852014:CTL852014 DDG852014:DDH852014 DNC852014:DND852014 DWY852014:DWZ852014 EGU852014:EGV852014 EQQ852014:EQR852014 FAM852014:FAN852014 FKI852014:FKJ852014 FUE852014:FUF852014 GEA852014:GEB852014 GNW852014:GNX852014 GXS852014:GXT852014 HHO852014:HHP852014 HRK852014:HRL852014 IBG852014:IBH852014 ILC852014:ILD852014 IUY852014:IUZ852014 JEU852014:JEV852014 JOQ852014:JOR852014 JYM852014:JYN852014 KII852014:KIJ852014 KSE852014:KSF852014 LCA852014:LCB852014 LLW852014:LLX852014 LVS852014:LVT852014 MFO852014:MFP852014 MPK852014:MPL852014 MZG852014:MZH852014 NJC852014:NJD852014 NSY852014:NSZ852014 OCU852014:OCV852014 OMQ852014:OMR852014 OWM852014:OWN852014 PGI852014:PGJ852014 PQE852014:PQF852014 QAA852014:QAB852014 QJW852014:QJX852014 QTS852014:QTT852014 RDO852014:RDP852014 RNK852014:RNL852014 RXG852014:RXH852014 SHC852014:SHD852014 SQY852014:SQZ852014 TAU852014:TAV852014 TKQ852014:TKR852014 TUM852014:TUN852014 UEI852014:UEJ852014 UOE852014:UOF852014 UYA852014:UYB852014 VHW852014:VHX852014 VRS852014:VRT852014 WBO852014:WBP852014 WLK852014:WLL852014 WVG852014:WVH852014 IU917550:IV917550 SQ917550:SR917550 ACM917550:ACN917550 AMI917550:AMJ917550 AWE917550:AWF917550 BGA917550:BGB917550 BPW917550:BPX917550 BZS917550:BZT917550 CJO917550:CJP917550 CTK917550:CTL917550 DDG917550:DDH917550 DNC917550:DND917550 DWY917550:DWZ917550 EGU917550:EGV917550 EQQ917550:EQR917550 FAM917550:FAN917550 FKI917550:FKJ917550 FUE917550:FUF917550 GEA917550:GEB917550 GNW917550:GNX917550 GXS917550:GXT917550 HHO917550:HHP917550 HRK917550:HRL917550 IBG917550:IBH917550 ILC917550:ILD917550 IUY917550:IUZ917550 JEU917550:JEV917550 JOQ917550:JOR917550 JYM917550:JYN917550 KII917550:KIJ917550 KSE917550:KSF917550 LCA917550:LCB917550 LLW917550:LLX917550 LVS917550:LVT917550 MFO917550:MFP917550 MPK917550:MPL917550 MZG917550:MZH917550 NJC917550:NJD917550 NSY917550:NSZ917550 OCU917550:OCV917550 OMQ917550:OMR917550 OWM917550:OWN917550 PGI917550:PGJ917550 PQE917550:PQF917550 QAA917550:QAB917550 QJW917550:QJX917550 QTS917550:QTT917550 RDO917550:RDP917550 RNK917550:RNL917550 RXG917550:RXH917550 SHC917550:SHD917550 SQY917550:SQZ917550 TAU917550:TAV917550 TKQ917550:TKR917550 TUM917550:TUN917550 UEI917550:UEJ917550 UOE917550:UOF917550 UYA917550:UYB917550 VHW917550:VHX917550 VRS917550:VRT917550 WBO917550:WBP917550 WLK917550:WLL917550 WVG917550:WVH917550 IU983086:IV983086 SQ983086:SR983086 ACM983086:ACN983086 AMI983086:AMJ983086 AWE983086:AWF983086 BGA983086:BGB983086 BPW983086:BPX983086 BZS983086:BZT983086 CJO983086:CJP983086 CTK983086:CTL983086 DDG983086:DDH983086 DNC983086:DND983086 DWY983086:DWZ983086 EGU983086:EGV983086 EQQ983086:EQR983086 FAM983086:FAN983086 FKI983086:FKJ983086 FUE983086:FUF983086 GEA983086:GEB983086 GNW983086:GNX983086 GXS983086:GXT983086 HHO983086:HHP983086 HRK983086:HRL983086 IBG983086:IBH983086 ILC983086:ILD983086 IUY983086:IUZ983086 JEU983086:JEV983086 JOQ983086:JOR983086 JYM983086:JYN983086 KII983086:KIJ983086 KSE983086:KSF983086 LCA983086:LCB983086 LLW983086:LLX983086 LVS983086:LVT983086 MFO983086:MFP983086 MPK983086:MPL983086 MZG983086:MZH983086 NJC983086:NJD983086 NSY983086:NSZ983086 OCU983086:OCV983086 OMQ983086:OMR983086 OWM983086:OWN983086 PGI983086:PGJ983086 PQE983086:PQF983086 QAA983086:QAB983086 QJW983086:QJX983086 QTS983086:QTT983086 RDO983086:RDP983086 RNK983086:RNL983086 RXG983086:RXH983086 SHC983086:SHD983086 SQY983086:SQZ983086 TAU983086:TAV983086 TKQ983086:TKR983086 TUM983086:TUN983086 UEI983086:UEJ983086 UOE983086:UOF983086 UYA983086:UYB983086 VHW983086:VHX983086 VRS983086:VRT983086 WBO983086:WBP983086 WLK983086:WLL983086 G983086 G917550 G852014 G786478 G720942 G655406 G589870 G524334 G458798 G393262 G327726 G262190 G196654 G131118 G65582">
      <formula1>"Yet to initiate, Initiated, Rejected, Cleared, Not Applicable"</formula1>
    </dataValidation>
    <dataValidation type="list" allowBlank="1" showInputMessage="1" showErrorMessage="1" sqref="H65578:H65582 IW65578:IW65582 SS65578:SS65582 ACO65578:ACO65582 AMK65578:AMK65582 AWG65578:AWG65582 BGC65578:BGC65582 BPY65578:BPY65582 BZU65578:BZU65582 CJQ65578:CJQ65582 CTM65578:CTM65582 DDI65578:DDI65582 DNE65578:DNE65582 DXA65578:DXA65582 EGW65578:EGW65582 EQS65578:EQS65582 FAO65578:FAO65582 FKK65578:FKK65582 FUG65578:FUG65582 GEC65578:GEC65582 GNY65578:GNY65582 GXU65578:GXU65582 HHQ65578:HHQ65582 HRM65578:HRM65582 IBI65578:IBI65582 ILE65578:ILE65582 IVA65578:IVA65582 JEW65578:JEW65582 JOS65578:JOS65582 JYO65578:JYO65582 KIK65578:KIK65582 KSG65578:KSG65582 LCC65578:LCC65582 LLY65578:LLY65582 LVU65578:LVU65582 MFQ65578:MFQ65582 MPM65578:MPM65582 MZI65578:MZI65582 NJE65578:NJE65582 NTA65578:NTA65582 OCW65578:OCW65582 OMS65578:OMS65582 OWO65578:OWO65582 PGK65578:PGK65582 PQG65578:PQG65582 QAC65578:QAC65582 QJY65578:QJY65582 QTU65578:QTU65582 RDQ65578:RDQ65582 RNM65578:RNM65582 RXI65578:RXI65582 SHE65578:SHE65582 SRA65578:SRA65582 TAW65578:TAW65582 TKS65578:TKS65582 TUO65578:TUO65582 UEK65578:UEK65582 UOG65578:UOG65582 UYC65578:UYC65582 VHY65578:VHY65582 VRU65578:VRU65582 WBQ65578:WBQ65582 WLM65578:WLM65582 WVI65578:WVI65582 H131114:H131118 IW131114:IW131118 SS131114:SS131118 ACO131114:ACO131118 AMK131114:AMK131118 AWG131114:AWG131118 BGC131114:BGC131118 BPY131114:BPY131118 BZU131114:BZU131118 CJQ131114:CJQ131118 CTM131114:CTM131118 DDI131114:DDI131118 DNE131114:DNE131118 DXA131114:DXA131118 EGW131114:EGW131118 EQS131114:EQS131118 FAO131114:FAO131118 FKK131114:FKK131118 FUG131114:FUG131118 GEC131114:GEC131118 GNY131114:GNY131118 GXU131114:GXU131118 HHQ131114:HHQ131118 HRM131114:HRM131118 IBI131114:IBI131118 ILE131114:ILE131118 IVA131114:IVA131118 JEW131114:JEW131118 JOS131114:JOS131118 JYO131114:JYO131118 KIK131114:KIK131118 KSG131114:KSG131118 LCC131114:LCC131118 LLY131114:LLY131118 LVU131114:LVU131118 MFQ131114:MFQ131118 MPM131114:MPM131118 MZI131114:MZI131118 NJE131114:NJE131118 NTA131114:NTA131118 OCW131114:OCW131118 OMS131114:OMS131118 OWO131114:OWO131118 PGK131114:PGK131118 PQG131114:PQG131118 QAC131114:QAC131118 QJY131114:QJY131118 QTU131114:QTU131118 RDQ131114:RDQ131118 RNM131114:RNM131118 RXI131114:RXI131118 SHE131114:SHE131118 SRA131114:SRA131118 TAW131114:TAW131118 TKS131114:TKS131118 TUO131114:TUO131118 UEK131114:UEK131118 UOG131114:UOG131118 UYC131114:UYC131118 VHY131114:VHY131118 VRU131114:VRU131118 WBQ131114:WBQ131118 WLM131114:WLM131118 WVI131114:WVI131118 H196650:H196654 IW196650:IW196654 SS196650:SS196654 ACO196650:ACO196654 AMK196650:AMK196654 AWG196650:AWG196654 BGC196650:BGC196654 BPY196650:BPY196654 BZU196650:BZU196654 CJQ196650:CJQ196654 CTM196650:CTM196654 DDI196650:DDI196654 DNE196650:DNE196654 DXA196650:DXA196654 EGW196650:EGW196654 EQS196650:EQS196654 FAO196650:FAO196654 FKK196650:FKK196654 FUG196650:FUG196654 GEC196650:GEC196654 GNY196650:GNY196654 GXU196650:GXU196654 HHQ196650:HHQ196654 HRM196650:HRM196654 IBI196650:IBI196654 ILE196650:ILE196654 IVA196650:IVA196654 JEW196650:JEW196654 JOS196650:JOS196654 JYO196650:JYO196654 KIK196650:KIK196654 KSG196650:KSG196654 LCC196650:LCC196654 LLY196650:LLY196654 LVU196650:LVU196654 MFQ196650:MFQ196654 MPM196650:MPM196654 MZI196650:MZI196654 NJE196650:NJE196654 NTA196650:NTA196654 OCW196650:OCW196654 OMS196650:OMS196654 OWO196650:OWO196654 PGK196650:PGK196654 PQG196650:PQG196654 QAC196650:QAC196654 QJY196650:QJY196654 QTU196650:QTU196654 RDQ196650:RDQ196654 RNM196650:RNM196654 RXI196650:RXI196654 SHE196650:SHE196654 SRA196650:SRA196654 TAW196650:TAW196654 TKS196650:TKS196654 TUO196650:TUO196654 UEK196650:UEK196654 UOG196650:UOG196654 UYC196650:UYC196654 VHY196650:VHY196654 VRU196650:VRU196654 WBQ196650:WBQ196654 WLM196650:WLM196654 WVI196650:WVI196654 H262186:H262190 IW262186:IW262190 SS262186:SS262190 ACO262186:ACO262190 AMK262186:AMK262190 AWG262186:AWG262190 BGC262186:BGC262190 BPY262186:BPY262190 BZU262186:BZU262190 CJQ262186:CJQ262190 CTM262186:CTM262190 DDI262186:DDI262190 DNE262186:DNE262190 DXA262186:DXA262190 EGW262186:EGW262190 EQS262186:EQS262190 FAO262186:FAO262190 FKK262186:FKK262190 FUG262186:FUG262190 GEC262186:GEC262190 GNY262186:GNY262190 GXU262186:GXU262190 HHQ262186:HHQ262190 HRM262186:HRM262190 IBI262186:IBI262190 ILE262186:ILE262190 IVA262186:IVA262190 JEW262186:JEW262190 JOS262186:JOS262190 JYO262186:JYO262190 KIK262186:KIK262190 KSG262186:KSG262190 LCC262186:LCC262190 LLY262186:LLY262190 LVU262186:LVU262190 MFQ262186:MFQ262190 MPM262186:MPM262190 MZI262186:MZI262190 NJE262186:NJE262190 NTA262186:NTA262190 OCW262186:OCW262190 OMS262186:OMS262190 OWO262186:OWO262190 PGK262186:PGK262190 PQG262186:PQG262190 QAC262186:QAC262190 QJY262186:QJY262190 QTU262186:QTU262190 RDQ262186:RDQ262190 RNM262186:RNM262190 RXI262186:RXI262190 SHE262186:SHE262190 SRA262186:SRA262190 TAW262186:TAW262190 TKS262186:TKS262190 TUO262186:TUO262190 UEK262186:UEK262190 UOG262186:UOG262190 UYC262186:UYC262190 VHY262186:VHY262190 VRU262186:VRU262190 WBQ262186:WBQ262190 WLM262186:WLM262190 WVI262186:WVI262190 H327722:H327726 IW327722:IW327726 SS327722:SS327726 ACO327722:ACO327726 AMK327722:AMK327726 AWG327722:AWG327726 BGC327722:BGC327726 BPY327722:BPY327726 BZU327722:BZU327726 CJQ327722:CJQ327726 CTM327722:CTM327726 DDI327722:DDI327726 DNE327722:DNE327726 DXA327722:DXA327726 EGW327722:EGW327726 EQS327722:EQS327726 FAO327722:FAO327726 FKK327722:FKK327726 FUG327722:FUG327726 GEC327722:GEC327726 GNY327722:GNY327726 GXU327722:GXU327726 HHQ327722:HHQ327726 HRM327722:HRM327726 IBI327722:IBI327726 ILE327722:ILE327726 IVA327722:IVA327726 JEW327722:JEW327726 JOS327722:JOS327726 JYO327722:JYO327726 KIK327722:KIK327726 KSG327722:KSG327726 LCC327722:LCC327726 LLY327722:LLY327726 LVU327722:LVU327726 MFQ327722:MFQ327726 MPM327722:MPM327726 MZI327722:MZI327726 NJE327722:NJE327726 NTA327722:NTA327726 OCW327722:OCW327726 OMS327722:OMS327726 OWO327722:OWO327726 PGK327722:PGK327726 PQG327722:PQG327726 QAC327722:QAC327726 QJY327722:QJY327726 QTU327722:QTU327726 RDQ327722:RDQ327726 RNM327722:RNM327726 RXI327722:RXI327726 SHE327722:SHE327726 SRA327722:SRA327726 TAW327722:TAW327726 TKS327722:TKS327726 TUO327722:TUO327726 UEK327722:UEK327726 UOG327722:UOG327726 UYC327722:UYC327726 VHY327722:VHY327726 VRU327722:VRU327726 WBQ327722:WBQ327726 WLM327722:WLM327726 WVI327722:WVI327726 H393258:H393262 IW393258:IW393262 SS393258:SS393262 ACO393258:ACO393262 AMK393258:AMK393262 AWG393258:AWG393262 BGC393258:BGC393262 BPY393258:BPY393262 BZU393258:BZU393262 CJQ393258:CJQ393262 CTM393258:CTM393262 DDI393258:DDI393262 DNE393258:DNE393262 DXA393258:DXA393262 EGW393258:EGW393262 EQS393258:EQS393262 FAO393258:FAO393262 FKK393258:FKK393262 FUG393258:FUG393262 GEC393258:GEC393262 GNY393258:GNY393262 GXU393258:GXU393262 HHQ393258:HHQ393262 HRM393258:HRM393262 IBI393258:IBI393262 ILE393258:ILE393262 IVA393258:IVA393262 JEW393258:JEW393262 JOS393258:JOS393262 JYO393258:JYO393262 KIK393258:KIK393262 KSG393258:KSG393262 LCC393258:LCC393262 LLY393258:LLY393262 LVU393258:LVU393262 MFQ393258:MFQ393262 MPM393258:MPM393262 MZI393258:MZI393262 NJE393258:NJE393262 NTA393258:NTA393262 OCW393258:OCW393262 OMS393258:OMS393262 OWO393258:OWO393262 PGK393258:PGK393262 PQG393258:PQG393262 QAC393258:QAC393262 QJY393258:QJY393262 QTU393258:QTU393262 RDQ393258:RDQ393262 RNM393258:RNM393262 RXI393258:RXI393262 SHE393258:SHE393262 SRA393258:SRA393262 TAW393258:TAW393262 TKS393258:TKS393262 TUO393258:TUO393262 UEK393258:UEK393262 UOG393258:UOG393262 UYC393258:UYC393262 VHY393258:VHY393262 VRU393258:VRU393262 WBQ393258:WBQ393262 WLM393258:WLM393262 WVI393258:WVI393262 H458794:H458798 IW458794:IW458798 SS458794:SS458798 ACO458794:ACO458798 AMK458794:AMK458798 AWG458794:AWG458798 BGC458794:BGC458798 BPY458794:BPY458798 BZU458794:BZU458798 CJQ458794:CJQ458798 CTM458794:CTM458798 DDI458794:DDI458798 DNE458794:DNE458798 DXA458794:DXA458798 EGW458794:EGW458798 EQS458794:EQS458798 FAO458794:FAO458798 FKK458794:FKK458798 FUG458794:FUG458798 GEC458794:GEC458798 GNY458794:GNY458798 GXU458794:GXU458798 HHQ458794:HHQ458798 HRM458794:HRM458798 IBI458794:IBI458798 ILE458794:ILE458798 IVA458794:IVA458798 JEW458794:JEW458798 JOS458794:JOS458798 JYO458794:JYO458798 KIK458794:KIK458798 KSG458794:KSG458798 LCC458794:LCC458798 LLY458794:LLY458798 LVU458794:LVU458798 MFQ458794:MFQ458798 MPM458794:MPM458798 MZI458794:MZI458798 NJE458794:NJE458798 NTA458794:NTA458798 OCW458794:OCW458798 OMS458794:OMS458798 OWO458794:OWO458798 PGK458794:PGK458798 PQG458794:PQG458798 QAC458794:QAC458798 QJY458794:QJY458798 QTU458794:QTU458798 RDQ458794:RDQ458798 RNM458794:RNM458798 RXI458794:RXI458798 SHE458794:SHE458798 SRA458794:SRA458798 TAW458794:TAW458798 TKS458794:TKS458798 TUO458794:TUO458798 UEK458794:UEK458798 UOG458794:UOG458798 UYC458794:UYC458798 VHY458794:VHY458798 VRU458794:VRU458798 WBQ458794:WBQ458798 WLM458794:WLM458798 WVI458794:WVI458798 H524330:H524334 IW524330:IW524334 SS524330:SS524334 ACO524330:ACO524334 AMK524330:AMK524334 AWG524330:AWG524334 BGC524330:BGC524334 BPY524330:BPY524334 BZU524330:BZU524334 CJQ524330:CJQ524334 CTM524330:CTM524334 DDI524330:DDI524334 DNE524330:DNE524334 DXA524330:DXA524334 EGW524330:EGW524334 EQS524330:EQS524334 FAO524330:FAO524334 FKK524330:FKK524334 FUG524330:FUG524334 GEC524330:GEC524334 GNY524330:GNY524334 GXU524330:GXU524334 HHQ524330:HHQ524334 HRM524330:HRM524334 IBI524330:IBI524334 ILE524330:ILE524334 IVA524330:IVA524334 JEW524330:JEW524334 JOS524330:JOS524334 JYO524330:JYO524334 KIK524330:KIK524334 KSG524330:KSG524334 LCC524330:LCC524334 LLY524330:LLY524334 LVU524330:LVU524334 MFQ524330:MFQ524334 MPM524330:MPM524334 MZI524330:MZI524334 NJE524330:NJE524334 NTA524330:NTA524334 OCW524330:OCW524334 OMS524330:OMS524334 OWO524330:OWO524334 PGK524330:PGK524334 PQG524330:PQG524334 QAC524330:QAC524334 QJY524330:QJY524334 QTU524330:QTU524334 RDQ524330:RDQ524334 RNM524330:RNM524334 RXI524330:RXI524334 SHE524330:SHE524334 SRA524330:SRA524334 TAW524330:TAW524334 TKS524330:TKS524334 TUO524330:TUO524334 UEK524330:UEK524334 UOG524330:UOG524334 UYC524330:UYC524334 VHY524330:VHY524334 VRU524330:VRU524334 WBQ524330:WBQ524334 WLM524330:WLM524334 WVI524330:WVI524334 H589866:H589870 IW589866:IW589870 SS589866:SS589870 ACO589866:ACO589870 AMK589866:AMK589870 AWG589866:AWG589870 BGC589866:BGC589870 BPY589866:BPY589870 BZU589866:BZU589870 CJQ589866:CJQ589870 CTM589866:CTM589870 DDI589866:DDI589870 DNE589866:DNE589870 DXA589866:DXA589870 EGW589866:EGW589870 EQS589866:EQS589870 FAO589866:FAO589870 FKK589866:FKK589870 FUG589866:FUG589870 GEC589866:GEC589870 GNY589866:GNY589870 GXU589866:GXU589870 HHQ589866:HHQ589870 HRM589866:HRM589870 IBI589866:IBI589870 ILE589866:ILE589870 IVA589866:IVA589870 JEW589866:JEW589870 JOS589866:JOS589870 JYO589866:JYO589870 KIK589866:KIK589870 KSG589866:KSG589870 LCC589866:LCC589870 LLY589866:LLY589870 LVU589866:LVU589870 MFQ589866:MFQ589870 MPM589866:MPM589870 MZI589866:MZI589870 NJE589866:NJE589870 NTA589866:NTA589870 OCW589866:OCW589870 OMS589866:OMS589870 OWO589866:OWO589870 PGK589866:PGK589870 PQG589866:PQG589870 QAC589866:QAC589870 QJY589866:QJY589870 QTU589866:QTU589870 RDQ589866:RDQ589870 RNM589866:RNM589870 RXI589866:RXI589870 SHE589866:SHE589870 SRA589866:SRA589870 TAW589866:TAW589870 TKS589866:TKS589870 TUO589866:TUO589870 UEK589866:UEK589870 UOG589866:UOG589870 UYC589866:UYC589870 VHY589866:VHY589870 VRU589866:VRU589870 WBQ589866:WBQ589870 WLM589866:WLM589870 WVI589866:WVI589870 H655402:H655406 IW655402:IW655406 SS655402:SS655406 ACO655402:ACO655406 AMK655402:AMK655406 AWG655402:AWG655406 BGC655402:BGC655406 BPY655402:BPY655406 BZU655402:BZU655406 CJQ655402:CJQ655406 CTM655402:CTM655406 DDI655402:DDI655406 DNE655402:DNE655406 DXA655402:DXA655406 EGW655402:EGW655406 EQS655402:EQS655406 FAO655402:FAO655406 FKK655402:FKK655406 FUG655402:FUG655406 GEC655402:GEC655406 GNY655402:GNY655406 GXU655402:GXU655406 HHQ655402:HHQ655406 HRM655402:HRM655406 IBI655402:IBI655406 ILE655402:ILE655406 IVA655402:IVA655406 JEW655402:JEW655406 JOS655402:JOS655406 JYO655402:JYO655406 KIK655402:KIK655406 KSG655402:KSG655406 LCC655402:LCC655406 LLY655402:LLY655406 LVU655402:LVU655406 MFQ655402:MFQ655406 MPM655402:MPM655406 MZI655402:MZI655406 NJE655402:NJE655406 NTA655402:NTA655406 OCW655402:OCW655406 OMS655402:OMS655406 OWO655402:OWO655406 PGK655402:PGK655406 PQG655402:PQG655406 QAC655402:QAC655406 QJY655402:QJY655406 QTU655402:QTU655406 RDQ655402:RDQ655406 RNM655402:RNM655406 RXI655402:RXI655406 SHE655402:SHE655406 SRA655402:SRA655406 TAW655402:TAW655406 TKS655402:TKS655406 TUO655402:TUO655406 UEK655402:UEK655406 UOG655402:UOG655406 UYC655402:UYC655406 VHY655402:VHY655406 VRU655402:VRU655406 WBQ655402:WBQ655406 WLM655402:WLM655406 WVI655402:WVI655406 H720938:H720942 IW720938:IW720942 SS720938:SS720942 ACO720938:ACO720942 AMK720938:AMK720942 AWG720938:AWG720942 BGC720938:BGC720942 BPY720938:BPY720942 BZU720938:BZU720942 CJQ720938:CJQ720942 CTM720938:CTM720942 DDI720938:DDI720942 DNE720938:DNE720942 DXA720938:DXA720942 EGW720938:EGW720942 EQS720938:EQS720942 FAO720938:FAO720942 FKK720938:FKK720942 FUG720938:FUG720942 GEC720938:GEC720942 GNY720938:GNY720942 GXU720938:GXU720942 HHQ720938:HHQ720942 HRM720938:HRM720942 IBI720938:IBI720942 ILE720938:ILE720942 IVA720938:IVA720942 JEW720938:JEW720942 JOS720938:JOS720942 JYO720938:JYO720942 KIK720938:KIK720942 KSG720938:KSG720942 LCC720938:LCC720942 LLY720938:LLY720942 LVU720938:LVU720942 MFQ720938:MFQ720942 MPM720938:MPM720942 MZI720938:MZI720942 NJE720938:NJE720942 NTA720938:NTA720942 OCW720938:OCW720942 OMS720938:OMS720942 OWO720938:OWO720942 PGK720938:PGK720942 PQG720938:PQG720942 QAC720938:QAC720942 QJY720938:QJY720942 QTU720938:QTU720942 RDQ720938:RDQ720942 RNM720938:RNM720942 RXI720938:RXI720942 SHE720938:SHE720942 SRA720938:SRA720942 TAW720938:TAW720942 TKS720938:TKS720942 TUO720938:TUO720942 UEK720938:UEK720942 UOG720938:UOG720942 UYC720938:UYC720942 VHY720938:VHY720942 VRU720938:VRU720942 WBQ720938:WBQ720942 WLM720938:WLM720942 WVI720938:WVI720942 H786474:H786478 IW786474:IW786478 SS786474:SS786478 ACO786474:ACO786478 AMK786474:AMK786478 AWG786474:AWG786478 BGC786474:BGC786478 BPY786474:BPY786478 BZU786474:BZU786478 CJQ786474:CJQ786478 CTM786474:CTM786478 DDI786474:DDI786478 DNE786474:DNE786478 DXA786474:DXA786478 EGW786474:EGW786478 EQS786474:EQS786478 FAO786474:FAO786478 FKK786474:FKK786478 FUG786474:FUG786478 GEC786474:GEC786478 GNY786474:GNY786478 GXU786474:GXU786478 HHQ786474:HHQ786478 HRM786474:HRM786478 IBI786474:IBI786478 ILE786474:ILE786478 IVA786474:IVA786478 JEW786474:JEW786478 JOS786474:JOS786478 JYO786474:JYO786478 KIK786474:KIK786478 KSG786474:KSG786478 LCC786474:LCC786478 LLY786474:LLY786478 LVU786474:LVU786478 MFQ786474:MFQ786478 MPM786474:MPM786478 MZI786474:MZI786478 NJE786474:NJE786478 NTA786474:NTA786478 OCW786474:OCW786478 OMS786474:OMS786478 OWO786474:OWO786478 PGK786474:PGK786478 PQG786474:PQG786478 QAC786474:QAC786478 QJY786474:QJY786478 QTU786474:QTU786478 RDQ786474:RDQ786478 RNM786474:RNM786478 RXI786474:RXI786478 SHE786474:SHE786478 SRA786474:SRA786478 TAW786474:TAW786478 TKS786474:TKS786478 TUO786474:TUO786478 UEK786474:UEK786478 UOG786474:UOG786478 UYC786474:UYC786478 VHY786474:VHY786478 VRU786474:VRU786478 WBQ786474:WBQ786478 WLM786474:WLM786478 WVI786474:WVI786478 H852010:H852014 IW852010:IW852014 SS852010:SS852014 ACO852010:ACO852014 AMK852010:AMK852014 AWG852010:AWG852014 BGC852010:BGC852014 BPY852010:BPY852014 BZU852010:BZU852014 CJQ852010:CJQ852014 CTM852010:CTM852014 DDI852010:DDI852014 DNE852010:DNE852014 DXA852010:DXA852014 EGW852010:EGW852014 EQS852010:EQS852014 FAO852010:FAO852014 FKK852010:FKK852014 FUG852010:FUG852014 GEC852010:GEC852014 GNY852010:GNY852014 GXU852010:GXU852014 HHQ852010:HHQ852014 HRM852010:HRM852014 IBI852010:IBI852014 ILE852010:ILE852014 IVA852010:IVA852014 JEW852010:JEW852014 JOS852010:JOS852014 JYO852010:JYO852014 KIK852010:KIK852014 KSG852010:KSG852014 LCC852010:LCC852014 LLY852010:LLY852014 LVU852010:LVU852014 MFQ852010:MFQ852014 MPM852010:MPM852014 MZI852010:MZI852014 NJE852010:NJE852014 NTA852010:NTA852014 OCW852010:OCW852014 OMS852010:OMS852014 OWO852010:OWO852014 PGK852010:PGK852014 PQG852010:PQG852014 QAC852010:QAC852014 QJY852010:QJY852014 QTU852010:QTU852014 RDQ852010:RDQ852014 RNM852010:RNM852014 RXI852010:RXI852014 SHE852010:SHE852014 SRA852010:SRA852014 TAW852010:TAW852014 TKS852010:TKS852014 TUO852010:TUO852014 UEK852010:UEK852014 UOG852010:UOG852014 UYC852010:UYC852014 VHY852010:VHY852014 VRU852010:VRU852014 WBQ852010:WBQ852014 WLM852010:WLM852014 WVI852010:WVI852014 H917546:H917550 IW917546:IW917550 SS917546:SS917550 ACO917546:ACO917550 AMK917546:AMK917550 AWG917546:AWG917550 BGC917546:BGC917550 BPY917546:BPY917550 BZU917546:BZU917550 CJQ917546:CJQ917550 CTM917546:CTM917550 DDI917546:DDI917550 DNE917546:DNE917550 DXA917546:DXA917550 EGW917546:EGW917550 EQS917546:EQS917550 FAO917546:FAO917550 FKK917546:FKK917550 FUG917546:FUG917550 GEC917546:GEC917550 GNY917546:GNY917550 GXU917546:GXU917550 HHQ917546:HHQ917550 HRM917546:HRM917550 IBI917546:IBI917550 ILE917546:ILE917550 IVA917546:IVA917550 JEW917546:JEW917550 JOS917546:JOS917550 JYO917546:JYO917550 KIK917546:KIK917550 KSG917546:KSG917550 LCC917546:LCC917550 LLY917546:LLY917550 LVU917546:LVU917550 MFQ917546:MFQ917550 MPM917546:MPM917550 MZI917546:MZI917550 NJE917546:NJE917550 NTA917546:NTA917550 OCW917546:OCW917550 OMS917546:OMS917550 OWO917546:OWO917550 PGK917546:PGK917550 PQG917546:PQG917550 QAC917546:QAC917550 QJY917546:QJY917550 QTU917546:QTU917550 RDQ917546:RDQ917550 RNM917546:RNM917550 RXI917546:RXI917550 SHE917546:SHE917550 SRA917546:SRA917550 TAW917546:TAW917550 TKS917546:TKS917550 TUO917546:TUO917550 UEK917546:UEK917550 UOG917546:UOG917550 UYC917546:UYC917550 VHY917546:VHY917550 VRU917546:VRU917550 WBQ917546:WBQ917550 WLM917546:WLM917550 WVI917546:WVI917550 H983082:H983086 IW983082:IW983086 SS983082:SS983086 ACO983082:ACO983086 AMK983082:AMK983086 AWG983082:AWG983086 BGC983082:BGC983086 BPY983082:BPY983086 BZU983082:BZU983086 CJQ983082:CJQ983086 CTM983082:CTM983086 DDI983082:DDI983086 DNE983082:DNE983086 DXA983082:DXA983086 EGW983082:EGW983086 EQS983082:EQS983086 FAO983082:FAO983086 FKK983082:FKK983086 FUG983082:FUG983086 GEC983082:GEC983086 GNY983082:GNY983086 GXU983082:GXU983086 HHQ983082:HHQ983086 HRM983082:HRM983086 IBI983082:IBI983086 ILE983082:ILE983086 IVA983082:IVA983086 JEW983082:JEW983086 JOS983082:JOS983086 JYO983082:JYO983086 KIK983082:KIK983086 KSG983082:KSG983086 LCC983082:LCC983086 LLY983082:LLY983086 LVU983082:LVU983086 MFQ983082:MFQ983086 MPM983082:MPM983086 MZI983082:MZI983086 NJE983082:NJE983086 NTA983082:NTA983086 OCW983082:OCW983086 OMS983082:OMS983086 OWO983082:OWO983086 PGK983082:PGK983086 PQG983082:PQG983086 QAC983082:QAC983086 QJY983082:QJY983086 QTU983082:QTU983086 RDQ983082:RDQ983086 RNM983082:RNM983086 RXI983082:RXI983086 SHE983082:SHE983086 SRA983082:SRA983086 TAW983082:TAW983086 TKS983082:TKS983086 TUO983082:TUO983086 UEK983082:UEK983086 UOG983082:UOG983086 UYC983082:UYC983086 VHY983082:VHY983086 VRU983082:VRU983086 WBQ983082:WBQ983086 WLM983082:WLM983086 WVI983082:WVI983086 WLJ8:WLJ47 WBN8:WBN47 VRR8:VRR47 VHV8:VHV47 UXZ8:UXZ47 UOD8:UOD47 UEH8:UEH47 TUL8:TUL47 TKP8:TKP47 TAT8:TAT47 SQX8:SQX47 SHB8:SHB47 RXF8:RXF47 RNJ8:RNJ47 RDN8:RDN47 QTR8:QTR47 QJV8:QJV47 PZZ8:PZZ47 PQD8:PQD47 PGH8:PGH47 OWL8:OWL47 OMP8:OMP47 OCT8:OCT47 NSX8:NSX47 NJB8:NJB47 MZF8:MZF47 MPJ8:MPJ47 MFN8:MFN47 LVR8:LVR47 LLV8:LLV47 LBZ8:LBZ47 KSD8:KSD47 KIH8:KIH47 JYL8:JYL47 JOP8:JOP47 JET8:JET47 IUX8:IUX47 ILB8:ILB47 IBF8:IBF47 HRJ8:HRJ47 HHN8:HHN47 GXR8:GXR47 GNV8:GNV47 GDZ8:GDZ47 FUD8:FUD47 FKH8:FKH47 FAL8:FAL47 EQP8:EQP47 EGT8:EGT47 DWX8:DWX47 DNB8:DNB47 DDF8:DDF47 CTJ8:CTJ47 CJN8:CJN47 BZR8:BZR47 BPV8:BPV47 BFZ8:BFZ47 AWD8:AWD47 AMH8:AMH47 ACL8:ACL47 SP8:SP47 IT8:IT47 WVF8:WVF47">
      <formula1>"Yet to initiate, Initiated, Rejected, Received, Not Applicable"</formula1>
    </dataValidation>
    <dataValidation type="list" allowBlank="1" showInputMessage="1" showErrorMessage="1" sqref="IS65578:IS65582 SO65578:SO65582 ACK65578:ACK65582 AMG65578:AMG65582 AWC65578:AWC65582 BFY65578:BFY65582 BPU65578:BPU65582 BZQ65578:BZQ65582 CJM65578:CJM65582 CTI65578:CTI65582 DDE65578:DDE65582 DNA65578:DNA65582 DWW65578:DWW65582 EGS65578:EGS65582 EQO65578:EQO65582 FAK65578:FAK65582 FKG65578:FKG65582 FUC65578:FUC65582 GDY65578:GDY65582 GNU65578:GNU65582 GXQ65578:GXQ65582 HHM65578:HHM65582 HRI65578:HRI65582 IBE65578:IBE65582 ILA65578:ILA65582 IUW65578:IUW65582 JES65578:JES65582 JOO65578:JOO65582 JYK65578:JYK65582 KIG65578:KIG65582 KSC65578:KSC65582 LBY65578:LBY65582 LLU65578:LLU65582 LVQ65578:LVQ65582 MFM65578:MFM65582 MPI65578:MPI65582 MZE65578:MZE65582 NJA65578:NJA65582 NSW65578:NSW65582 OCS65578:OCS65582 OMO65578:OMO65582 OWK65578:OWK65582 PGG65578:PGG65582 PQC65578:PQC65582 PZY65578:PZY65582 QJU65578:QJU65582 QTQ65578:QTQ65582 RDM65578:RDM65582 RNI65578:RNI65582 RXE65578:RXE65582 SHA65578:SHA65582 SQW65578:SQW65582 TAS65578:TAS65582 TKO65578:TKO65582 TUK65578:TUK65582 UEG65578:UEG65582 UOC65578:UOC65582 UXY65578:UXY65582 VHU65578:VHU65582 VRQ65578:VRQ65582 WBM65578:WBM65582 WLI65578:WLI65582 WVE65578:WVE65582 IS131114:IS131118 SO131114:SO131118 ACK131114:ACK131118 AMG131114:AMG131118 AWC131114:AWC131118 BFY131114:BFY131118 BPU131114:BPU131118 BZQ131114:BZQ131118 CJM131114:CJM131118 CTI131114:CTI131118 DDE131114:DDE131118 DNA131114:DNA131118 DWW131114:DWW131118 EGS131114:EGS131118 EQO131114:EQO131118 FAK131114:FAK131118 FKG131114:FKG131118 FUC131114:FUC131118 GDY131114:GDY131118 GNU131114:GNU131118 GXQ131114:GXQ131118 HHM131114:HHM131118 HRI131114:HRI131118 IBE131114:IBE131118 ILA131114:ILA131118 IUW131114:IUW131118 JES131114:JES131118 JOO131114:JOO131118 JYK131114:JYK131118 KIG131114:KIG131118 KSC131114:KSC131118 LBY131114:LBY131118 LLU131114:LLU131118 LVQ131114:LVQ131118 MFM131114:MFM131118 MPI131114:MPI131118 MZE131114:MZE131118 NJA131114:NJA131118 NSW131114:NSW131118 OCS131114:OCS131118 OMO131114:OMO131118 OWK131114:OWK131118 PGG131114:PGG131118 PQC131114:PQC131118 PZY131114:PZY131118 QJU131114:QJU131118 QTQ131114:QTQ131118 RDM131114:RDM131118 RNI131114:RNI131118 RXE131114:RXE131118 SHA131114:SHA131118 SQW131114:SQW131118 TAS131114:TAS131118 TKO131114:TKO131118 TUK131114:TUK131118 UEG131114:UEG131118 UOC131114:UOC131118 UXY131114:UXY131118 VHU131114:VHU131118 VRQ131114:VRQ131118 WBM131114:WBM131118 WLI131114:WLI131118 WVE131114:WVE131118 IS196650:IS196654 SO196650:SO196654 ACK196650:ACK196654 AMG196650:AMG196654 AWC196650:AWC196654 BFY196650:BFY196654 BPU196650:BPU196654 BZQ196650:BZQ196654 CJM196650:CJM196654 CTI196650:CTI196654 DDE196650:DDE196654 DNA196650:DNA196654 DWW196650:DWW196654 EGS196650:EGS196654 EQO196650:EQO196654 FAK196650:FAK196654 FKG196650:FKG196654 FUC196650:FUC196654 GDY196650:GDY196654 GNU196650:GNU196654 GXQ196650:GXQ196654 HHM196650:HHM196654 HRI196650:HRI196654 IBE196650:IBE196654 ILA196650:ILA196654 IUW196650:IUW196654 JES196650:JES196654 JOO196650:JOO196654 JYK196650:JYK196654 KIG196650:KIG196654 KSC196650:KSC196654 LBY196650:LBY196654 LLU196650:LLU196654 LVQ196650:LVQ196654 MFM196650:MFM196654 MPI196650:MPI196654 MZE196650:MZE196654 NJA196650:NJA196654 NSW196650:NSW196654 OCS196650:OCS196654 OMO196650:OMO196654 OWK196650:OWK196654 PGG196650:PGG196654 PQC196650:PQC196654 PZY196650:PZY196654 QJU196650:QJU196654 QTQ196650:QTQ196654 RDM196650:RDM196654 RNI196650:RNI196654 RXE196650:RXE196654 SHA196650:SHA196654 SQW196650:SQW196654 TAS196650:TAS196654 TKO196650:TKO196654 TUK196650:TUK196654 UEG196650:UEG196654 UOC196650:UOC196654 UXY196650:UXY196654 VHU196650:VHU196654 VRQ196650:VRQ196654 WBM196650:WBM196654 WLI196650:WLI196654 WVE196650:WVE196654 IS262186:IS262190 SO262186:SO262190 ACK262186:ACK262190 AMG262186:AMG262190 AWC262186:AWC262190 BFY262186:BFY262190 BPU262186:BPU262190 BZQ262186:BZQ262190 CJM262186:CJM262190 CTI262186:CTI262190 DDE262186:DDE262190 DNA262186:DNA262190 DWW262186:DWW262190 EGS262186:EGS262190 EQO262186:EQO262190 FAK262186:FAK262190 FKG262186:FKG262190 FUC262186:FUC262190 GDY262186:GDY262190 GNU262186:GNU262190 GXQ262186:GXQ262190 HHM262186:HHM262190 HRI262186:HRI262190 IBE262186:IBE262190 ILA262186:ILA262190 IUW262186:IUW262190 JES262186:JES262190 JOO262186:JOO262190 JYK262186:JYK262190 KIG262186:KIG262190 KSC262186:KSC262190 LBY262186:LBY262190 LLU262186:LLU262190 LVQ262186:LVQ262190 MFM262186:MFM262190 MPI262186:MPI262190 MZE262186:MZE262190 NJA262186:NJA262190 NSW262186:NSW262190 OCS262186:OCS262190 OMO262186:OMO262190 OWK262186:OWK262190 PGG262186:PGG262190 PQC262186:PQC262190 PZY262186:PZY262190 QJU262186:QJU262190 QTQ262186:QTQ262190 RDM262186:RDM262190 RNI262186:RNI262190 RXE262186:RXE262190 SHA262186:SHA262190 SQW262186:SQW262190 TAS262186:TAS262190 TKO262186:TKO262190 TUK262186:TUK262190 UEG262186:UEG262190 UOC262186:UOC262190 UXY262186:UXY262190 VHU262186:VHU262190 VRQ262186:VRQ262190 WBM262186:WBM262190 WLI262186:WLI262190 WVE262186:WVE262190 IS327722:IS327726 SO327722:SO327726 ACK327722:ACK327726 AMG327722:AMG327726 AWC327722:AWC327726 BFY327722:BFY327726 BPU327722:BPU327726 BZQ327722:BZQ327726 CJM327722:CJM327726 CTI327722:CTI327726 DDE327722:DDE327726 DNA327722:DNA327726 DWW327722:DWW327726 EGS327722:EGS327726 EQO327722:EQO327726 FAK327722:FAK327726 FKG327722:FKG327726 FUC327722:FUC327726 GDY327722:GDY327726 GNU327722:GNU327726 GXQ327722:GXQ327726 HHM327722:HHM327726 HRI327722:HRI327726 IBE327722:IBE327726 ILA327722:ILA327726 IUW327722:IUW327726 JES327722:JES327726 JOO327722:JOO327726 JYK327722:JYK327726 KIG327722:KIG327726 KSC327722:KSC327726 LBY327722:LBY327726 LLU327722:LLU327726 LVQ327722:LVQ327726 MFM327722:MFM327726 MPI327722:MPI327726 MZE327722:MZE327726 NJA327722:NJA327726 NSW327722:NSW327726 OCS327722:OCS327726 OMO327722:OMO327726 OWK327722:OWK327726 PGG327722:PGG327726 PQC327722:PQC327726 PZY327722:PZY327726 QJU327722:QJU327726 QTQ327722:QTQ327726 RDM327722:RDM327726 RNI327722:RNI327726 RXE327722:RXE327726 SHA327722:SHA327726 SQW327722:SQW327726 TAS327722:TAS327726 TKO327722:TKO327726 TUK327722:TUK327726 UEG327722:UEG327726 UOC327722:UOC327726 UXY327722:UXY327726 VHU327722:VHU327726 VRQ327722:VRQ327726 WBM327722:WBM327726 WLI327722:WLI327726 WVE327722:WVE327726 IS393258:IS393262 SO393258:SO393262 ACK393258:ACK393262 AMG393258:AMG393262 AWC393258:AWC393262 BFY393258:BFY393262 BPU393258:BPU393262 BZQ393258:BZQ393262 CJM393258:CJM393262 CTI393258:CTI393262 DDE393258:DDE393262 DNA393258:DNA393262 DWW393258:DWW393262 EGS393258:EGS393262 EQO393258:EQO393262 FAK393258:FAK393262 FKG393258:FKG393262 FUC393258:FUC393262 GDY393258:GDY393262 GNU393258:GNU393262 GXQ393258:GXQ393262 HHM393258:HHM393262 HRI393258:HRI393262 IBE393258:IBE393262 ILA393258:ILA393262 IUW393258:IUW393262 JES393258:JES393262 JOO393258:JOO393262 JYK393258:JYK393262 KIG393258:KIG393262 KSC393258:KSC393262 LBY393258:LBY393262 LLU393258:LLU393262 LVQ393258:LVQ393262 MFM393258:MFM393262 MPI393258:MPI393262 MZE393258:MZE393262 NJA393258:NJA393262 NSW393258:NSW393262 OCS393258:OCS393262 OMO393258:OMO393262 OWK393258:OWK393262 PGG393258:PGG393262 PQC393258:PQC393262 PZY393258:PZY393262 QJU393258:QJU393262 QTQ393258:QTQ393262 RDM393258:RDM393262 RNI393258:RNI393262 RXE393258:RXE393262 SHA393258:SHA393262 SQW393258:SQW393262 TAS393258:TAS393262 TKO393258:TKO393262 TUK393258:TUK393262 UEG393258:UEG393262 UOC393258:UOC393262 UXY393258:UXY393262 VHU393258:VHU393262 VRQ393258:VRQ393262 WBM393258:WBM393262 WLI393258:WLI393262 WVE393258:WVE393262 IS458794:IS458798 SO458794:SO458798 ACK458794:ACK458798 AMG458794:AMG458798 AWC458794:AWC458798 BFY458794:BFY458798 BPU458794:BPU458798 BZQ458794:BZQ458798 CJM458794:CJM458798 CTI458794:CTI458798 DDE458794:DDE458798 DNA458794:DNA458798 DWW458794:DWW458798 EGS458794:EGS458798 EQO458794:EQO458798 FAK458794:FAK458798 FKG458794:FKG458798 FUC458794:FUC458798 GDY458794:GDY458798 GNU458794:GNU458798 GXQ458794:GXQ458798 HHM458794:HHM458798 HRI458794:HRI458798 IBE458794:IBE458798 ILA458794:ILA458798 IUW458794:IUW458798 JES458794:JES458798 JOO458794:JOO458798 JYK458794:JYK458798 KIG458794:KIG458798 KSC458794:KSC458798 LBY458794:LBY458798 LLU458794:LLU458798 LVQ458794:LVQ458798 MFM458794:MFM458798 MPI458794:MPI458798 MZE458794:MZE458798 NJA458794:NJA458798 NSW458794:NSW458798 OCS458794:OCS458798 OMO458794:OMO458798 OWK458794:OWK458798 PGG458794:PGG458798 PQC458794:PQC458798 PZY458794:PZY458798 QJU458794:QJU458798 QTQ458794:QTQ458798 RDM458794:RDM458798 RNI458794:RNI458798 RXE458794:RXE458798 SHA458794:SHA458798 SQW458794:SQW458798 TAS458794:TAS458798 TKO458794:TKO458798 TUK458794:TUK458798 UEG458794:UEG458798 UOC458794:UOC458798 UXY458794:UXY458798 VHU458794:VHU458798 VRQ458794:VRQ458798 WBM458794:WBM458798 WLI458794:WLI458798 WVE458794:WVE458798 IS524330:IS524334 SO524330:SO524334 ACK524330:ACK524334 AMG524330:AMG524334 AWC524330:AWC524334 BFY524330:BFY524334 BPU524330:BPU524334 BZQ524330:BZQ524334 CJM524330:CJM524334 CTI524330:CTI524334 DDE524330:DDE524334 DNA524330:DNA524334 DWW524330:DWW524334 EGS524330:EGS524334 EQO524330:EQO524334 FAK524330:FAK524334 FKG524330:FKG524334 FUC524330:FUC524334 GDY524330:GDY524334 GNU524330:GNU524334 GXQ524330:GXQ524334 HHM524330:HHM524334 HRI524330:HRI524334 IBE524330:IBE524334 ILA524330:ILA524334 IUW524330:IUW524334 JES524330:JES524334 JOO524330:JOO524334 JYK524330:JYK524334 KIG524330:KIG524334 KSC524330:KSC524334 LBY524330:LBY524334 LLU524330:LLU524334 LVQ524330:LVQ524334 MFM524330:MFM524334 MPI524330:MPI524334 MZE524330:MZE524334 NJA524330:NJA524334 NSW524330:NSW524334 OCS524330:OCS524334 OMO524330:OMO524334 OWK524330:OWK524334 PGG524330:PGG524334 PQC524330:PQC524334 PZY524330:PZY524334 QJU524330:QJU524334 QTQ524330:QTQ524334 RDM524330:RDM524334 RNI524330:RNI524334 RXE524330:RXE524334 SHA524330:SHA524334 SQW524330:SQW524334 TAS524330:TAS524334 TKO524330:TKO524334 TUK524330:TUK524334 UEG524330:UEG524334 UOC524330:UOC524334 UXY524330:UXY524334 VHU524330:VHU524334 VRQ524330:VRQ524334 WBM524330:WBM524334 WLI524330:WLI524334 WVE524330:WVE524334 IS589866:IS589870 SO589866:SO589870 ACK589866:ACK589870 AMG589866:AMG589870 AWC589866:AWC589870 BFY589866:BFY589870 BPU589866:BPU589870 BZQ589866:BZQ589870 CJM589866:CJM589870 CTI589866:CTI589870 DDE589866:DDE589870 DNA589866:DNA589870 DWW589866:DWW589870 EGS589866:EGS589870 EQO589866:EQO589870 FAK589866:FAK589870 FKG589866:FKG589870 FUC589866:FUC589870 GDY589866:GDY589870 GNU589866:GNU589870 GXQ589866:GXQ589870 HHM589866:HHM589870 HRI589866:HRI589870 IBE589866:IBE589870 ILA589866:ILA589870 IUW589866:IUW589870 JES589866:JES589870 JOO589866:JOO589870 JYK589866:JYK589870 KIG589866:KIG589870 KSC589866:KSC589870 LBY589866:LBY589870 LLU589866:LLU589870 LVQ589866:LVQ589870 MFM589866:MFM589870 MPI589866:MPI589870 MZE589866:MZE589870 NJA589866:NJA589870 NSW589866:NSW589870 OCS589866:OCS589870 OMO589866:OMO589870 OWK589866:OWK589870 PGG589866:PGG589870 PQC589866:PQC589870 PZY589866:PZY589870 QJU589866:QJU589870 QTQ589866:QTQ589870 RDM589866:RDM589870 RNI589866:RNI589870 RXE589866:RXE589870 SHA589866:SHA589870 SQW589866:SQW589870 TAS589866:TAS589870 TKO589866:TKO589870 TUK589866:TUK589870 UEG589866:UEG589870 UOC589866:UOC589870 UXY589866:UXY589870 VHU589866:VHU589870 VRQ589866:VRQ589870 WBM589866:WBM589870 WLI589866:WLI589870 WVE589866:WVE589870 IS655402:IS655406 SO655402:SO655406 ACK655402:ACK655406 AMG655402:AMG655406 AWC655402:AWC655406 BFY655402:BFY655406 BPU655402:BPU655406 BZQ655402:BZQ655406 CJM655402:CJM655406 CTI655402:CTI655406 DDE655402:DDE655406 DNA655402:DNA655406 DWW655402:DWW655406 EGS655402:EGS655406 EQO655402:EQO655406 FAK655402:FAK655406 FKG655402:FKG655406 FUC655402:FUC655406 GDY655402:GDY655406 GNU655402:GNU655406 GXQ655402:GXQ655406 HHM655402:HHM655406 HRI655402:HRI655406 IBE655402:IBE655406 ILA655402:ILA655406 IUW655402:IUW655406 JES655402:JES655406 JOO655402:JOO655406 JYK655402:JYK655406 KIG655402:KIG655406 KSC655402:KSC655406 LBY655402:LBY655406 LLU655402:LLU655406 LVQ655402:LVQ655406 MFM655402:MFM655406 MPI655402:MPI655406 MZE655402:MZE655406 NJA655402:NJA655406 NSW655402:NSW655406 OCS655402:OCS655406 OMO655402:OMO655406 OWK655402:OWK655406 PGG655402:PGG655406 PQC655402:PQC655406 PZY655402:PZY655406 QJU655402:QJU655406 QTQ655402:QTQ655406 RDM655402:RDM655406 RNI655402:RNI655406 RXE655402:RXE655406 SHA655402:SHA655406 SQW655402:SQW655406 TAS655402:TAS655406 TKO655402:TKO655406 TUK655402:TUK655406 UEG655402:UEG655406 UOC655402:UOC655406 UXY655402:UXY655406 VHU655402:VHU655406 VRQ655402:VRQ655406 WBM655402:WBM655406 WLI655402:WLI655406 WVE655402:WVE655406 IS720938:IS720942 SO720938:SO720942 ACK720938:ACK720942 AMG720938:AMG720942 AWC720938:AWC720942 BFY720938:BFY720942 BPU720938:BPU720942 BZQ720938:BZQ720942 CJM720938:CJM720942 CTI720938:CTI720942 DDE720938:DDE720942 DNA720938:DNA720942 DWW720938:DWW720942 EGS720938:EGS720942 EQO720938:EQO720942 FAK720938:FAK720942 FKG720938:FKG720942 FUC720938:FUC720942 GDY720938:GDY720942 GNU720938:GNU720942 GXQ720938:GXQ720942 HHM720938:HHM720942 HRI720938:HRI720942 IBE720938:IBE720942 ILA720938:ILA720942 IUW720938:IUW720942 JES720938:JES720942 JOO720938:JOO720942 JYK720938:JYK720942 KIG720938:KIG720942 KSC720938:KSC720942 LBY720938:LBY720942 LLU720938:LLU720942 LVQ720938:LVQ720942 MFM720938:MFM720942 MPI720938:MPI720942 MZE720938:MZE720942 NJA720938:NJA720942 NSW720938:NSW720942 OCS720938:OCS720942 OMO720938:OMO720942 OWK720938:OWK720942 PGG720938:PGG720942 PQC720938:PQC720942 PZY720938:PZY720942 QJU720938:QJU720942 QTQ720938:QTQ720942 RDM720938:RDM720942 RNI720938:RNI720942 RXE720938:RXE720942 SHA720938:SHA720942 SQW720938:SQW720942 TAS720938:TAS720942 TKO720938:TKO720942 TUK720938:TUK720942 UEG720938:UEG720942 UOC720938:UOC720942 UXY720938:UXY720942 VHU720938:VHU720942 VRQ720938:VRQ720942 WBM720938:WBM720942 WLI720938:WLI720942 WVE720938:WVE720942 IS786474:IS786478 SO786474:SO786478 ACK786474:ACK786478 AMG786474:AMG786478 AWC786474:AWC786478 BFY786474:BFY786478 BPU786474:BPU786478 BZQ786474:BZQ786478 CJM786474:CJM786478 CTI786474:CTI786478 DDE786474:DDE786478 DNA786474:DNA786478 DWW786474:DWW786478 EGS786474:EGS786478 EQO786474:EQO786478 FAK786474:FAK786478 FKG786474:FKG786478 FUC786474:FUC786478 GDY786474:GDY786478 GNU786474:GNU786478 GXQ786474:GXQ786478 HHM786474:HHM786478 HRI786474:HRI786478 IBE786474:IBE786478 ILA786474:ILA786478 IUW786474:IUW786478 JES786474:JES786478 JOO786474:JOO786478 JYK786474:JYK786478 KIG786474:KIG786478 KSC786474:KSC786478 LBY786474:LBY786478 LLU786474:LLU786478 LVQ786474:LVQ786478 MFM786474:MFM786478 MPI786474:MPI786478 MZE786474:MZE786478 NJA786474:NJA786478 NSW786474:NSW786478 OCS786474:OCS786478 OMO786474:OMO786478 OWK786474:OWK786478 PGG786474:PGG786478 PQC786474:PQC786478 PZY786474:PZY786478 QJU786474:QJU786478 QTQ786474:QTQ786478 RDM786474:RDM786478 RNI786474:RNI786478 RXE786474:RXE786478 SHA786474:SHA786478 SQW786474:SQW786478 TAS786474:TAS786478 TKO786474:TKO786478 TUK786474:TUK786478 UEG786474:UEG786478 UOC786474:UOC786478 UXY786474:UXY786478 VHU786474:VHU786478 VRQ786474:VRQ786478 WBM786474:WBM786478 WLI786474:WLI786478 WVE786474:WVE786478 IS852010:IS852014 SO852010:SO852014 ACK852010:ACK852014 AMG852010:AMG852014 AWC852010:AWC852014 BFY852010:BFY852014 BPU852010:BPU852014 BZQ852010:BZQ852014 CJM852010:CJM852014 CTI852010:CTI852014 DDE852010:DDE852014 DNA852010:DNA852014 DWW852010:DWW852014 EGS852010:EGS852014 EQO852010:EQO852014 FAK852010:FAK852014 FKG852010:FKG852014 FUC852010:FUC852014 GDY852010:GDY852014 GNU852010:GNU852014 GXQ852010:GXQ852014 HHM852010:HHM852014 HRI852010:HRI852014 IBE852010:IBE852014 ILA852010:ILA852014 IUW852010:IUW852014 JES852010:JES852014 JOO852010:JOO852014 JYK852010:JYK852014 KIG852010:KIG852014 KSC852010:KSC852014 LBY852010:LBY852014 LLU852010:LLU852014 LVQ852010:LVQ852014 MFM852010:MFM852014 MPI852010:MPI852014 MZE852010:MZE852014 NJA852010:NJA852014 NSW852010:NSW852014 OCS852010:OCS852014 OMO852010:OMO852014 OWK852010:OWK852014 PGG852010:PGG852014 PQC852010:PQC852014 PZY852010:PZY852014 QJU852010:QJU852014 QTQ852010:QTQ852014 RDM852010:RDM852014 RNI852010:RNI852014 RXE852010:RXE852014 SHA852010:SHA852014 SQW852010:SQW852014 TAS852010:TAS852014 TKO852010:TKO852014 TUK852010:TUK852014 UEG852010:UEG852014 UOC852010:UOC852014 UXY852010:UXY852014 VHU852010:VHU852014 VRQ852010:VRQ852014 WBM852010:WBM852014 WLI852010:WLI852014 WVE852010:WVE852014 IS917546:IS917550 SO917546:SO917550 ACK917546:ACK917550 AMG917546:AMG917550 AWC917546:AWC917550 BFY917546:BFY917550 BPU917546:BPU917550 BZQ917546:BZQ917550 CJM917546:CJM917550 CTI917546:CTI917550 DDE917546:DDE917550 DNA917546:DNA917550 DWW917546:DWW917550 EGS917546:EGS917550 EQO917546:EQO917550 FAK917546:FAK917550 FKG917546:FKG917550 FUC917546:FUC917550 GDY917546:GDY917550 GNU917546:GNU917550 GXQ917546:GXQ917550 HHM917546:HHM917550 HRI917546:HRI917550 IBE917546:IBE917550 ILA917546:ILA917550 IUW917546:IUW917550 JES917546:JES917550 JOO917546:JOO917550 JYK917546:JYK917550 KIG917546:KIG917550 KSC917546:KSC917550 LBY917546:LBY917550 LLU917546:LLU917550 LVQ917546:LVQ917550 MFM917546:MFM917550 MPI917546:MPI917550 MZE917546:MZE917550 NJA917546:NJA917550 NSW917546:NSW917550 OCS917546:OCS917550 OMO917546:OMO917550 OWK917546:OWK917550 PGG917546:PGG917550 PQC917546:PQC917550 PZY917546:PZY917550 QJU917546:QJU917550 QTQ917546:QTQ917550 RDM917546:RDM917550 RNI917546:RNI917550 RXE917546:RXE917550 SHA917546:SHA917550 SQW917546:SQW917550 TAS917546:TAS917550 TKO917546:TKO917550 TUK917546:TUK917550 UEG917546:UEG917550 UOC917546:UOC917550 UXY917546:UXY917550 VHU917546:VHU917550 VRQ917546:VRQ917550 WBM917546:WBM917550 WLI917546:WLI917550 WVE917546:WVE917550 IS983082:IS983086 SO983082:SO983086 ACK983082:ACK983086 AMG983082:AMG983086 AWC983082:AWC983086 BFY983082:BFY983086 BPU983082:BPU983086 BZQ983082:BZQ983086 CJM983082:CJM983086 CTI983082:CTI983086 DDE983082:DDE983086 DNA983082:DNA983086 DWW983082:DWW983086 EGS983082:EGS983086 EQO983082:EQO983086 FAK983082:FAK983086 FKG983082:FKG983086 FUC983082:FUC983086 GDY983082:GDY983086 GNU983082:GNU983086 GXQ983082:GXQ983086 HHM983082:HHM983086 HRI983082:HRI983086 IBE983082:IBE983086 ILA983082:ILA983086 IUW983082:IUW983086 JES983082:JES983086 JOO983082:JOO983086 JYK983082:JYK983086 KIG983082:KIG983086 KSC983082:KSC983086 LBY983082:LBY983086 LLU983082:LLU983086 LVQ983082:LVQ983086 MFM983082:MFM983086 MPI983082:MPI983086 MZE983082:MZE983086 NJA983082:NJA983086 NSW983082:NSW983086 OCS983082:OCS983086 OMO983082:OMO983086 OWK983082:OWK983086 PGG983082:PGG983086 PQC983082:PQC983086 PZY983082:PZY983086 QJU983082:QJU983086 QTQ983082:QTQ983086 RDM983082:RDM983086 RNI983082:RNI983086 RXE983082:RXE983086 SHA983082:SHA983086 SQW983082:SQW983086 TAS983082:TAS983086 TKO983082:TKO983086 TUK983082:TUK983086 UEG983082:UEG983086 UOC983082:UOC983086 UXY983082:UXY983086 VHU983082:VHU983086 VRQ983082:VRQ983086 WBM983082:WBM983086 WLI983082:WLI983086 WVE983082:WVE983086 WBJ8:WBJ47 VRN8:VRN47 VHR8:VHR47 UXV8:UXV47 UNZ8:UNZ47 UED8:UED47 TUH8:TUH47 TKL8:TKL47 TAP8:TAP47 SQT8:SQT47 SGX8:SGX47 RXB8:RXB47 RNF8:RNF47 RDJ8:RDJ47 QTN8:QTN47 QJR8:QJR47 PZV8:PZV47 PPZ8:PPZ47 PGD8:PGD47 OWH8:OWH47 OML8:OML47 OCP8:OCP47 NST8:NST47 NIX8:NIX47 MZB8:MZB47 MPF8:MPF47 MFJ8:MFJ47 LVN8:LVN47 LLR8:LLR47 LBV8:LBV47 KRZ8:KRZ47 KID8:KID47 JYH8:JYH47 JOL8:JOL47 JEP8:JEP47 IUT8:IUT47 IKX8:IKX47 IBB8:IBB47 HRF8:HRF47 HHJ8:HHJ47 GXN8:GXN47 GNR8:GNR47 GDV8:GDV47 FTZ8:FTZ47 FKD8:FKD47 FAH8:FAH47 EQL8:EQL47 EGP8:EGP47 DWT8:DWT47 DMX8:DMX47 DDB8:DDB47 CTF8:CTF47 CJJ8:CJJ47 BZN8:BZN47 BPR8:BPR47 BFV8:BFV47 AVZ8:AVZ47 AMD8:AMD47 ACH8:ACH47 SL8:SL47 IP8:IP47 WLF8:WLF47 WVB8:WVB47">
      <formula1>"Internal Seeding, Offer Accepted, Offer Declined, Onboarded "</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pageSetUpPr fitToPage="1"/>
  </sheetPr>
  <dimension ref="A1:AD58"/>
  <sheetViews>
    <sheetView showGridLines="0" topLeftCell="B1" zoomScale="70" zoomScaleNormal="70" zoomScaleSheetLayoutView="70" workbookViewId="0">
      <selection activeCell="C3" sqref="C3"/>
    </sheetView>
  </sheetViews>
  <sheetFormatPr defaultColWidth="9.1796875" defaultRowHeight="13" x14ac:dyDescent="0.3"/>
  <cols>
    <col min="1" max="1" width="4" style="15" hidden="1" customWidth="1"/>
    <col min="2" max="2" width="2.7265625" style="15" customWidth="1"/>
    <col min="3" max="3" width="13.54296875" style="15" customWidth="1"/>
    <col min="4" max="4" width="20.26953125" style="15" customWidth="1"/>
    <col min="5" max="5" width="14.81640625" style="15" customWidth="1"/>
    <col min="6" max="6" width="16" style="15" customWidth="1"/>
    <col min="7" max="7" width="16.26953125" style="15" customWidth="1"/>
    <col min="8" max="8" width="19.81640625" style="15" customWidth="1"/>
    <col min="9" max="9" width="15" style="15" customWidth="1"/>
    <col min="10" max="10" width="5" style="15" customWidth="1"/>
    <col min="11" max="11" width="12.26953125" style="15" customWidth="1"/>
    <col min="12" max="12" width="26.54296875" style="15" customWidth="1"/>
    <col min="13" max="13" width="17.453125" style="15" customWidth="1"/>
    <col min="14" max="15" width="12.26953125" style="15" customWidth="1"/>
    <col min="16" max="16" width="14" style="15" customWidth="1"/>
    <col min="17" max="17" width="2.7265625" style="15" customWidth="1"/>
    <col min="18" max="18" width="3.26953125" style="15" customWidth="1"/>
    <col min="19" max="27" width="5.7265625" style="15" customWidth="1"/>
    <col min="28" max="16378" width="9.1796875" style="15" customWidth="1"/>
    <col min="16379" max="16384" width="9.1796875" style="15"/>
  </cols>
  <sheetData>
    <row r="1" spans="1:30" ht="8.25" customHeight="1" thickTop="1" thickBot="1" x14ac:dyDescent="0.4">
      <c r="B1" s="16"/>
      <c r="C1" s="17"/>
      <c r="D1" s="17"/>
      <c r="E1" s="17"/>
      <c r="F1" s="17"/>
      <c r="G1" s="17"/>
      <c r="H1" s="17"/>
      <c r="I1" s="17"/>
      <c r="J1" s="17"/>
      <c r="K1" s="17"/>
      <c r="L1" s="17"/>
      <c r="M1" s="17"/>
      <c r="N1" s="18"/>
      <c r="O1" s="18"/>
      <c r="P1" s="19"/>
      <c r="Q1" s="20"/>
      <c r="R1" s="21"/>
      <c r="S1" s="21"/>
      <c r="T1" s="21"/>
      <c r="U1" s="21"/>
      <c r="V1" s="21"/>
      <c r="W1" s="21"/>
      <c r="X1" s="21"/>
      <c r="Y1" s="21"/>
      <c r="Z1" s="21"/>
      <c r="AA1" s="21"/>
    </row>
    <row r="2" spans="1:30" ht="24" customHeight="1" thickBot="1" x14ac:dyDescent="0.4">
      <c r="A2" s="21"/>
      <c r="B2" s="22"/>
      <c r="C2" s="301" t="s">
        <v>297</v>
      </c>
      <c r="D2" s="302"/>
      <c r="E2" s="302"/>
      <c r="F2" s="302"/>
      <c r="G2" s="302"/>
      <c r="H2" s="302"/>
      <c r="I2" s="302"/>
      <c r="J2" s="302"/>
      <c r="K2" s="302"/>
      <c r="L2" s="302"/>
      <c r="M2" s="302"/>
      <c r="N2" s="302"/>
      <c r="O2" s="302"/>
      <c r="P2" s="303"/>
      <c r="Q2" s="24"/>
      <c r="R2" s="21"/>
      <c r="S2" s="21" t="s">
        <v>6</v>
      </c>
      <c r="T2" s="21"/>
      <c r="U2" s="21"/>
      <c r="V2" s="21"/>
      <c r="W2" s="21"/>
      <c r="X2" s="21"/>
      <c r="Y2" s="21"/>
      <c r="Z2" s="21"/>
      <c r="AA2" s="21"/>
    </row>
    <row r="3" spans="1:30" ht="9" customHeight="1" x14ac:dyDescent="0.35">
      <c r="A3" s="21"/>
      <c r="B3" s="22"/>
      <c r="C3" s="25"/>
      <c r="D3" s="25"/>
      <c r="E3" s="25"/>
      <c r="F3" s="25"/>
      <c r="G3" s="25"/>
      <c r="H3" s="25"/>
      <c r="I3" s="25"/>
      <c r="J3" s="25"/>
      <c r="K3" s="25"/>
      <c r="L3" s="25"/>
      <c r="M3" s="25"/>
      <c r="N3" s="25"/>
      <c r="O3" s="25"/>
      <c r="P3" s="25"/>
      <c r="Q3" s="24"/>
      <c r="R3" s="21"/>
      <c r="S3" s="21"/>
      <c r="T3" s="21"/>
      <c r="U3" s="21"/>
      <c r="V3" s="21"/>
      <c r="W3" s="21"/>
      <c r="X3" s="21"/>
      <c r="Y3" s="21"/>
      <c r="Z3" s="21"/>
      <c r="AA3" s="21"/>
    </row>
    <row r="4" spans="1:30" s="32" customFormat="1" ht="21.75" customHeight="1" x14ac:dyDescent="0.35">
      <c r="A4" s="26"/>
      <c r="B4" s="27"/>
      <c r="C4" s="28" t="s">
        <v>7</v>
      </c>
      <c r="D4" s="130"/>
      <c r="E4" s="29"/>
      <c r="F4" s="29"/>
      <c r="G4" s="30"/>
      <c r="H4" s="30"/>
      <c r="I4" s="30"/>
      <c r="J4" s="30"/>
      <c r="K4" s="31"/>
      <c r="L4" s="131"/>
      <c r="M4" s="28" t="s">
        <v>8</v>
      </c>
      <c r="N4" s="130"/>
      <c r="O4" s="33"/>
      <c r="P4" s="34"/>
      <c r="Q4" s="35"/>
      <c r="R4" s="26"/>
      <c r="S4" s="26"/>
      <c r="T4" s="26"/>
      <c r="U4" s="26"/>
      <c r="V4" s="26"/>
      <c r="W4" s="26"/>
      <c r="X4" s="26"/>
      <c r="Y4" s="26"/>
      <c r="Z4" s="26"/>
      <c r="AA4" s="26"/>
    </row>
    <row r="5" spans="1:30" s="32" customFormat="1" ht="3" customHeight="1" thickBot="1" x14ac:dyDescent="0.4">
      <c r="A5" s="26"/>
      <c r="B5" s="27"/>
      <c r="C5" s="36"/>
      <c r="D5" s="37"/>
      <c r="E5" s="38"/>
      <c r="F5" s="38"/>
      <c r="G5" s="38"/>
      <c r="H5" s="38"/>
      <c r="I5" s="38"/>
      <c r="J5" s="38"/>
      <c r="K5" s="39"/>
      <c r="L5" s="37"/>
      <c r="M5" s="36"/>
      <c r="N5" s="37"/>
      <c r="O5" s="40"/>
      <c r="P5" s="40"/>
      <c r="Q5" s="35"/>
      <c r="R5" s="26"/>
      <c r="S5" s="26"/>
      <c r="T5" s="26"/>
      <c r="U5" s="26"/>
      <c r="V5" s="26"/>
      <c r="W5" s="26"/>
      <c r="X5" s="26"/>
      <c r="Y5" s="26"/>
      <c r="Z5" s="26"/>
      <c r="AA5" s="26"/>
    </row>
    <row r="6" spans="1:30" ht="6.75" hidden="1" customHeight="1" x14ac:dyDescent="0.35">
      <c r="A6" s="21"/>
      <c r="B6" s="22"/>
      <c r="C6" s="23"/>
      <c r="D6" s="23"/>
      <c r="E6" s="23"/>
      <c r="F6" s="23"/>
      <c r="G6" s="23"/>
      <c r="H6" s="23"/>
      <c r="I6" s="23"/>
      <c r="J6" s="23"/>
      <c r="K6" s="23"/>
      <c r="L6" s="41"/>
      <c r="M6" s="23"/>
      <c r="N6" s="23"/>
      <c r="O6" s="23"/>
      <c r="P6" s="23"/>
      <c r="Q6" s="24"/>
      <c r="R6" s="21"/>
      <c r="S6" s="21"/>
      <c r="T6" s="21"/>
      <c r="U6" s="21"/>
      <c r="V6" s="21"/>
      <c r="W6" s="21"/>
      <c r="X6" s="21"/>
      <c r="Y6" s="21"/>
      <c r="Z6" s="21"/>
      <c r="AA6" s="21"/>
    </row>
    <row r="7" spans="1:30" ht="18" hidden="1" customHeight="1" x14ac:dyDescent="0.35">
      <c r="A7" s="21"/>
      <c r="B7" s="22"/>
      <c r="C7" s="304" t="s">
        <v>9</v>
      </c>
      <c r="D7" s="305"/>
      <c r="E7" s="247"/>
      <c r="F7" s="42"/>
      <c r="G7" s="42"/>
      <c r="H7" s="43"/>
      <c r="I7" s="42"/>
      <c r="J7" s="42"/>
      <c r="K7" s="42"/>
      <c r="L7" s="306"/>
      <c r="M7" s="306"/>
      <c r="N7" s="41"/>
      <c r="O7" s="41"/>
      <c r="P7" s="41"/>
      <c r="Q7" s="24"/>
      <c r="R7" s="21"/>
      <c r="S7" s="21"/>
      <c r="T7" s="21"/>
      <c r="U7" s="21"/>
      <c r="V7" s="21"/>
      <c r="W7" s="21"/>
      <c r="X7" s="21"/>
      <c r="Y7" s="21"/>
      <c r="Z7" s="21"/>
      <c r="AA7" s="21"/>
    </row>
    <row r="8" spans="1:30" ht="6" hidden="1" customHeight="1" x14ac:dyDescent="0.35">
      <c r="A8" s="21"/>
      <c r="B8" s="22"/>
      <c r="C8" s="44"/>
      <c r="D8" s="44"/>
      <c r="E8" s="45"/>
      <c r="F8" s="42"/>
      <c r="G8" s="42"/>
      <c r="H8" s="43"/>
      <c r="I8" s="42"/>
      <c r="J8" s="42"/>
      <c r="K8" s="42"/>
      <c r="L8" s="150"/>
      <c r="M8" s="150"/>
      <c r="N8" s="41"/>
      <c r="O8" s="41"/>
      <c r="P8" s="41"/>
      <c r="Q8" s="24"/>
      <c r="R8" s="21"/>
      <c r="S8" s="21"/>
      <c r="T8" s="21"/>
      <c r="U8" s="21"/>
      <c r="V8" s="21"/>
      <c r="W8" s="21"/>
      <c r="X8" s="21"/>
      <c r="Y8" s="21"/>
      <c r="Z8" s="21"/>
      <c r="AA8" s="21"/>
    </row>
    <row r="9" spans="1:30" ht="18" hidden="1" customHeight="1" x14ac:dyDescent="0.35">
      <c r="A9" s="21"/>
      <c r="B9" s="22"/>
      <c r="C9" s="304" t="s">
        <v>10</v>
      </c>
      <c r="D9" s="305"/>
      <c r="E9" s="248"/>
      <c r="F9" s="42"/>
      <c r="G9" s="42"/>
      <c r="H9" s="43"/>
      <c r="I9" s="42"/>
      <c r="J9" s="42"/>
      <c r="K9" s="42"/>
      <c r="L9" s="150"/>
      <c r="M9" s="150"/>
      <c r="N9" s="41"/>
      <c r="O9" s="41"/>
      <c r="P9" s="41"/>
      <c r="Q9" s="24"/>
      <c r="R9" s="21"/>
      <c r="S9" s="21"/>
      <c r="T9" s="21"/>
      <c r="U9" s="21"/>
      <c r="V9" s="21"/>
      <c r="W9" s="21"/>
      <c r="X9" s="21"/>
      <c r="Y9" s="21"/>
      <c r="Z9" s="21"/>
      <c r="AA9" s="21"/>
    </row>
    <row r="10" spans="1:30" ht="6" hidden="1" customHeight="1" x14ac:dyDescent="0.35">
      <c r="A10" s="21"/>
      <c r="B10" s="22"/>
      <c r="C10" s="46"/>
      <c r="D10" s="46"/>
      <c r="E10" s="47"/>
      <c r="F10" s="42"/>
      <c r="G10" s="42"/>
      <c r="H10" s="43"/>
      <c r="I10" s="42"/>
      <c r="J10" s="42"/>
      <c r="K10" s="42"/>
      <c r="L10" s="150"/>
      <c r="M10" s="150"/>
      <c r="N10" s="41"/>
      <c r="O10" s="41"/>
      <c r="P10" s="41"/>
      <c r="Q10" s="24"/>
      <c r="R10" s="21"/>
      <c r="S10" s="21"/>
      <c r="T10" s="21"/>
      <c r="U10" s="21"/>
      <c r="V10" s="21"/>
      <c r="W10" s="21"/>
      <c r="X10" s="21"/>
      <c r="Y10" s="21"/>
      <c r="Z10" s="21"/>
      <c r="AA10" s="21"/>
    </row>
    <row r="11" spans="1:30" ht="18" hidden="1" customHeight="1" x14ac:dyDescent="0.35">
      <c r="A11" s="21"/>
      <c r="B11" s="22"/>
      <c r="C11" s="307" t="s">
        <v>11</v>
      </c>
      <c r="D11" s="307"/>
      <c r="E11" s="246"/>
      <c r="F11" s="42"/>
      <c r="G11" s="42"/>
      <c r="H11" s="43"/>
      <c r="I11" s="42"/>
      <c r="J11" s="42"/>
      <c r="K11" s="42"/>
      <c r="L11" s="150"/>
      <c r="M11" s="150"/>
      <c r="N11" s="41"/>
      <c r="O11" s="41"/>
      <c r="P11" s="41"/>
      <c r="Q11" s="24"/>
      <c r="R11" s="21"/>
      <c r="S11" s="21"/>
      <c r="T11" s="21"/>
      <c r="U11" s="21"/>
      <c r="V11" s="21"/>
      <c r="W11" s="21"/>
      <c r="X11" s="21"/>
      <c r="Y11" s="21"/>
      <c r="Z11" s="21"/>
      <c r="AA11" s="21"/>
    </row>
    <row r="12" spans="1:30" ht="18" hidden="1" customHeight="1" x14ac:dyDescent="0.35">
      <c r="A12" s="21"/>
      <c r="B12" s="22"/>
      <c r="C12" s="48"/>
      <c r="D12" s="49" t="s">
        <v>12</v>
      </c>
      <c r="E12" s="49" t="s">
        <v>13</v>
      </c>
      <c r="F12" s="42"/>
      <c r="G12" s="42"/>
      <c r="H12" s="43"/>
      <c r="I12" s="42"/>
      <c r="J12" s="42"/>
      <c r="K12" s="42"/>
      <c r="L12" s="150"/>
      <c r="M12" s="150"/>
      <c r="N12" s="41"/>
      <c r="O12" s="41"/>
      <c r="P12" s="41"/>
      <c r="Q12" s="24"/>
      <c r="R12" s="21"/>
      <c r="S12" s="21"/>
      <c r="T12" s="21"/>
      <c r="U12" s="21"/>
      <c r="V12" s="21"/>
      <c r="W12" s="21"/>
      <c r="X12" s="21"/>
      <c r="Y12" s="21"/>
      <c r="Z12" s="21"/>
      <c r="AA12" s="21"/>
    </row>
    <row r="13" spans="1:30" ht="17.25" hidden="1" customHeight="1" thickBot="1" x14ac:dyDescent="0.4">
      <c r="A13" s="21"/>
      <c r="B13" s="22"/>
      <c r="C13" s="49" t="s">
        <v>14</v>
      </c>
      <c r="D13" s="53" t="e">
        <f>#REF!</f>
        <v>#REF!</v>
      </c>
      <c r="E13" s="53" t="e">
        <f>1-D13-#REF!</f>
        <v>#REF!</v>
      </c>
      <c r="F13" s="42"/>
      <c r="G13" s="42"/>
      <c r="H13" s="43"/>
      <c r="I13" s="42"/>
      <c r="J13" s="42"/>
      <c r="K13" s="50"/>
      <c r="L13" s="51"/>
      <c r="M13" s="51"/>
      <c r="N13" s="52"/>
      <c r="O13" s="52"/>
      <c r="P13" s="52"/>
      <c r="Q13" s="24"/>
      <c r="R13" s="21"/>
      <c r="S13" s="21"/>
      <c r="T13" s="21"/>
      <c r="U13" s="21"/>
      <c r="V13" s="21"/>
      <c r="W13" s="21"/>
      <c r="X13" s="21"/>
      <c r="Y13" s="21"/>
      <c r="Z13" s="21"/>
      <c r="AA13" s="21"/>
    </row>
    <row r="14" spans="1:30" s="70" customFormat="1" ht="19.5" customHeight="1" x14ac:dyDescent="0.35">
      <c r="A14" s="66"/>
      <c r="B14" s="67"/>
      <c r="C14" s="151" t="s">
        <v>26</v>
      </c>
      <c r="D14" s="186"/>
      <c r="E14" s="186"/>
      <c r="F14" s="186"/>
      <c r="G14" s="186"/>
      <c r="H14" s="186"/>
      <c r="I14" s="187"/>
      <c r="J14" s="137"/>
      <c r="K14" s="152" t="s">
        <v>27</v>
      </c>
      <c r="L14" s="133"/>
      <c r="M14" s="134"/>
      <c r="N14" s="134"/>
      <c r="O14" s="134"/>
      <c r="P14" s="135"/>
      <c r="Q14" s="69"/>
      <c r="U14" s="66"/>
      <c r="V14" s="66"/>
      <c r="W14" s="66"/>
      <c r="X14" s="66"/>
      <c r="Y14" s="66"/>
      <c r="Z14" s="66"/>
      <c r="AA14" s="66"/>
      <c r="AB14" s="66"/>
      <c r="AC14" s="66"/>
      <c r="AD14" s="66"/>
    </row>
    <row r="15" spans="1:30" s="70" customFormat="1" ht="19.5" customHeight="1" x14ac:dyDescent="0.35">
      <c r="A15" s="66"/>
      <c r="B15" s="67"/>
      <c r="C15" s="295" t="s">
        <v>266</v>
      </c>
      <c r="D15" s="296"/>
      <c r="E15" s="296"/>
      <c r="F15" s="296"/>
      <c r="G15" s="296"/>
      <c r="H15" s="296"/>
      <c r="I15" s="297"/>
      <c r="J15" s="132"/>
      <c r="K15" s="179" t="s">
        <v>116</v>
      </c>
      <c r="L15" s="180"/>
      <c r="M15" s="181"/>
      <c r="N15" s="182"/>
      <c r="O15" s="183"/>
      <c r="P15" s="184"/>
      <c r="Q15" s="69"/>
      <c r="U15" s="66"/>
      <c r="V15" s="66"/>
      <c r="W15" s="66"/>
      <c r="X15" s="66"/>
      <c r="Y15" s="66"/>
      <c r="Z15" s="66"/>
      <c r="AA15" s="66"/>
      <c r="AB15" s="66"/>
      <c r="AC15" s="66"/>
      <c r="AD15" s="66"/>
    </row>
    <row r="16" spans="1:30" s="70" customFormat="1" ht="19.5" customHeight="1" x14ac:dyDescent="0.35">
      <c r="A16" s="66"/>
      <c r="B16" s="67"/>
      <c r="C16" s="295" t="s">
        <v>267</v>
      </c>
      <c r="D16" s="296"/>
      <c r="E16" s="296"/>
      <c r="F16" s="296"/>
      <c r="G16" s="296"/>
      <c r="H16" s="296"/>
      <c r="I16" s="297"/>
      <c r="J16" s="132"/>
      <c r="K16" s="148"/>
      <c r="L16" s="71"/>
      <c r="M16" s="53"/>
      <c r="N16" s="138"/>
      <c r="O16" s="146"/>
      <c r="P16" s="90"/>
      <c r="Q16" s="69"/>
      <c r="U16" s="66"/>
      <c r="V16" s="66"/>
      <c r="W16" s="66"/>
      <c r="X16" s="66"/>
      <c r="Y16" s="66"/>
      <c r="Z16" s="66"/>
      <c r="AA16" s="66"/>
      <c r="AB16" s="66"/>
      <c r="AC16" s="66"/>
      <c r="AD16" s="66"/>
    </row>
    <row r="17" spans="1:30" s="70" customFormat="1" ht="19.5" customHeight="1" x14ac:dyDescent="0.35">
      <c r="A17" s="66"/>
      <c r="B17" s="67"/>
      <c r="C17" s="295" t="s">
        <v>268</v>
      </c>
      <c r="D17" s="296"/>
      <c r="E17" s="296"/>
      <c r="F17" s="296"/>
      <c r="G17" s="296"/>
      <c r="H17" s="296"/>
      <c r="I17" s="297"/>
      <c r="J17" s="132"/>
      <c r="K17" s="148"/>
      <c r="L17" s="71"/>
      <c r="M17" s="53"/>
      <c r="N17" s="138"/>
      <c r="O17" s="146"/>
      <c r="P17" s="90"/>
      <c r="Q17" s="69"/>
      <c r="U17" s="66"/>
      <c r="V17" s="66"/>
      <c r="W17" s="66"/>
      <c r="X17" s="66"/>
      <c r="Y17" s="66"/>
      <c r="Z17" s="66"/>
      <c r="AA17" s="66"/>
      <c r="AB17" s="66"/>
      <c r="AC17" s="66"/>
      <c r="AD17" s="66"/>
    </row>
    <row r="18" spans="1:30" s="70" customFormat="1" ht="19.5" customHeight="1" x14ac:dyDescent="0.35">
      <c r="A18" s="66"/>
      <c r="B18" s="67"/>
      <c r="C18" s="298" t="s">
        <v>269</v>
      </c>
      <c r="D18" s="299"/>
      <c r="E18" s="299"/>
      <c r="F18" s="299"/>
      <c r="G18" s="299"/>
      <c r="H18" s="299"/>
      <c r="I18" s="300"/>
      <c r="J18" s="132"/>
      <c r="K18" s="148"/>
      <c r="L18" s="71"/>
      <c r="M18" s="53"/>
      <c r="N18" s="138"/>
      <c r="O18" s="146"/>
      <c r="P18" s="90"/>
      <c r="Q18" s="69"/>
      <c r="U18" s="66"/>
      <c r="V18" s="66"/>
      <c r="W18" s="66"/>
      <c r="X18" s="66"/>
      <c r="Y18" s="66"/>
      <c r="Z18" s="66"/>
      <c r="AA18" s="66"/>
      <c r="AB18" s="66"/>
      <c r="AC18" s="66"/>
      <c r="AD18" s="66"/>
    </row>
    <row r="19" spans="1:30" s="70" customFormat="1" ht="19.5" customHeight="1" x14ac:dyDescent="0.35">
      <c r="A19" s="66"/>
      <c r="B19" s="67"/>
      <c r="C19" s="295" t="s">
        <v>271</v>
      </c>
      <c r="D19" s="296"/>
      <c r="E19" s="296"/>
      <c r="F19" s="296"/>
      <c r="G19" s="296"/>
      <c r="H19" s="296"/>
      <c r="I19" s="297"/>
      <c r="J19" s="132"/>
      <c r="K19" s="148"/>
      <c r="L19" s="71"/>
      <c r="M19" s="53"/>
      <c r="N19" s="138"/>
      <c r="O19" s="146"/>
      <c r="P19" s="90"/>
      <c r="Q19" s="69"/>
      <c r="U19" s="66"/>
      <c r="V19" s="66"/>
      <c r="W19" s="66"/>
      <c r="X19" s="66"/>
      <c r="Y19" s="66"/>
      <c r="Z19" s="66"/>
      <c r="AA19" s="66"/>
      <c r="AB19" s="66"/>
      <c r="AC19" s="66"/>
      <c r="AD19" s="66"/>
    </row>
    <row r="20" spans="1:30" s="70" customFormat="1" ht="19.5" customHeight="1" x14ac:dyDescent="0.35">
      <c r="A20" s="66"/>
      <c r="B20" s="67"/>
      <c r="C20" s="298" t="s">
        <v>270</v>
      </c>
      <c r="D20" s="299"/>
      <c r="E20" s="299"/>
      <c r="F20" s="299"/>
      <c r="G20" s="299"/>
      <c r="H20" s="299"/>
      <c r="I20" s="300"/>
      <c r="J20" s="132"/>
      <c r="K20" s="148"/>
      <c r="L20" s="71"/>
      <c r="M20" s="53"/>
      <c r="N20" s="138"/>
      <c r="O20" s="146"/>
      <c r="P20" s="90"/>
      <c r="Q20" s="69"/>
      <c r="U20" s="66"/>
      <c r="V20" s="66"/>
      <c r="W20" s="66"/>
      <c r="X20" s="66"/>
      <c r="Y20" s="66"/>
      <c r="Z20" s="66"/>
      <c r="AA20" s="66"/>
      <c r="AB20" s="66"/>
      <c r="AC20" s="66"/>
      <c r="AD20" s="66"/>
    </row>
    <row r="21" spans="1:30" s="70" customFormat="1" ht="19.5" customHeight="1" x14ac:dyDescent="0.35">
      <c r="A21" s="78"/>
      <c r="B21" s="67"/>
      <c r="C21" s="295" t="s">
        <v>272</v>
      </c>
      <c r="D21" s="296"/>
      <c r="E21" s="296"/>
      <c r="F21" s="296"/>
      <c r="G21" s="296"/>
      <c r="H21" s="296"/>
      <c r="I21" s="297"/>
      <c r="J21" s="132"/>
      <c r="K21" s="148"/>
      <c r="L21" s="71"/>
      <c r="M21" s="53"/>
      <c r="N21" s="138"/>
      <c r="O21" s="146"/>
      <c r="P21" s="90"/>
      <c r="Q21" s="69"/>
      <c r="U21" s="66"/>
      <c r="V21" s="66"/>
      <c r="W21" s="66"/>
      <c r="X21" s="66"/>
      <c r="Y21" s="66"/>
      <c r="Z21" s="66"/>
      <c r="AA21" s="66"/>
      <c r="AB21" s="66"/>
      <c r="AC21" s="66"/>
      <c r="AD21" s="66"/>
    </row>
    <row r="22" spans="1:30" s="70" customFormat="1" ht="19.5" customHeight="1" x14ac:dyDescent="0.35">
      <c r="A22" s="78"/>
      <c r="B22" s="67"/>
      <c r="C22" s="295" t="s">
        <v>273</v>
      </c>
      <c r="D22" s="296"/>
      <c r="E22" s="296"/>
      <c r="F22" s="296"/>
      <c r="G22" s="296"/>
      <c r="H22" s="296"/>
      <c r="I22" s="297"/>
      <c r="J22" s="132"/>
      <c r="K22" s="148"/>
      <c r="L22" s="71"/>
      <c r="M22" s="53"/>
      <c r="N22" s="138"/>
      <c r="O22" s="146"/>
      <c r="P22" s="90"/>
      <c r="Q22" s="69"/>
      <c r="U22" s="66"/>
      <c r="V22" s="66"/>
      <c r="W22" s="66"/>
      <c r="X22" s="66"/>
      <c r="Y22" s="66"/>
      <c r="Z22" s="66"/>
      <c r="AA22" s="66"/>
      <c r="AB22" s="66"/>
      <c r="AC22" s="66"/>
      <c r="AD22" s="66"/>
    </row>
    <row r="23" spans="1:30" s="70" customFormat="1" ht="19.5" customHeight="1" x14ac:dyDescent="0.35">
      <c r="A23" s="78"/>
      <c r="B23" s="67"/>
      <c r="C23" s="292"/>
      <c r="D23" s="293"/>
      <c r="E23" s="293"/>
      <c r="F23" s="293"/>
      <c r="G23" s="293"/>
      <c r="H23" s="293"/>
      <c r="I23" s="294"/>
      <c r="J23" s="132"/>
      <c r="K23" s="176"/>
      <c r="L23" s="129"/>
      <c r="M23" s="76"/>
      <c r="N23" s="139"/>
      <c r="O23" s="129"/>
      <c r="P23" s="77"/>
      <c r="Q23" s="69"/>
      <c r="U23" s="66"/>
      <c r="V23" s="66"/>
      <c r="W23" s="66"/>
      <c r="X23" s="66"/>
      <c r="Y23" s="66"/>
      <c r="Z23" s="66"/>
      <c r="AA23" s="66"/>
      <c r="AB23" s="66"/>
      <c r="AC23" s="66"/>
      <c r="AD23" s="66"/>
    </row>
    <row r="24" spans="1:30" s="70" customFormat="1" ht="9" customHeight="1" thickBot="1" x14ac:dyDescent="0.4">
      <c r="A24" s="78"/>
      <c r="B24" s="67"/>
      <c r="C24" s="81"/>
      <c r="D24" s="82"/>
      <c r="E24" s="84"/>
      <c r="F24" s="84"/>
      <c r="G24" s="84"/>
      <c r="H24" s="85"/>
      <c r="I24" s="86"/>
      <c r="J24" s="87"/>
      <c r="K24" s="88"/>
      <c r="L24" s="83"/>
      <c r="M24" s="84"/>
      <c r="N24" s="89"/>
      <c r="O24" s="82"/>
      <c r="P24" s="82"/>
      <c r="Q24" s="69"/>
      <c r="U24" s="66"/>
      <c r="V24" s="66"/>
      <c r="W24" s="66"/>
      <c r="X24" s="66"/>
      <c r="Y24" s="66"/>
      <c r="Z24" s="66"/>
      <c r="AA24" s="66"/>
      <c r="AB24" s="66"/>
      <c r="AC24" s="66"/>
      <c r="AD24" s="66"/>
    </row>
    <row r="25" spans="1:30" ht="28.5" customHeight="1" x14ac:dyDescent="0.45">
      <c r="A25" s="21"/>
      <c r="B25" s="22"/>
      <c r="C25" s="49"/>
      <c r="D25" s="53"/>
      <c r="E25" s="53"/>
      <c r="F25" s="42"/>
      <c r="G25" s="42"/>
      <c r="H25" s="43"/>
      <c r="I25" s="42"/>
      <c r="J25" s="42"/>
      <c r="K25" s="185"/>
      <c r="L25" s="150"/>
      <c r="M25" s="150"/>
      <c r="N25" s="41"/>
      <c r="O25" s="41"/>
      <c r="P25" s="41"/>
      <c r="Q25" s="24"/>
      <c r="R25" s="21"/>
      <c r="S25" s="21"/>
      <c r="T25" s="21"/>
      <c r="U25" s="21"/>
      <c r="V25" s="21"/>
      <c r="W25" s="21"/>
      <c r="X25" s="21"/>
      <c r="Y25" s="21"/>
      <c r="Z25" s="21"/>
      <c r="AA25" s="21"/>
    </row>
    <row r="26" spans="1:30" s="70" customFormat="1" ht="7.5" customHeight="1" x14ac:dyDescent="0.35">
      <c r="A26" s="78"/>
      <c r="B26" s="67"/>
      <c r="C26" s="79"/>
      <c r="D26" s="75"/>
      <c r="E26" s="72"/>
      <c r="F26" s="72"/>
      <c r="G26" s="72"/>
      <c r="H26" s="68"/>
      <c r="I26" s="73"/>
      <c r="J26" s="132"/>
      <c r="K26" s="80"/>
      <c r="L26" s="71"/>
      <c r="M26" s="72"/>
      <c r="N26" s="74"/>
      <c r="O26" s="75"/>
      <c r="P26" s="75"/>
      <c r="Q26" s="69"/>
      <c r="R26" s="78"/>
      <c r="U26" s="66"/>
      <c r="V26" s="66"/>
      <c r="W26" s="66"/>
      <c r="X26" s="66"/>
      <c r="Y26" s="66"/>
      <c r="Z26" s="66"/>
      <c r="AA26" s="66"/>
      <c r="AB26" s="66"/>
      <c r="AC26" s="66"/>
      <c r="AD26" s="66"/>
    </row>
    <row r="27" spans="1:30" s="58" customFormat="1" ht="21.75" customHeight="1" x14ac:dyDescent="0.35">
      <c r="A27" s="54"/>
      <c r="B27" s="55"/>
      <c r="C27" s="287" t="s">
        <v>15</v>
      </c>
      <c r="D27" s="288"/>
      <c r="E27" s="288"/>
      <c r="F27" s="288"/>
      <c r="G27" s="288"/>
      <c r="H27" s="288"/>
      <c r="I27" s="288"/>
      <c r="J27" s="56"/>
      <c r="K27" s="287" t="s">
        <v>278</v>
      </c>
      <c r="L27" s="287"/>
      <c r="M27" s="287"/>
      <c r="N27" s="287"/>
      <c r="O27" s="287"/>
      <c r="P27" s="287"/>
      <c r="Q27" s="57"/>
      <c r="R27" s="54"/>
      <c r="T27" s="54"/>
      <c r="U27" s="54"/>
      <c r="V27" s="54"/>
      <c r="W27" s="54"/>
      <c r="X27" s="54"/>
      <c r="Y27" s="54"/>
      <c r="Z27" s="54"/>
      <c r="AA27" s="54"/>
    </row>
    <row r="28" spans="1:30" s="58" customFormat="1" ht="6.75" customHeight="1" x14ac:dyDescent="0.35">
      <c r="A28" s="54"/>
      <c r="B28" s="55"/>
      <c r="C28" s="59"/>
      <c r="D28" s="56"/>
      <c r="E28" s="56"/>
      <c r="F28" s="56"/>
      <c r="G28" s="56"/>
      <c r="H28" s="56"/>
      <c r="I28" s="56"/>
      <c r="J28" s="56"/>
      <c r="K28" s="56"/>
      <c r="L28" s="56"/>
      <c r="M28" s="56"/>
      <c r="N28" s="56"/>
      <c r="O28" s="56"/>
      <c r="P28" s="60"/>
      <c r="Q28" s="57"/>
      <c r="R28" s="54"/>
      <c r="T28" s="54"/>
      <c r="U28" s="54"/>
      <c r="V28" s="54"/>
      <c r="W28" s="54"/>
      <c r="X28" s="54"/>
      <c r="Y28" s="54"/>
      <c r="Z28" s="54"/>
      <c r="AA28" s="54"/>
    </row>
    <row r="29" spans="1:30" s="58" customFormat="1" ht="32.25" customHeight="1" x14ac:dyDescent="0.35">
      <c r="A29" s="54"/>
      <c r="B29" s="55"/>
      <c r="C29" s="278" t="s">
        <v>275</v>
      </c>
      <c r="D29" s="279"/>
      <c r="E29" s="279"/>
      <c r="F29" s="279"/>
      <c r="G29" s="279"/>
      <c r="H29" s="279"/>
      <c r="I29" s="280"/>
      <c r="J29" s="56"/>
      <c r="K29" s="289" t="s">
        <v>264</v>
      </c>
      <c r="L29" s="290"/>
      <c r="M29" s="290"/>
      <c r="N29" s="290"/>
      <c r="O29" s="290"/>
      <c r="P29" s="291"/>
      <c r="Q29" s="57"/>
      <c r="R29" s="54"/>
      <c r="T29" s="54"/>
      <c r="U29" s="54"/>
      <c r="V29" s="54"/>
      <c r="W29" s="54"/>
      <c r="X29" s="54"/>
      <c r="Y29" s="54"/>
      <c r="Z29" s="54"/>
      <c r="AA29" s="54"/>
    </row>
    <row r="30" spans="1:30" s="58" customFormat="1" ht="19.5" customHeight="1" x14ac:dyDescent="0.35">
      <c r="A30" s="54"/>
      <c r="B30" s="55"/>
      <c r="C30" s="281"/>
      <c r="D30" s="282"/>
      <c r="E30" s="282"/>
      <c r="F30" s="282"/>
      <c r="G30" s="282"/>
      <c r="H30" s="282"/>
      <c r="I30" s="283"/>
      <c r="J30" s="56"/>
      <c r="K30" s="268"/>
      <c r="L30" s="269"/>
      <c r="M30" s="269"/>
      <c r="N30" s="269"/>
      <c r="O30" s="269"/>
      <c r="P30" s="270"/>
      <c r="Q30" s="57"/>
      <c r="R30" s="54"/>
      <c r="S30" s="54"/>
      <c r="T30" s="54"/>
      <c r="U30" s="54"/>
      <c r="V30" s="54"/>
      <c r="W30" s="54"/>
      <c r="X30" s="54"/>
      <c r="Y30" s="54"/>
      <c r="Z30" s="54"/>
      <c r="AA30" s="54"/>
    </row>
    <row r="31" spans="1:30" s="58" customFormat="1" ht="19.5" customHeight="1" x14ac:dyDescent="0.35">
      <c r="A31" s="54"/>
      <c r="B31" s="55"/>
      <c r="C31" s="281"/>
      <c r="D31" s="282"/>
      <c r="E31" s="282"/>
      <c r="F31" s="282"/>
      <c r="G31" s="282"/>
      <c r="H31" s="282"/>
      <c r="I31" s="283"/>
      <c r="J31" s="56"/>
      <c r="K31" s="268"/>
      <c r="L31" s="269"/>
      <c r="M31" s="269"/>
      <c r="N31" s="269"/>
      <c r="O31" s="269"/>
      <c r="P31" s="270"/>
      <c r="Q31" s="57"/>
      <c r="R31" s="54"/>
      <c r="S31" s="54"/>
      <c r="T31" s="54"/>
      <c r="U31" s="54"/>
      <c r="V31" s="54"/>
      <c r="W31" s="54"/>
      <c r="X31" s="54"/>
      <c r="Y31" s="54"/>
      <c r="Z31" s="54"/>
      <c r="AA31" s="54"/>
    </row>
    <row r="32" spans="1:30" s="58" customFormat="1" ht="19.5" customHeight="1" x14ac:dyDescent="0.35">
      <c r="A32" s="54"/>
      <c r="B32" s="55"/>
      <c r="C32" s="281"/>
      <c r="D32" s="282"/>
      <c r="E32" s="282"/>
      <c r="F32" s="282"/>
      <c r="G32" s="282"/>
      <c r="H32" s="282"/>
      <c r="I32" s="283"/>
      <c r="J32" s="56"/>
      <c r="K32" s="268"/>
      <c r="L32" s="269"/>
      <c r="M32" s="269"/>
      <c r="N32" s="269"/>
      <c r="O32" s="269"/>
      <c r="P32" s="270"/>
      <c r="Q32" s="57"/>
      <c r="R32" s="54"/>
      <c r="S32" s="54"/>
      <c r="T32" s="54"/>
      <c r="U32" s="54"/>
      <c r="V32" s="54"/>
      <c r="W32" s="54"/>
      <c r="X32" s="54"/>
      <c r="Y32" s="54"/>
      <c r="Z32" s="54"/>
      <c r="AA32" s="54"/>
    </row>
    <row r="33" spans="1:27" s="58" customFormat="1" ht="19.5" customHeight="1" x14ac:dyDescent="0.35">
      <c r="A33" s="54"/>
      <c r="B33" s="55"/>
      <c r="C33" s="281"/>
      <c r="D33" s="282"/>
      <c r="E33" s="282"/>
      <c r="F33" s="282"/>
      <c r="G33" s="282"/>
      <c r="H33" s="282"/>
      <c r="I33" s="283"/>
      <c r="J33" s="56"/>
      <c r="K33" s="268"/>
      <c r="L33" s="269"/>
      <c r="M33" s="269"/>
      <c r="N33" s="269"/>
      <c r="O33" s="269"/>
      <c r="P33" s="270"/>
      <c r="Q33" s="57"/>
      <c r="R33" s="54"/>
      <c r="S33" s="54"/>
      <c r="T33" s="54"/>
      <c r="U33" s="54"/>
      <c r="V33" s="54"/>
      <c r="W33" s="54"/>
      <c r="X33" s="54"/>
      <c r="Y33" s="54"/>
      <c r="Z33" s="54"/>
      <c r="AA33" s="54"/>
    </row>
    <row r="34" spans="1:27" s="58" customFormat="1" ht="19.5" customHeight="1" x14ac:dyDescent="0.35">
      <c r="A34" s="54"/>
      <c r="B34" s="55"/>
      <c r="C34" s="281"/>
      <c r="D34" s="282"/>
      <c r="E34" s="282"/>
      <c r="F34" s="282"/>
      <c r="G34" s="282"/>
      <c r="H34" s="282"/>
      <c r="I34" s="283"/>
      <c r="J34" s="56"/>
      <c r="K34" s="268"/>
      <c r="L34" s="269"/>
      <c r="M34" s="269"/>
      <c r="N34" s="269"/>
      <c r="O34" s="269"/>
      <c r="P34" s="270"/>
      <c r="Q34" s="57"/>
      <c r="R34" s="54"/>
      <c r="S34" s="54"/>
      <c r="T34" s="54"/>
      <c r="U34" s="54"/>
      <c r="V34" s="54"/>
      <c r="W34" s="54"/>
      <c r="X34" s="54"/>
      <c r="Y34" s="54"/>
      <c r="Z34" s="54"/>
      <c r="AA34" s="54"/>
    </row>
    <row r="35" spans="1:27" s="58" customFormat="1" ht="19.5" customHeight="1" x14ac:dyDescent="0.35">
      <c r="A35" s="54"/>
      <c r="B35" s="55"/>
      <c r="C35" s="281"/>
      <c r="D35" s="282"/>
      <c r="E35" s="282"/>
      <c r="F35" s="282"/>
      <c r="G35" s="282"/>
      <c r="H35" s="282"/>
      <c r="I35" s="283"/>
      <c r="J35" s="56"/>
      <c r="K35" s="268"/>
      <c r="L35" s="269"/>
      <c r="M35" s="269"/>
      <c r="N35" s="269"/>
      <c r="O35" s="269"/>
      <c r="P35" s="270"/>
      <c r="Q35" s="57"/>
      <c r="R35" s="274"/>
      <c r="T35" s="54"/>
      <c r="U35" s="54"/>
      <c r="V35" s="54"/>
      <c r="W35" s="54"/>
      <c r="X35" s="54"/>
      <c r="Y35" s="54"/>
      <c r="Z35" s="54"/>
      <c r="AA35" s="54"/>
    </row>
    <row r="36" spans="1:27" s="58" customFormat="1" ht="20.25" customHeight="1" x14ac:dyDescent="0.35">
      <c r="A36" s="54"/>
      <c r="B36" s="55"/>
      <c r="C36" s="281"/>
      <c r="D36" s="282"/>
      <c r="E36" s="282"/>
      <c r="F36" s="282"/>
      <c r="G36" s="282"/>
      <c r="H36" s="282"/>
      <c r="I36" s="283"/>
      <c r="J36" s="56"/>
      <c r="K36" s="268"/>
      <c r="L36" s="269"/>
      <c r="M36" s="269"/>
      <c r="N36" s="269"/>
      <c r="O36" s="269"/>
      <c r="P36" s="270"/>
      <c r="Q36" s="57"/>
      <c r="R36" s="274"/>
      <c r="S36" s="54"/>
      <c r="T36" s="54"/>
      <c r="U36" s="54"/>
      <c r="V36" s="54"/>
      <c r="W36" s="54"/>
      <c r="X36" s="54"/>
      <c r="Y36" s="54"/>
      <c r="Z36" s="54"/>
      <c r="AA36" s="54"/>
    </row>
    <row r="37" spans="1:27" s="58" customFormat="1" ht="34.5" customHeight="1" x14ac:dyDescent="0.35">
      <c r="A37" s="54"/>
      <c r="B37" s="55"/>
      <c r="C37" s="281"/>
      <c r="D37" s="282"/>
      <c r="E37" s="282"/>
      <c r="F37" s="282"/>
      <c r="G37" s="282"/>
      <c r="H37" s="282"/>
      <c r="I37" s="283"/>
      <c r="J37" s="56"/>
      <c r="K37" s="268"/>
      <c r="L37" s="269"/>
      <c r="M37" s="269"/>
      <c r="N37" s="269"/>
      <c r="O37" s="269"/>
      <c r="P37" s="270"/>
      <c r="Q37" s="57"/>
      <c r="R37" s="274"/>
      <c r="S37" s="54"/>
      <c r="T37" s="54"/>
      <c r="U37" s="54"/>
      <c r="V37" s="54"/>
      <c r="W37" s="54"/>
      <c r="X37" s="54"/>
      <c r="Y37" s="54"/>
      <c r="Z37" s="54"/>
      <c r="AA37" s="54"/>
    </row>
    <row r="38" spans="1:27" s="58" customFormat="1" ht="20.25" customHeight="1" x14ac:dyDescent="0.35">
      <c r="A38" s="54"/>
      <c r="B38" s="55"/>
      <c r="C38" s="284"/>
      <c r="D38" s="285"/>
      <c r="E38" s="285"/>
      <c r="F38" s="285"/>
      <c r="G38" s="285"/>
      <c r="H38" s="285"/>
      <c r="I38" s="286"/>
      <c r="J38" s="56"/>
      <c r="K38" s="271"/>
      <c r="L38" s="272"/>
      <c r="M38" s="272"/>
      <c r="N38" s="272"/>
      <c r="O38" s="272"/>
      <c r="P38" s="273"/>
      <c r="Q38" s="57"/>
      <c r="R38" s="274"/>
      <c r="S38" s="54"/>
      <c r="T38" s="54"/>
      <c r="U38" s="54"/>
      <c r="V38" s="54"/>
      <c r="W38" s="54"/>
      <c r="X38" s="54"/>
      <c r="Y38" s="54"/>
      <c r="Z38" s="54"/>
      <c r="AA38" s="54"/>
    </row>
    <row r="39" spans="1:27" s="58" customFormat="1" ht="20.25" customHeight="1" x14ac:dyDescent="0.35">
      <c r="A39" s="54"/>
      <c r="B39" s="55"/>
      <c r="C39" s="249"/>
      <c r="D39" s="249"/>
      <c r="E39" s="249"/>
      <c r="F39" s="249"/>
      <c r="G39" s="249"/>
      <c r="H39" s="249"/>
      <c r="I39" s="249"/>
      <c r="J39" s="56"/>
      <c r="K39" s="136"/>
      <c r="L39" s="136"/>
      <c r="M39" s="136"/>
      <c r="N39" s="136"/>
      <c r="O39" s="136"/>
      <c r="P39" s="136"/>
      <c r="Q39" s="57"/>
      <c r="R39" s="274"/>
      <c r="S39" s="54"/>
      <c r="T39" s="54"/>
      <c r="U39" s="54"/>
      <c r="V39" s="54"/>
      <c r="W39" s="54"/>
      <c r="X39" s="54"/>
      <c r="Y39" s="54"/>
      <c r="Z39" s="54"/>
      <c r="AA39" s="54"/>
    </row>
    <row r="40" spans="1:27" s="58" customFormat="1" ht="20.25" customHeight="1" x14ac:dyDescent="0.35">
      <c r="A40" s="54"/>
      <c r="B40" s="55"/>
      <c r="C40" s="265" t="s">
        <v>277</v>
      </c>
      <c r="D40" s="266"/>
      <c r="E40" s="266"/>
      <c r="F40" s="266"/>
      <c r="G40" s="266"/>
      <c r="H40" s="266"/>
      <c r="I40" s="267"/>
      <c r="J40" s="56"/>
      <c r="K40" s="275" t="s">
        <v>16</v>
      </c>
      <c r="L40" s="276"/>
      <c r="M40" s="276"/>
      <c r="N40" s="276"/>
      <c r="O40" s="276"/>
      <c r="P40" s="277"/>
      <c r="Q40" s="57"/>
      <c r="R40" s="274"/>
      <c r="S40" s="54"/>
      <c r="T40" s="54"/>
      <c r="U40" s="54"/>
      <c r="V40" s="54"/>
      <c r="W40" s="54"/>
      <c r="X40" s="54"/>
      <c r="Y40" s="54"/>
      <c r="Z40" s="54"/>
      <c r="AA40" s="54"/>
    </row>
    <row r="41" spans="1:27" s="58" customFormat="1" ht="20.25" customHeight="1" x14ac:dyDescent="0.35">
      <c r="A41" s="54"/>
      <c r="B41" s="55"/>
      <c r="C41" s="268" t="s">
        <v>274</v>
      </c>
      <c r="D41" s="269"/>
      <c r="E41" s="269"/>
      <c r="F41" s="269"/>
      <c r="G41" s="269"/>
      <c r="H41" s="269"/>
      <c r="I41" s="270"/>
      <c r="J41" s="56"/>
      <c r="K41" s="278" t="s">
        <v>263</v>
      </c>
      <c r="L41" s="279"/>
      <c r="M41" s="279"/>
      <c r="N41" s="279"/>
      <c r="O41" s="279"/>
      <c r="P41" s="280"/>
      <c r="Q41" s="57"/>
      <c r="R41" s="274"/>
      <c r="S41" s="54"/>
      <c r="T41" s="54"/>
      <c r="U41" s="54"/>
      <c r="V41" s="54"/>
      <c r="W41" s="54"/>
      <c r="X41" s="54"/>
      <c r="Y41" s="54"/>
      <c r="Z41" s="54"/>
      <c r="AA41" s="54"/>
    </row>
    <row r="42" spans="1:27" s="58" customFormat="1" ht="20.25" customHeight="1" x14ac:dyDescent="0.35">
      <c r="A42" s="54"/>
      <c r="B42" s="55"/>
      <c r="C42" s="268"/>
      <c r="D42" s="269"/>
      <c r="E42" s="269"/>
      <c r="F42" s="269"/>
      <c r="G42" s="269"/>
      <c r="H42" s="269"/>
      <c r="I42" s="270"/>
      <c r="J42" s="56"/>
      <c r="K42" s="281"/>
      <c r="L42" s="282"/>
      <c r="M42" s="282"/>
      <c r="N42" s="282"/>
      <c r="O42" s="282"/>
      <c r="P42" s="283"/>
      <c r="Q42" s="57"/>
      <c r="R42" s="274"/>
      <c r="S42" s="54"/>
      <c r="T42" s="54"/>
      <c r="U42" s="54"/>
      <c r="V42" s="54"/>
      <c r="W42" s="54"/>
      <c r="X42" s="54"/>
      <c r="Y42" s="54"/>
      <c r="Z42" s="54"/>
      <c r="AA42" s="54"/>
    </row>
    <row r="43" spans="1:27" s="58" customFormat="1" ht="32.25" customHeight="1" x14ac:dyDescent="0.35">
      <c r="A43" s="54"/>
      <c r="B43" s="55"/>
      <c r="C43" s="268"/>
      <c r="D43" s="269"/>
      <c r="E43" s="269"/>
      <c r="F43" s="269"/>
      <c r="G43" s="269"/>
      <c r="H43" s="269"/>
      <c r="I43" s="270"/>
      <c r="J43" s="56"/>
      <c r="K43" s="281"/>
      <c r="L43" s="282"/>
      <c r="M43" s="282"/>
      <c r="N43" s="282"/>
      <c r="O43" s="282"/>
      <c r="P43" s="283"/>
      <c r="Q43" s="57"/>
      <c r="R43" s="54"/>
      <c r="S43" s="54"/>
      <c r="T43" s="54"/>
      <c r="U43" s="54"/>
      <c r="V43" s="54"/>
      <c r="W43" s="54"/>
      <c r="X43" s="54"/>
      <c r="Y43" s="54"/>
      <c r="Z43" s="54"/>
      <c r="AA43" s="54"/>
    </row>
    <row r="44" spans="1:27" s="58" customFormat="1" ht="43.5" customHeight="1" x14ac:dyDescent="0.35">
      <c r="A44" s="54"/>
      <c r="B44" s="55"/>
      <c r="C44" s="268"/>
      <c r="D44" s="269"/>
      <c r="E44" s="269"/>
      <c r="F44" s="269"/>
      <c r="G44" s="269"/>
      <c r="H44" s="269"/>
      <c r="I44" s="270"/>
      <c r="J44" s="56"/>
      <c r="K44" s="281"/>
      <c r="L44" s="282"/>
      <c r="M44" s="282"/>
      <c r="N44" s="282"/>
      <c r="O44" s="282"/>
      <c r="P44" s="283"/>
      <c r="Q44" s="57"/>
      <c r="R44" s="54"/>
      <c r="S44" s="54"/>
      <c r="T44" s="54"/>
      <c r="U44" s="54"/>
      <c r="V44" s="54"/>
      <c r="W44" s="54"/>
      <c r="X44" s="54"/>
      <c r="Y44" s="54"/>
      <c r="Z44" s="54"/>
      <c r="AA44" s="54"/>
    </row>
    <row r="45" spans="1:27" s="175" customFormat="1" ht="27" customHeight="1" x14ac:dyDescent="0.35">
      <c r="A45" s="172"/>
      <c r="B45" s="173"/>
      <c r="C45" s="268"/>
      <c r="D45" s="269"/>
      <c r="E45" s="269"/>
      <c r="F45" s="269"/>
      <c r="G45" s="269"/>
      <c r="H45" s="269"/>
      <c r="I45" s="270"/>
      <c r="J45" s="59"/>
      <c r="K45" s="281"/>
      <c r="L45" s="282"/>
      <c r="M45" s="282"/>
      <c r="N45" s="282"/>
      <c r="O45" s="282"/>
      <c r="P45" s="283"/>
      <c r="Q45" s="174"/>
      <c r="R45" s="172"/>
      <c r="S45" s="172"/>
      <c r="T45" s="172"/>
      <c r="U45" s="172"/>
      <c r="V45" s="172"/>
      <c r="W45" s="172"/>
      <c r="X45" s="172"/>
      <c r="Y45" s="172"/>
      <c r="Z45" s="172"/>
      <c r="AA45" s="172"/>
    </row>
    <row r="46" spans="1:27" s="58" customFormat="1" ht="24.75" customHeight="1" x14ac:dyDescent="0.35">
      <c r="A46" s="54"/>
      <c r="B46" s="55"/>
      <c r="C46" s="271"/>
      <c r="D46" s="272"/>
      <c r="E46" s="272"/>
      <c r="F46" s="272"/>
      <c r="G46" s="272"/>
      <c r="H46" s="272"/>
      <c r="I46" s="273"/>
      <c r="J46" s="56"/>
      <c r="K46" s="284"/>
      <c r="L46" s="285"/>
      <c r="M46" s="285"/>
      <c r="N46" s="285"/>
      <c r="O46" s="285"/>
      <c r="P46" s="286"/>
      <c r="Q46" s="57"/>
      <c r="R46" s="54"/>
      <c r="S46" s="54"/>
      <c r="T46" s="54"/>
      <c r="U46" s="54"/>
      <c r="V46" s="54"/>
      <c r="W46" s="54"/>
      <c r="X46" s="54"/>
      <c r="Y46" s="54"/>
      <c r="Z46" s="54"/>
      <c r="AA46" s="54"/>
    </row>
    <row r="47" spans="1:27" ht="18" customHeight="1" thickBot="1" x14ac:dyDescent="0.4">
      <c r="A47" s="21"/>
      <c r="B47" s="61"/>
      <c r="C47" s="62"/>
      <c r="D47" s="63"/>
      <c r="E47" s="63"/>
      <c r="F47" s="63"/>
      <c r="G47" s="63"/>
      <c r="H47" s="63"/>
      <c r="I47" s="63"/>
      <c r="J47" s="63"/>
      <c r="K47" s="63"/>
      <c r="L47" s="63"/>
      <c r="M47" s="63"/>
      <c r="N47" s="63"/>
      <c r="O47" s="63"/>
      <c r="P47" s="63"/>
      <c r="Q47" s="64"/>
      <c r="R47" s="21"/>
      <c r="S47"/>
      <c r="T47" s="21"/>
      <c r="U47" s="21"/>
      <c r="V47" s="21"/>
      <c r="W47" s="21"/>
      <c r="X47" s="21"/>
      <c r="Y47" s="21"/>
      <c r="Z47" s="21"/>
      <c r="AA47" s="21"/>
    </row>
    <row r="48" spans="1:27" ht="16" thickTop="1" x14ac:dyDescent="0.35">
      <c r="A48" s="21"/>
      <c r="B48" s="65"/>
      <c r="D48" s="21"/>
      <c r="E48" s="21"/>
      <c r="F48" s="21"/>
      <c r="G48" s="21"/>
      <c r="H48" s="21"/>
      <c r="I48" s="21"/>
      <c r="J48" s="21"/>
      <c r="K48" s="21"/>
      <c r="L48" s="21"/>
      <c r="M48" s="21"/>
      <c r="N48" s="21"/>
      <c r="O48" s="21"/>
      <c r="P48" s="21"/>
      <c r="Q48" s="21"/>
      <c r="R48" s="21"/>
      <c r="S48"/>
      <c r="T48" s="21"/>
      <c r="U48" s="21"/>
      <c r="V48" s="21"/>
      <c r="W48" s="21"/>
      <c r="X48" s="21"/>
      <c r="Y48" s="21"/>
      <c r="Z48" s="21"/>
      <c r="AA48" s="21"/>
    </row>
    <row r="49" spans="1:27" ht="15.5" x14ac:dyDescent="0.35">
      <c r="A49" s="21"/>
      <c r="B49" s="65"/>
      <c r="C49" s="21"/>
      <c r="D49" s="21"/>
      <c r="E49" s="21"/>
      <c r="F49" s="21"/>
      <c r="G49" s="21"/>
      <c r="H49" s="21"/>
      <c r="I49" s="21"/>
      <c r="J49" s="21"/>
      <c r="K49" s="21"/>
      <c r="L49" s="21"/>
      <c r="M49" s="21"/>
      <c r="N49" s="21"/>
      <c r="O49" s="21"/>
      <c r="P49" s="21"/>
      <c r="Q49" s="21"/>
      <c r="R49" s="21"/>
      <c r="S49"/>
      <c r="T49" s="21"/>
      <c r="U49" s="21"/>
      <c r="V49" s="21"/>
      <c r="W49" s="21"/>
      <c r="X49" s="21"/>
      <c r="Y49" s="21"/>
      <c r="Z49" s="21"/>
      <c r="AA49" s="21"/>
    </row>
    <row r="50" spans="1:27" ht="15.5" x14ac:dyDescent="0.35">
      <c r="A50" s="21"/>
      <c r="B50" s="65"/>
      <c r="C50" s="21"/>
      <c r="D50" s="21"/>
      <c r="E50" s="21"/>
      <c r="F50" s="21"/>
      <c r="G50" s="21"/>
      <c r="H50" s="21"/>
      <c r="I50" s="21"/>
      <c r="J50" s="21"/>
      <c r="K50" s="21"/>
      <c r="L50" s="21"/>
      <c r="M50" s="21"/>
      <c r="N50" s="21"/>
      <c r="O50" s="21"/>
      <c r="P50" s="21"/>
      <c r="Q50" s="21"/>
      <c r="R50" s="21"/>
      <c r="S50"/>
      <c r="T50" s="21"/>
      <c r="U50" s="21"/>
      <c r="V50" s="21"/>
      <c r="W50" s="21"/>
      <c r="X50" s="21"/>
      <c r="Y50" s="21"/>
      <c r="Z50" s="21"/>
      <c r="AA50" s="21"/>
    </row>
    <row r="51" spans="1:27" ht="15.5" x14ac:dyDescent="0.35">
      <c r="A51" s="21"/>
      <c r="B51" s="65"/>
      <c r="C51" s="21"/>
      <c r="D51" s="21"/>
      <c r="E51" s="21"/>
      <c r="F51" s="21"/>
      <c r="G51" s="21"/>
      <c r="H51" s="21"/>
      <c r="I51" s="21"/>
      <c r="J51" s="21"/>
      <c r="K51" s="21"/>
      <c r="L51" s="21"/>
      <c r="M51" s="21"/>
      <c r="N51" s="21"/>
      <c r="O51" s="21"/>
      <c r="P51" s="21"/>
      <c r="Q51" s="21"/>
      <c r="R51" s="21"/>
      <c r="S51"/>
      <c r="T51" s="21"/>
      <c r="U51" s="21"/>
      <c r="V51" s="21"/>
      <c r="W51" s="21"/>
      <c r="X51" s="21"/>
      <c r="Y51" s="21"/>
      <c r="Z51" s="21"/>
      <c r="AA51" s="21"/>
    </row>
    <row r="52" spans="1:27" ht="15.5" x14ac:dyDescent="0.35">
      <c r="A52" s="21"/>
      <c r="B52" s="65"/>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ht="15.5" x14ac:dyDescent="0.35">
      <c r="A53" s="21"/>
      <c r="B53" s="65"/>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ht="15.5" x14ac:dyDescent="0.35">
      <c r="A54" s="21"/>
      <c r="B54" s="65"/>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ht="15.5" x14ac:dyDescent="0.35">
      <c r="A55" s="21"/>
      <c r="B55" s="65"/>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ht="15.5" x14ac:dyDescent="0.35">
      <c r="A56" s="21"/>
      <c r="B56" s="65"/>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ht="15.5" x14ac:dyDescent="0.35">
      <c r="A57" s="21"/>
      <c r="B57" s="65"/>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ht="15.5" x14ac:dyDescent="0.35">
      <c r="A58" s="21"/>
      <c r="B58" s="65"/>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sheetData>
  <mergeCells count="23">
    <mergeCell ref="C2:P2"/>
    <mergeCell ref="C7:D7"/>
    <mergeCell ref="L7:M7"/>
    <mergeCell ref="C9:D9"/>
    <mergeCell ref="C11:D11"/>
    <mergeCell ref="C27:I27"/>
    <mergeCell ref="K27:P27"/>
    <mergeCell ref="K29:P38"/>
    <mergeCell ref="C23:I23"/>
    <mergeCell ref="C15:I15"/>
    <mergeCell ref="C20:I20"/>
    <mergeCell ref="C21:I21"/>
    <mergeCell ref="C22:I22"/>
    <mergeCell ref="C18:I18"/>
    <mergeCell ref="C16:I16"/>
    <mergeCell ref="C17:I17"/>
    <mergeCell ref="C19:I19"/>
    <mergeCell ref="C29:I38"/>
    <mergeCell ref="C40:I40"/>
    <mergeCell ref="C41:I46"/>
    <mergeCell ref="R35:R42"/>
    <mergeCell ref="K40:P40"/>
    <mergeCell ref="K41:P46"/>
  </mergeCells>
  <dataValidations count="2">
    <dataValidation type="list" allowBlank="1" showInputMessage="1" showErrorMessage="1" sqref="WVW983049 TG25 ADC25 AMY25 AWU25 BGQ25 BQM25 CAI25 CKE25 CUA25 DDW25 DNS25 DXO25 EHK25 ERG25 FBC25 FKY25 FUU25 GEQ25 GOM25 GYI25 HIE25 HSA25 IBW25 ILS25 IVO25 JFK25 JPG25 JZC25 KIY25 KSU25 LCQ25 LMM25 LWI25 MGE25 MQA25 MZW25 NJS25 NTO25 ODK25 ONG25 OXC25 PGY25 PQU25 QAQ25 QKM25 QUI25 REE25 ROA25 RXW25 SHS25 SRO25 TBK25 TLG25 TVC25 UEY25 UOU25 UYQ25 VIM25 VSI25 WCE25 WMA25 WVW25 JK65545 TG65545 ADC65545 AMY65545 AWU65545 BGQ65545 BQM65545 CAI65545 CKE65545 CUA65545 DDW65545 DNS65545 DXO65545 EHK65545 ERG65545 FBC65545 FKY65545 FUU65545 GEQ65545 GOM65545 GYI65545 HIE65545 HSA65545 IBW65545 ILS65545 IVO65545 JFK65545 JPG65545 JZC65545 KIY65545 KSU65545 LCQ65545 LMM65545 LWI65545 MGE65545 MQA65545 MZW65545 NJS65545 NTO65545 ODK65545 ONG65545 OXC65545 PGY65545 PQU65545 QAQ65545 QKM65545 QUI65545 REE65545 ROA65545 RXW65545 SHS65545 SRO65545 TBK65545 TLG65545 TVC65545 UEY65545 UOU65545 UYQ65545 VIM65545 VSI65545 WCE65545 WMA65545 WVW65545 JK131081 TG131081 ADC131081 AMY131081 AWU131081 BGQ131081 BQM131081 CAI131081 CKE131081 CUA131081 DDW131081 DNS131081 DXO131081 EHK131081 ERG131081 FBC131081 FKY131081 FUU131081 GEQ131081 GOM131081 GYI131081 HIE131081 HSA131081 IBW131081 ILS131081 IVO131081 JFK131081 JPG131081 JZC131081 KIY131081 KSU131081 LCQ131081 LMM131081 LWI131081 MGE131081 MQA131081 MZW131081 NJS131081 NTO131081 ODK131081 ONG131081 OXC131081 PGY131081 PQU131081 QAQ131081 QKM131081 QUI131081 REE131081 ROA131081 RXW131081 SHS131081 SRO131081 TBK131081 TLG131081 TVC131081 UEY131081 UOU131081 UYQ131081 VIM131081 VSI131081 WCE131081 WMA131081 WVW131081 JK196617 TG196617 ADC196617 AMY196617 AWU196617 BGQ196617 BQM196617 CAI196617 CKE196617 CUA196617 DDW196617 DNS196617 DXO196617 EHK196617 ERG196617 FBC196617 FKY196617 FUU196617 GEQ196617 GOM196617 GYI196617 HIE196617 HSA196617 IBW196617 ILS196617 IVO196617 JFK196617 JPG196617 JZC196617 KIY196617 KSU196617 LCQ196617 LMM196617 LWI196617 MGE196617 MQA196617 MZW196617 NJS196617 NTO196617 ODK196617 ONG196617 OXC196617 PGY196617 PQU196617 QAQ196617 QKM196617 QUI196617 REE196617 ROA196617 RXW196617 SHS196617 SRO196617 TBK196617 TLG196617 TVC196617 UEY196617 UOU196617 UYQ196617 VIM196617 VSI196617 WCE196617 WMA196617 WVW196617 JK262153 TG262153 ADC262153 AMY262153 AWU262153 BGQ262153 BQM262153 CAI262153 CKE262153 CUA262153 DDW262153 DNS262153 DXO262153 EHK262153 ERG262153 FBC262153 FKY262153 FUU262153 GEQ262153 GOM262153 GYI262153 HIE262153 HSA262153 IBW262153 ILS262153 IVO262153 JFK262153 JPG262153 JZC262153 KIY262153 KSU262153 LCQ262153 LMM262153 LWI262153 MGE262153 MQA262153 MZW262153 NJS262153 NTO262153 ODK262153 ONG262153 OXC262153 PGY262153 PQU262153 QAQ262153 QKM262153 QUI262153 REE262153 ROA262153 RXW262153 SHS262153 SRO262153 TBK262153 TLG262153 TVC262153 UEY262153 UOU262153 UYQ262153 VIM262153 VSI262153 WCE262153 WMA262153 WVW262153 JK327689 TG327689 ADC327689 AMY327689 AWU327689 BGQ327689 BQM327689 CAI327689 CKE327689 CUA327689 DDW327689 DNS327689 DXO327689 EHK327689 ERG327689 FBC327689 FKY327689 FUU327689 GEQ327689 GOM327689 GYI327689 HIE327689 HSA327689 IBW327689 ILS327689 IVO327689 JFK327689 JPG327689 JZC327689 KIY327689 KSU327689 LCQ327689 LMM327689 LWI327689 MGE327689 MQA327689 MZW327689 NJS327689 NTO327689 ODK327689 ONG327689 OXC327689 PGY327689 PQU327689 QAQ327689 QKM327689 QUI327689 REE327689 ROA327689 RXW327689 SHS327689 SRO327689 TBK327689 TLG327689 TVC327689 UEY327689 UOU327689 UYQ327689 VIM327689 VSI327689 WCE327689 WMA327689 WVW327689 JK393225 TG393225 ADC393225 AMY393225 AWU393225 BGQ393225 BQM393225 CAI393225 CKE393225 CUA393225 DDW393225 DNS393225 DXO393225 EHK393225 ERG393225 FBC393225 FKY393225 FUU393225 GEQ393225 GOM393225 GYI393225 HIE393225 HSA393225 IBW393225 ILS393225 IVO393225 JFK393225 JPG393225 JZC393225 KIY393225 KSU393225 LCQ393225 LMM393225 LWI393225 MGE393225 MQA393225 MZW393225 NJS393225 NTO393225 ODK393225 ONG393225 OXC393225 PGY393225 PQU393225 QAQ393225 QKM393225 QUI393225 REE393225 ROA393225 RXW393225 SHS393225 SRO393225 TBK393225 TLG393225 TVC393225 UEY393225 UOU393225 UYQ393225 VIM393225 VSI393225 WCE393225 WMA393225 WVW393225 JK458761 TG458761 ADC458761 AMY458761 AWU458761 BGQ458761 BQM458761 CAI458761 CKE458761 CUA458761 DDW458761 DNS458761 DXO458761 EHK458761 ERG458761 FBC458761 FKY458761 FUU458761 GEQ458761 GOM458761 GYI458761 HIE458761 HSA458761 IBW458761 ILS458761 IVO458761 JFK458761 JPG458761 JZC458761 KIY458761 KSU458761 LCQ458761 LMM458761 LWI458761 MGE458761 MQA458761 MZW458761 NJS458761 NTO458761 ODK458761 ONG458761 OXC458761 PGY458761 PQU458761 QAQ458761 QKM458761 QUI458761 REE458761 ROA458761 RXW458761 SHS458761 SRO458761 TBK458761 TLG458761 TVC458761 UEY458761 UOU458761 UYQ458761 VIM458761 VSI458761 WCE458761 WMA458761 WVW458761 JK524297 TG524297 ADC524297 AMY524297 AWU524297 BGQ524297 BQM524297 CAI524297 CKE524297 CUA524297 DDW524297 DNS524297 DXO524297 EHK524297 ERG524297 FBC524297 FKY524297 FUU524297 GEQ524297 GOM524297 GYI524297 HIE524297 HSA524297 IBW524297 ILS524297 IVO524297 JFK524297 JPG524297 JZC524297 KIY524297 KSU524297 LCQ524297 LMM524297 LWI524297 MGE524297 MQA524297 MZW524297 NJS524297 NTO524297 ODK524297 ONG524297 OXC524297 PGY524297 PQU524297 QAQ524297 QKM524297 QUI524297 REE524297 ROA524297 RXW524297 SHS524297 SRO524297 TBK524297 TLG524297 TVC524297 UEY524297 UOU524297 UYQ524297 VIM524297 VSI524297 WCE524297 WMA524297 WVW524297 JK589833 TG589833 ADC589833 AMY589833 AWU589833 BGQ589833 BQM589833 CAI589833 CKE589833 CUA589833 DDW589833 DNS589833 DXO589833 EHK589833 ERG589833 FBC589833 FKY589833 FUU589833 GEQ589833 GOM589833 GYI589833 HIE589833 HSA589833 IBW589833 ILS589833 IVO589833 JFK589833 JPG589833 JZC589833 KIY589833 KSU589833 LCQ589833 LMM589833 LWI589833 MGE589833 MQA589833 MZW589833 NJS589833 NTO589833 ODK589833 ONG589833 OXC589833 PGY589833 PQU589833 QAQ589833 QKM589833 QUI589833 REE589833 ROA589833 RXW589833 SHS589833 SRO589833 TBK589833 TLG589833 TVC589833 UEY589833 UOU589833 UYQ589833 VIM589833 VSI589833 WCE589833 WMA589833 WVW589833 JK655369 TG655369 ADC655369 AMY655369 AWU655369 BGQ655369 BQM655369 CAI655369 CKE655369 CUA655369 DDW655369 DNS655369 DXO655369 EHK655369 ERG655369 FBC655369 FKY655369 FUU655369 GEQ655369 GOM655369 GYI655369 HIE655369 HSA655369 IBW655369 ILS655369 IVO655369 JFK655369 JPG655369 JZC655369 KIY655369 KSU655369 LCQ655369 LMM655369 LWI655369 MGE655369 MQA655369 MZW655369 NJS655369 NTO655369 ODK655369 ONG655369 OXC655369 PGY655369 PQU655369 QAQ655369 QKM655369 QUI655369 REE655369 ROA655369 RXW655369 SHS655369 SRO655369 TBK655369 TLG655369 TVC655369 UEY655369 UOU655369 UYQ655369 VIM655369 VSI655369 WCE655369 WMA655369 WVW655369 JK720905 TG720905 ADC720905 AMY720905 AWU720905 BGQ720905 BQM720905 CAI720905 CKE720905 CUA720905 DDW720905 DNS720905 DXO720905 EHK720905 ERG720905 FBC720905 FKY720905 FUU720905 GEQ720905 GOM720905 GYI720905 HIE720905 HSA720905 IBW720905 ILS720905 IVO720905 JFK720905 JPG720905 JZC720905 KIY720905 KSU720905 LCQ720905 LMM720905 LWI720905 MGE720905 MQA720905 MZW720905 NJS720905 NTO720905 ODK720905 ONG720905 OXC720905 PGY720905 PQU720905 QAQ720905 QKM720905 QUI720905 REE720905 ROA720905 RXW720905 SHS720905 SRO720905 TBK720905 TLG720905 TVC720905 UEY720905 UOU720905 UYQ720905 VIM720905 VSI720905 WCE720905 WMA720905 WVW720905 JK786441 TG786441 ADC786441 AMY786441 AWU786441 BGQ786441 BQM786441 CAI786441 CKE786441 CUA786441 DDW786441 DNS786441 DXO786441 EHK786441 ERG786441 FBC786441 FKY786441 FUU786441 GEQ786441 GOM786441 GYI786441 HIE786441 HSA786441 IBW786441 ILS786441 IVO786441 JFK786441 JPG786441 JZC786441 KIY786441 KSU786441 LCQ786441 LMM786441 LWI786441 MGE786441 MQA786441 MZW786441 NJS786441 NTO786441 ODK786441 ONG786441 OXC786441 PGY786441 PQU786441 QAQ786441 QKM786441 QUI786441 REE786441 ROA786441 RXW786441 SHS786441 SRO786441 TBK786441 TLG786441 TVC786441 UEY786441 UOU786441 UYQ786441 VIM786441 VSI786441 WCE786441 WMA786441 WVW786441 JK851977 TG851977 ADC851977 AMY851977 AWU851977 BGQ851977 BQM851977 CAI851977 CKE851977 CUA851977 DDW851977 DNS851977 DXO851977 EHK851977 ERG851977 FBC851977 FKY851977 FUU851977 GEQ851977 GOM851977 GYI851977 HIE851977 HSA851977 IBW851977 ILS851977 IVO851977 JFK851977 JPG851977 JZC851977 KIY851977 KSU851977 LCQ851977 LMM851977 LWI851977 MGE851977 MQA851977 MZW851977 NJS851977 NTO851977 ODK851977 ONG851977 OXC851977 PGY851977 PQU851977 QAQ851977 QKM851977 QUI851977 REE851977 ROA851977 RXW851977 SHS851977 SRO851977 TBK851977 TLG851977 TVC851977 UEY851977 UOU851977 UYQ851977 VIM851977 VSI851977 WCE851977 WMA851977 WVW851977 JK917513 TG917513 ADC917513 AMY917513 AWU917513 BGQ917513 BQM917513 CAI917513 CKE917513 CUA917513 DDW917513 DNS917513 DXO917513 EHK917513 ERG917513 FBC917513 FKY917513 FUU917513 GEQ917513 GOM917513 GYI917513 HIE917513 HSA917513 IBW917513 ILS917513 IVO917513 JFK917513 JPG917513 JZC917513 KIY917513 KSU917513 LCQ917513 LMM917513 LWI917513 MGE917513 MQA917513 MZW917513 NJS917513 NTO917513 ODK917513 ONG917513 OXC917513 PGY917513 PQU917513 QAQ917513 QKM917513 QUI917513 REE917513 ROA917513 RXW917513 SHS917513 SRO917513 TBK917513 TLG917513 TVC917513 UEY917513 UOU917513 UYQ917513 VIM917513 VSI917513 WCE917513 WMA917513 WVW917513 JK983049 TG983049 ADC983049 AMY983049 AWU983049 BGQ983049 BQM983049 CAI983049 CKE983049 CUA983049 DDW983049 DNS983049 DXO983049 EHK983049 ERG983049 FBC983049 FKY983049 FUU983049 GEQ983049 GOM983049 GYI983049 HIE983049 HSA983049 IBW983049 ILS983049 IVO983049 JFK983049 JPG983049 JZC983049 KIY983049 KSU983049 LCQ983049 LMM983049 LWI983049 MGE983049 MQA983049 MZW983049 NJS983049 NTO983049 ODK983049 ONG983049 OXC983049 PGY983049 PQU983049 QAQ983049 QKM983049 QUI983049 REE983049 ROA983049 RXW983049 SHS983049 SRO983049 TBK983049 TLG983049 TVC983049 UEY983049 UOU983049 UYQ983049 VIM983049 VSI983049 WCE983049 WMA983049 WVW7:WVW13 WMA7:WMA13 WCE7:WCE13 VSI7:VSI13 VIM7:VIM13 UYQ7:UYQ13 UOU7:UOU13 UEY7:UEY13 TVC7:TVC13 TLG7:TLG13 TBK7:TBK13 SRO7:SRO13 SHS7:SHS13 RXW7:RXW13 ROA7:ROA13 REE7:REE13 QUI7:QUI13 QKM7:QKM13 QAQ7:QAQ13 PQU7:PQU13 PGY7:PGY13 OXC7:OXC13 ONG7:ONG13 ODK7:ODK13 NTO7:NTO13 NJS7:NJS13 MZW7:MZW13 MQA7:MQA13 MGE7:MGE13 LWI7:LWI13 LMM7:LMM13 LCQ7:LCQ13 KSU7:KSU13 KIY7:KIY13 JZC7:JZC13 JPG7:JPG13 JFK7:JFK13 IVO7:IVO13 ILS7:ILS13 IBW7:IBW13 HSA7:HSA13 HIE7:HIE13 GYI7:GYI13 GOM7:GOM13 GEQ7:GEQ13 FUU7:FUU13 FKY7:FKY13 FBC7:FBC13 ERG7:ERG13 EHK7:EHK13 DXO7:DXO13 DNS7:DNS13 DDW7:DDW13 CUA7:CUA13 CKE7:CKE13 CAI7:CAI13 BQM7:BQM13 BGQ7:BGQ13 AWU7:AWU13 AMY7:AMY13 ADC7:ADC13 TG7:TG13 JK7:JK13 JK25 TJ26 ADF26 ANB26 AWX26 BGT26 BQP26 CAL26 CKH26 CUD26 DDZ26 DNV26 DXR26 EHN26 ERJ26 FBF26 FLB26 FUX26 GET26 GOP26 GYL26 HIH26 HSD26 IBZ26 ILV26 IVR26 JFN26 JPJ26 JZF26 KJB26 KSX26 LCT26 LMP26 LWL26 MGH26 MQD26 MZZ26 NJV26 NTR26 ODN26 ONJ26 OXF26 PHB26 PQX26 QAT26 QKP26 QUL26 REH26 ROD26 RXZ26 SHV26 SRR26 TBN26 TLJ26 TVF26 UFB26 UOX26 UYT26 VIP26 VSL26 WCH26 WMD26 WVZ26 JN26 JN14:JN24 WVZ14:WVZ24 WMD14:WMD24 WCH14:WCH24 VSL14:VSL24 VIP14:VIP24 UYT14:UYT24 UOX14:UOX24 UFB14:UFB24 TVF14:TVF24 TLJ14:TLJ24 TBN14:TBN24 SRR14:SRR24 SHV14:SHV24 RXZ14:RXZ24 ROD14:ROD24 REH14:REH24 QUL14:QUL24 QKP14:QKP24 QAT14:QAT24 PQX14:PQX24 PHB14:PHB24 OXF14:OXF24 ONJ14:ONJ24 ODN14:ODN24 NTR14:NTR24 NJV14:NJV24 MZZ14:MZZ24 MQD14:MQD24 MGH14:MGH24 LWL14:LWL24 LMP14:LMP24 LCT14:LCT24 KSX14:KSX24 KJB14:KJB24 JZF14:JZF24 JPJ14:JPJ24 JFN14:JFN24 IVR14:IVR24 ILV14:ILV24 IBZ14:IBZ24 HSD14:HSD24 HIH14:HIH24 GYL14:GYL24 GOP14:GOP24 GET14:GET24 FUX14:FUX24 FLB14:FLB24 FBF14:FBF24 ERJ14:ERJ24 EHN14:EHN24 DXR14:DXR24 DNV14:DNV24 DDZ14:DDZ24 CUD14:CUD24 CKH14:CKH24 CAL14:CAL24 BQP14:BQP24 BGT14:BGT24 AWX14:AWX24 ANB14:ANB24 ADF14:ADF24 TJ14:TJ24">
      <formula1>"RED, GREEN, YELLOW, GREY"</formula1>
    </dataValidation>
    <dataValidation type="list" allowBlank="1" showInputMessage="1" showErrorMessage="1" sqref="E7:E8 E10">
      <formula1>"GREEN,RED,AMBER,GREY"</formula1>
    </dataValidation>
  </dataValidations>
  <printOptions horizontalCentered="1"/>
  <pageMargins left="0.33" right="0.36" top="0.49" bottom="0.52" header="0.3" footer="0.3"/>
  <pageSetup scale="38" orientation="landscape" r:id="rId1"/>
  <headerFooter>
    <oddFooter>&amp;L&amp;F&amp;C&amp;D&amp;R&amp;P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Implementation Plan</vt:lpstr>
      <vt:lpstr>Action Log</vt:lpstr>
      <vt:lpstr>Risk Log</vt:lpstr>
      <vt:lpstr>Application Status </vt:lpstr>
      <vt:lpstr>Project Summary</vt:lpstr>
    </vt:vector>
  </TitlesOfParts>
  <Company>EXL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Bhoi</dc:creator>
  <cp:lastModifiedBy>Santosh B</cp:lastModifiedBy>
  <dcterms:created xsi:type="dcterms:W3CDTF">2018-03-26T18:00:43Z</dcterms:created>
  <dcterms:modified xsi:type="dcterms:W3CDTF">2022-01-26T13:43:32Z</dcterms:modified>
</cp:coreProperties>
</file>