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anada" sheetId="1" r:id="rId1"/>
    <sheet name="sources" sheetId="2" r:id="rId2"/>
  </sheets>
  <calcPr calcId="144525"/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C21" i="1"/>
  <c r="C20" i="1"/>
  <c r="C19" i="1"/>
  <c r="C18" i="1"/>
  <c r="C17" i="1"/>
  <c r="B21" i="1"/>
  <c r="B20" i="1"/>
  <c r="B19" i="1"/>
  <c r="B18" i="1"/>
  <c r="B17" i="1"/>
</calcChain>
</file>

<file path=xl/sharedStrings.xml><?xml version="1.0" encoding="utf-8"?>
<sst xmlns="http://schemas.openxmlformats.org/spreadsheetml/2006/main" count="49" uniqueCount="35">
  <si>
    <t>Alberta</t>
  </si>
  <si>
    <t>Ontario</t>
  </si>
  <si>
    <t>Quebec</t>
  </si>
  <si>
    <t>Saskatchewan</t>
  </si>
  <si>
    <t>British Columbia</t>
  </si>
  <si>
    <t>Manitoba</t>
  </si>
  <si>
    <t>Nova Scotia</t>
  </si>
  <si>
    <t>New Brunswick</t>
  </si>
  <si>
    <t>Newfoundland and Labrador</t>
  </si>
  <si>
    <t>Prince Edward Island</t>
  </si>
  <si>
    <t>Yukon</t>
  </si>
  <si>
    <t>Northwest Territories</t>
  </si>
  <si>
    <t>Nunavut</t>
  </si>
  <si>
    <t>area (km2)</t>
  </si>
  <si>
    <t>pop (K) 2008</t>
  </si>
  <si>
    <t>MT CO2 2008</t>
  </si>
  <si>
    <t>MT CO2 1990</t>
  </si>
  <si>
    <t>http://www.ec.gc.ca/indicateurs-indicators/default.asp?lang=En&amp;n=BFB1B398-1#ghg3_en</t>
  </si>
  <si>
    <t>http://www40.statcan.gc.ca/l01/cst01/demo02a-eng.htm</t>
  </si>
  <si>
    <t>Sources</t>
  </si>
  <si>
    <t>CO2</t>
  </si>
  <si>
    <t>Population</t>
  </si>
  <si>
    <t>Area</t>
  </si>
  <si>
    <t>http://en.wikipedia.org/wiki/List_of_Canadian_provinces_and_territories_by_area</t>
  </si>
  <si>
    <t>Territory</t>
  </si>
  <si>
    <t>Region</t>
  </si>
  <si>
    <t>Prairies</t>
  </si>
  <si>
    <t>Central</t>
  </si>
  <si>
    <t>Atlantic</t>
  </si>
  <si>
    <t>Northern</t>
  </si>
  <si>
    <t>Western</t>
  </si>
  <si>
    <t>Number</t>
  </si>
  <si>
    <t>Total CO2 2008</t>
  </si>
  <si>
    <t>CO2/pop 2008</t>
  </si>
  <si>
    <t>Over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</si>
</sst>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8" sqref="D18"/>
    </sheetView>
  </sheetViews>
  <sheetFormatPr defaultRowHeight="15" x14ac:dyDescent="0.25"/>
  <cols>
    <col min="1" max="1" width="32.42578125" customWidth="1"/>
    <col min="2" max="2" width="10.85546875" customWidth="1"/>
    <col min="3" max="3" width="13.7109375" hidden="1" customWidth="1"/>
    <col min="4" max="4" width="11.85546875" customWidth="1"/>
    <col min="5" max="5" width="12.140625" hidden="1" customWidth="1"/>
    <col min="6" max="6" width="12.28515625" customWidth="1"/>
    <col min="7" max="7" width="13.85546875" customWidth="1"/>
  </cols>
  <sheetData>
    <row r="1" spans="1:7" s="1" customFormat="1" x14ac:dyDescent="0.25">
      <c r="A1" s="1" t="s">
        <v>24</v>
      </c>
      <c r="B1" s="1" t="s">
        <v>25</v>
      </c>
      <c r="C1" s="1" t="s">
        <v>13</v>
      </c>
      <c r="D1" s="1" t="s">
        <v>14</v>
      </c>
      <c r="E1" s="1" t="s">
        <v>16</v>
      </c>
      <c r="F1" s="1" t="s">
        <v>15</v>
      </c>
      <c r="G1" s="1" t="s">
        <v>33</v>
      </c>
    </row>
    <row r="2" spans="1:7" x14ac:dyDescent="0.25">
      <c r="A2" t="s">
        <v>4</v>
      </c>
      <c r="B2" t="s">
        <v>30</v>
      </c>
      <c r="C2">
        <v>925186</v>
      </c>
      <c r="D2">
        <v>4383.8999999999996</v>
      </c>
      <c r="E2">
        <v>49.3</v>
      </c>
      <c r="F2">
        <v>65.099999999999994</v>
      </c>
      <c r="G2">
        <f>F2/D2</f>
        <v>1.4849791281735442E-2</v>
      </c>
    </row>
    <row r="3" spans="1:7" x14ac:dyDescent="0.25">
      <c r="A3" t="s">
        <v>0</v>
      </c>
      <c r="B3" t="s">
        <v>26</v>
      </c>
      <c r="C3">
        <v>642317</v>
      </c>
      <c r="D3">
        <v>3591.4</v>
      </c>
      <c r="E3">
        <v>171.2</v>
      </c>
      <c r="F3">
        <v>244.3</v>
      </c>
      <c r="G3">
        <f t="shared" ref="G3:G14" si="0">F3/D3</f>
        <v>6.8023611961909008E-2</v>
      </c>
    </row>
    <row r="4" spans="1:7" x14ac:dyDescent="0.25">
      <c r="A4" t="s">
        <v>3</v>
      </c>
      <c r="B4" t="s">
        <v>26</v>
      </c>
      <c r="C4">
        <v>591670</v>
      </c>
      <c r="D4">
        <v>1013.8</v>
      </c>
      <c r="E4">
        <v>43.4</v>
      </c>
      <c r="F4">
        <v>75</v>
      </c>
      <c r="G4">
        <f t="shared" si="0"/>
        <v>7.3979088577628721E-2</v>
      </c>
    </row>
    <row r="5" spans="1:7" x14ac:dyDescent="0.25">
      <c r="A5" t="s">
        <v>5</v>
      </c>
      <c r="B5" t="s">
        <v>26</v>
      </c>
      <c r="C5">
        <v>553556</v>
      </c>
      <c r="D5">
        <v>1205.5</v>
      </c>
      <c r="E5">
        <v>18.600000000000001</v>
      </c>
      <c r="F5">
        <v>21.9</v>
      </c>
      <c r="G5">
        <f t="shared" si="0"/>
        <v>1.8166735794276231E-2</v>
      </c>
    </row>
    <row r="6" spans="1:7" x14ac:dyDescent="0.25">
      <c r="A6" t="s">
        <v>1</v>
      </c>
      <c r="B6" t="s">
        <v>27</v>
      </c>
      <c r="C6">
        <v>967741</v>
      </c>
      <c r="D6">
        <v>12932.3</v>
      </c>
      <c r="E6">
        <v>176</v>
      </c>
      <c r="F6">
        <v>190.3</v>
      </c>
      <c r="G6">
        <f t="shared" si="0"/>
        <v>1.4715093216210576E-2</v>
      </c>
    </row>
    <row r="7" spans="1:7" x14ac:dyDescent="0.25">
      <c r="A7" t="s">
        <v>2</v>
      </c>
      <c r="B7" t="s">
        <v>27</v>
      </c>
      <c r="C7">
        <v>1365128</v>
      </c>
      <c r="D7">
        <v>7751.3</v>
      </c>
      <c r="E7">
        <v>82.8</v>
      </c>
      <c r="F7">
        <v>82</v>
      </c>
      <c r="G7">
        <f t="shared" si="0"/>
        <v>1.0578870641053759E-2</v>
      </c>
    </row>
    <row r="8" spans="1:7" x14ac:dyDescent="0.25">
      <c r="A8" t="s">
        <v>7</v>
      </c>
      <c r="B8" t="s">
        <v>28</v>
      </c>
      <c r="C8">
        <v>71450</v>
      </c>
      <c r="D8">
        <v>746.9</v>
      </c>
      <c r="E8">
        <v>15.9</v>
      </c>
      <c r="F8">
        <v>18</v>
      </c>
      <c r="G8">
        <f t="shared" si="0"/>
        <v>2.4099611728477709E-2</v>
      </c>
    </row>
    <row r="9" spans="1:7" x14ac:dyDescent="0.25">
      <c r="A9" t="s">
        <v>6</v>
      </c>
      <c r="B9" t="s">
        <v>28</v>
      </c>
      <c r="C9">
        <v>53338</v>
      </c>
      <c r="D9">
        <v>936.7</v>
      </c>
      <c r="E9">
        <v>19</v>
      </c>
      <c r="F9">
        <v>20.9</v>
      </c>
      <c r="G9">
        <f t="shared" si="0"/>
        <v>2.2312373225152126E-2</v>
      </c>
    </row>
    <row r="10" spans="1:7" x14ac:dyDescent="0.25">
      <c r="A10" t="s">
        <v>9</v>
      </c>
      <c r="B10" t="s">
        <v>28</v>
      </c>
      <c r="C10">
        <v>5660</v>
      </c>
      <c r="D10">
        <v>139.5</v>
      </c>
      <c r="E10">
        <v>2</v>
      </c>
      <c r="F10">
        <v>2</v>
      </c>
      <c r="G10">
        <f t="shared" si="0"/>
        <v>1.4336917562724014E-2</v>
      </c>
    </row>
    <row r="11" spans="1:7" x14ac:dyDescent="0.25">
      <c r="A11" t="s">
        <v>8</v>
      </c>
      <c r="B11" t="s">
        <v>28</v>
      </c>
      <c r="C11">
        <v>373872</v>
      </c>
      <c r="D11">
        <v>506.2</v>
      </c>
      <c r="E11">
        <v>9.4</v>
      </c>
      <c r="F11">
        <v>10.1</v>
      </c>
      <c r="G11">
        <f t="shared" si="0"/>
        <v>1.9952587909917028E-2</v>
      </c>
    </row>
    <row r="12" spans="1:7" x14ac:dyDescent="0.25">
      <c r="A12" t="s">
        <v>10</v>
      </c>
      <c r="B12" t="s">
        <v>29</v>
      </c>
      <c r="C12">
        <v>474391</v>
      </c>
      <c r="D12">
        <v>32.6</v>
      </c>
      <c r="E12">
        <v>0.5</v>
      </c>
      <c r="F12">
        <v>0.3</v>
      </c>
      <c r="G12">
        <f t="shared" si="0"/>
        <v>9.2024539877300603E-3</v>
      </c>
    </row>
    <row r="13" spans="1:7" x14ac:dyDescent="0.25">
      <c r="A13" t="s">
        <v>11</v>
      </c>
      <c r="B13" t="s">
        <v>29</v>
      </c>
      <c r="C13">
        <v>1183085</v>
      </c>
      <c r="D13">
        <v>43.7</v>
      </c>
      <c r="E13">
        <v>1.5</v>
      </c>
      <c r="F13">
        <v>1.4</v>
      </c>
      <c r="G13">
        <f t="shared" si="0"/>
        <v>3.2036613272311207E-2</v>
      </c>
    </row>
    <row r="14" spans="1:7" x14ac:dyDescent="0.25">
      <c r="A14" t="s">
        <v>12</v>
      </c>
      <c r="B14" t="s">
        <v>29</v>
      </c>
      <c r="C14">
        <v>1936113</v>
      </c>
      <c r="D14">
        <v>31.3</v>
      </c>
      <c r="F14">
        <v>0.4</v>
      </c>
      <c r="G14">
        <f t="shared" si="0"/>
        <v>1.2779552715654953E-2</v>
      </c>
    </row>
    <row r="16" spans="1:7" s="1" customFormat="1" x14ac:dyDescent="0.25">
      <c r="A16" s="1" t="s">
        <v>25</v>
      </c>
      <c r="B16" s="1" t="s">
        <v>31</v>
      </c>
      <c r="C16" s="1" t="s">
        <v>32</v>
      </c>
      <c r="D16" s="1" t="s">
        <v>34</v>
      </c>
    </row>
    <row r="17" spans="1:4" x14ac:dyDescent="0.25">
      <c r="A17" t="s">
        <v>30</v>
      </c>
      <c r="B17">
        <f>COUNTIF($B$2:$B$14, A17)</f>
        <v>1</v>
      </c>
      <c r="C17">
        <f>SUMIF($B$2:$B$14, A17, $F$2:$F$14)</f>
        <v>65.099999999999994</v>
      </c>
      <c r="D17">
        <f>COUNTIFS($B$2:$B$14, A17, $G$2:$G$14, "&gt;0.02")</f>
        <v>0</v>
      </c>
    </row>
    <row r="18" spans="1:4" x14ac:dyDescent="0.25">
      <c r="A18" t="s">
        <v>26</v>
      </c>
      <c r="B18">
        <f t="shared" ref="B18:B21" si="1">COUNTIF($B$2:$B$14, A18)</f>
        <v>3</v>
      </c>
      <c r="C18">
        <f t="shared" ref="C18:C21" si="2">SUMIF($B$2:$B$14, A18, $F$2:$F$14)</f>
        <v>341.2</v>
      </c>
      <c r="D18">
        <f t="shared" ref="D18:D21" si="3">COUNTIFS($B$2:$B$14, A18, $G$2:$G$14, "&gt;0.02")</f>
        <v>2</v>
      </c>
    </row>
    <row r="19" spans="1:4" x14ac:dyDescent="0.25">
      <c r="A19" t="s">
        <v>27</v>
      </c>
      <c r="B19">
        <f t="shared" si="1"/>
        <v>2</v>
      </c>
      <c r="C19">
        <f t="shared" si="2"/>
        <v>272.3</v>
      </c>
      <c r="D19">
        <f t="shared" si="3"/>
        <v>0</v>
      </c>
    </row>
    <row r="20" spans="1:4" x14ac:dyDescent="0.25">
      <c r="A20" t="s">
        <v>28</v>
      </c>
      <c r="B20">
        <f t="shared" si="1"/>
        <v>4</v>
      </c>
      <c r="C20">
        <f t="shared" si="2"/>
        <v>51</v>
      </c>
      <c r="D20">
        <f t="shared" si="3"/>
        <v>2</v>
      </c>
    </row>
    <row r="21" spans="1:4" x14ac:dyDescent="0.25">
      <c r="A21" t="s">
        <v>29</v>
      </c>
      <c r="B21">
        <f t="shared" si="1"/>
        <v>3</v>
      </c>
      <c r="C21">
        <f t="shared" si="2"/>
        <v>2.1</v>
      </c>
      <c r="D21">
        <f t="shared" si="3"/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19</v>
      </c>
    </row>
    <row r="2" spans="1:2" x14ac:dyDescent="0.25">
      <c r="A2" t="s">
        <v>20</v>
      </c>
      <c r="B2" t="s">
        <v>17</v>
      </c>
    </row>
    <row r="3" spans="1:2" x14ac:dyDescent="0.25">
      <c r="A3" t="s">
        <v>21</v>
      </c>
      <c r="B3" t="s">
        <v>18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Wilson</cp:lastModifiedBy>
  <dcterms:created xsi:type="dcterms:W3CDTF">2011-02-07T15:55:40Z</dcterms:created>
  <dcterms:modified xsi:type="dcterms:W3CDTF">2011-05-03T13:29:52Z</dcterms:modified>
</cp:coreProperties>
</file>