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077738/dev/Alexa-Skills/AddictionHelpFinder/AlcoholCenters/"/>
    </mc:Choice>
  </mc:AlternateContent>
  <bookViews>
    <workbookView xWindow="240" yWindow="680" windowWidth="28560" windowHeight="17380" tabRatio="500"/>
  </bookViews>
  <sheets>
    <sheet name="Facilities with service detail" sheetId="1" r:id="rId1"/>
    <sheet name="service code reference" sheetId="2" r:id="rId2"/>
  </sheets>
  <definedNames>
    <definedName name="_xlnm._FilterDatabase" localSheetId="0" hidden="1">'Facilities with service detail'!$A$1:$X$102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9" i="1" l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W2" i="1"/>
  <c r="X2" i="1"/>
  <c r="U2" i="1"/>
  <c r="V2" i="1"/>
</calcChain>
</file>

<file path=xl/sharedStrings.xml><?xml version="1.0" encoding="utf-8"?>
<sst xmlns="http://schemas.openxmlformats.org/spreadsheetml/2006/main" count="1962" uniqueCount="1157">
  <si>
    <t xml:space="preserve">  category_code</t>
  </si>
  <si>
    <t>category_name</t>
  </si>
  <si>
    <t>service_code</t>
  </si>
  <si>
    <t>service_name</t>
  </si>
  <si>
    <t>service_description</t>
  </si>
  <si>
    <t>TC</t>
  </si>
  <si>
    <t>Type of Care</t>
  </si>
  <si>
    <t>DT</t>
  </si>
  <si>
    <t>name1</t>
  </si>
  <si>
    <t>name2</t>
  </si>
  <si>
    <t>street1</t>
  </si>
  <si>
    <t>street2</t>
  </si>
  <si>
    <t>city</t>
  </si>
  <si>
    <t>state</t>
  </si>
  <si>
    <t>zip</t>
  </si>
  <si>
    <t>zip4</t>
  </si>
  <si>
    <t>county</t>
  </si>
  <si>
    <t>phone</t>
  </si>
  <si>
    <t>intake_prompt</t>
  </si>
  <si>
    <t>intake1</t>
  </si>
  <si>
    <t>intake2</t>
  </si>
  <si>
    <t>latitude</t>
  </si>
  <si>
    <t>longitude</t>
  </si>
  <si>
    <t>Naltrexon Oral</t>
  </si>
  <si>
    <t>Naltrexone Inj</t>
  </si>
  <si>
    <t>LGBT</t>
  </si>
  <si>
    <t>Adolescents</t>
  </si>
  <si>
    <t>12 Step</t>
  </si>
  <si>
    <t>PAT Center II Inc</t>
  </si>
  <si>
    <t>620 South Laurel</t>
  </si>
  <si>
    <t>Room 16</t>
  </si>
  <si>
    <t>Pine Bluff</t>
  </si>
  <si>
    <t>71601</t>
  </si>
  <si>
    <t>Jefferson</t>
  </si>
  <si>
    <t>870-534-4900</t>
  </si>
  <si>
    <t>34.2230913</t>
  </si>
  <si>
    <t>-92.0085038</t>
  </si>
  <si>
    <t>1</t>
  </si>
  <si>
    <t>United Family Services Inc</t>
  </si>
  <si>
    <t>1314 West 6th Avenue</t>
  </si>
  <si>
    <t>870-534-8826</t>
  </si>
  <si>
    <t>501-244-0062</t>
  </si>
  <si>
    <t>34.223813</t>
  </si>
  <si>
    <t>-92.016137</t>
  </si>
  <si>
    <t>10th District Substance Abuse Program</t>
  </si>
  <si>
    <t>DBA New Beginnings CASA</t>
  </si>
  <si>
    <t>101 West Cherry Street</t>
  </si>
  <si>
    <t>Hamburg</t>
  </si>
  <si>
    <t>71646</t>
  </si>
  <si>
    <t>Ashley</t>
  </si>
  <si>
    <t>870-853-2173</t>
  </si>
  <si>
    <t>33.2254805</t>
  </si>
  <si>
    <t>-91.7946485</t>
  </si>
  <si>
    <t>207 North 2nd Strret</t>
  </si>
  <si>
    <t>McGehee</t>
  </si>
  <si>
    <t>71654</t>
  </si>
  <si>
    <t>Desha</t>
  </si>
  <si>
    <t>870-222-3930</t>
  </si>
  <si>
    <t>33.6294081</t>
  </si>
  <si>
    <t>-91.3974083</t>
  </si>
  <si>
    <t>New Beginnings CASA/Monticello</t>
  </si>
  <si>
    <t>351-B Highway 425 South</t>
  </si>
  <si>
    <t>Monticello</t>
  </si>
  <si>
    <t>71655</t>
  </si>
  <si>
    <t>Drew</t>
  </si>
  <si>
    <t>870-224-8131</t>
  </si>
  <si>
    <t>33.6212704</t>
  </si>
  <si>
    <t>-91.8019053</t>
  </si>
  <si>
    <t>New Beginnings CASA</t>
  </si>
  <si>
    <t>412 York Street</t>
  </si>
  <si>
    <t>Warren</t>
  </si>
  <si>
    <t>71671</t>
  </si>
  <si>
    <t>Bradley</t>
  </si>
  <si>
    <t>870-226-9970</t>
  </si>
  <si>
    <t>33.6096184</t>
  </si>
  <si>
    <t>-92.0732171</t>
  </si>
  <si>
    <t>Ouachita Medical Center</t>
  </si>
  <si>
    <t>Chemical Dependency Unit</t>
  </si>
  <si>
    <t>638 California Street</t>
  </si>
  <si>
    <t>Camden</t>
  </si>
  <si>
    <t>71701</t>
  </si>
  <si>
    <t>Ouachita</t>
  </si>
  <si>
    <t>870-836-1289</t>
  </si>
  <si>
    <t>800-232-1289</t>
  </si>
  <si>
    <t>33.5758644</t>
  </si>
  <si>
    <t>-92.8362602</t>
  </si>
  <si>
    <t>Southwest Arkansas Csl and MHC</t>
  </si>
  <si>
    <t>412 North Vine Street</t>
  </si>
  <si>
    <t>Magnolia</t>
  </si>
  <si>
    <t>71753</t>
  </si>
  <si>
    <t>Columbia</t>
  </si>
  <si>
    <t>870-773-4655</t>
  </si>
  <si>
    <t>870-235-1030</t>
  </si>
  <si>
    <t>33.2648321</t>
  </si>
  <si>
    <t>-93.2433266</t>
  </si>
  <si>
    <t>300 East 20th Street</t>
  </si>
  <si>
    <t>Hope</t>
  </si>
  <si>
    <t>71801</t>
  </si>
  <si>
    <t>Hempstead</t>
  </si>
  <si>
    <t>870-777-9051</t>
  </si>
  <si>
    <t>33.64979</t>
  </si>
  <si>
    <t>-93.5843539</t>
  </si>
  <si>
    <t>River Ridge Treatment Center</t>
  </si>
  <si>
    <t>7000 North State Line Avenue</t>
  </si>
  <si>
    <t>Texarkana</t>
  </si>
  <si>
    <t>71854</t>
  </si>
  <si>
    <t>Miller</t>
  </si>
  <si>
    <t>870-774-1315</t>
  </si>
  <si>
    <t>33.492095</t>
  </si>
  <si>
    <t>-94.0422038</t>
  </si>
  <si>
    <t>Quapaw House Inc</t>
  </si>
  <si>
    <t>Adult Residential and Medical Detox</t>
  </si>
  <si>
    <t>812 Mountain Pine Road</t>
  </si>
  <si>
    <t>Hot Springs National Park</t>
  </si>
  <si>
    <t>71913</t>
  </si>
  <si>
    <t>Garland</t>
  </si>
  <si>
    <t>501-767-4456</t>
  </si>
  <si>
    <t>844-881-3603</t>
  </si>
  <si>
    <t>34.5237474</t>
  </si>
  <si>
    <t>-93.13572</t>
  </si>
  <si>
    <t>Western Arkansas Counseling and</t>
  </si>
  <si>
    <t>Guidance Center Inc</t>
  </si>
  <si>
    <t>307 South Cherry Street</t>
  </si>
  <si>
    <t>Mena</t>
  </si>
  <si>
    <t>71953</t>
  </si>
  <si>
    <t>Polk</t>
  </si>
  <si>
    <t>479-478-6664</t>
  </si>
  <si>
    <t>479-394-5277</t>
  </si>
  <si>
    <t>34.5834966</t>
  </si>
  <si>
    <t>-94.2272865</t>
  </si>
  <si>
    <t>Community Service Inc</t>
  </si>
  <si>
    <t>818 North Creek Drive</t>
  </si>
  <si>
    <t>Conway</t>
  </si>
  <si>
    <t>72032</t>
  </si>
  <si>
    <t>Faulkner</t>
  </si>
  <si>
    <t>501-327-9788</t>
  </si>
  <si>
    <t>35.0968478</t>
  </si>
  <si>
    <t>-92.4223651</t>
  </si>
  <si>
    <t>Counseling Associates Inc</t>
  </si>
  <si>
    <t>350 Salem Road</t>
  </si>
  <si>
    <t>Suite 1</t>
  </si>
  <si>
    <t>72034</t>
  </si>
  <si>
    <t>501-336-8300</t>
  </si>
  <si>
    <t>35.0836498</t>
  </si>
  <si>
    <t>-92.471137</t>
  </si>
  <si>
    <t>Capstone Treatment Center LLC</t>
  </si>
  <si>
    <t>120 Meghan Lane</t>
  </si>
  <si>
    <t>Judsonia</t>
  </si>
  <si>
    <t>72081</t>
  </si>
  <si>
    <t>White</t>
  </si>
  <si>
    <t>866-729-4479</t>
  </si>
  <si>
    <t>501-729-4479</t>
  </si>
  <si>
    <t>35.282883</t>
  </si>
  <si>
    <t>-91.665479</t>
  </si>
  <si>
    <t>BridgeWay Hospital</t>
  </si>
  <si>
    <t>21 Bridgeway Road</t>
  </si>
  <si>
    <t>Maumelle</t>
  </si>
  <si>
    <t>72113</t>
  </si>
  <si>
    <t>Pulaski</t>
  </si>
  <si>
    <t>501-771-1500</t>
  </si>
  <si>
    <t>501-771-1500 x501</t>
  </si>
  <si>
    <t>34.821989</t>
  </si>
  <si>
    <t>-92.354083</t>
  </si>
  <si>
    <t>Health Resources of Arkansas</t>
  </si>
  <si>
    <t>Wilbur D Mills Treatment Center</t>
  </si>
  <si>
    <t>3204 East Moore Street</t>
  </si>
  <si>
    <t>Searcy</t>
  </si>
  <si>
    <t>72143</t>
  </si>
  <si>
    <t>501-268-7777</t>
  </si>
  <si>
    <t>35.2530611</t>
  </si>
  <si>
    <t>-91.6939504</t>
  </si>
  <si>
    <t>Preferred Family Healthcare Inc</t>
  </si>
  <si>
    <t>DBA Health Resources of Arkansas</t>
  </si>
  <si>
    <t>3302 East Moore Street</t>
  </si>
  <si>
    <t>35.2528987</t>
  </si>
  <si>
    <t>-91.6939625</t>
  </si>
  <si>
    <t>1202 West 6th Street</t>
  </si>
  <si>
    <t>Little Rock</t>
  </si>
  <si>
    <t>72201</t>
  </si>
  <si>
    <t>501-244-0062 x15</t>
  </si>
  <si>
    <t>34.7451824</t>
  </si>
  <si>
    <t>-92.2846305</t>
  </si>
  <si>
    <t>Recovery Centers of Arkansas</t>
  </si>
  <si>
    <t>6301 Father Tribou Street</t>
  </si>
  <si>
    <t>72205</t>
  </si>
  <si>
    <t>501-372-4611</t>
  </si>
  <si>
    <t>34.7554729</t>
  </si>
  <si>
    <t>-92.3436563</t>
  </si>
  <si>
    <t>University of Arkansas for</t>
  </si>
  <si>
    <t>Medical Sciences/SAT Clinic</t>
  </si>
  <si>
    <t>4224 Shuffield Drive</t>
  </si>
  <si>
    <t>72207</t>
  </si>
  <si>
    <t>501-526-8400</t>
  </si>
  <si>
    <t>34.7471978</t>
  </si>
  <si>
    <t>-92.3196395</t>
  </si>
  <si>
    <t>Gyst House Inc</t>
  </si>
  <si>
    <t>8101 Frenchman Lane</t>
  </si>
  <si>
    <t>72209</t>
  </si>
  <si>
    <t>501-568-1682</t>
  </si>
  <si>
    <t>34.6768711</t>
  </si>
  <si>
    <t>-92.3455759</t>
  </si>
  <si>
    <t>NE Arkansas Community MH Center</t>
  </si>
  <si>
    <t>DBA Mid South Health Systems Inc</t>
  </si>
  <si>
    <t>905 North 7th Street</t>
  </si>
  <si>
    <t>West Memphis</t>
  </si>
  <si>
    <t>72301</t>
  </si>
  <si>
    <t>Crittenden</t>
  </si>
  <si>
    <t>870-735-5118</t>
  </si>
  <si>
    <t>35.1552387</t>
  </si>
  <si>
    <t>-90.1750099</t>
  </si>
  <si>
    <t>DBA Mid South Health Systems</t>
  </si>
  <si>
    <t>209 South Lockard Street</t>
  </si>
  <si>
    <t>Blytheville</t>
  </si>
  <si>
    <t>72315</t>
  </si>
  <si>
    <t>Mississippi</t>
  </si>
  <si>
    <t>870-763-2139</t>
  </si>
  <si>
    <t>35.92545</t>
  </si>
  <si>
    <t>-89.883473</t>
  </si>
  <si>
    <t>Life Strategies Counseling Inc</t>
  </si>
  <si>
    <t>514 Chickawasba Street</t>
  </si>
  <si>
    <t>870-824-2268</t>
  </si>
  <si>
    <t>35.9295047</t>
  </si>
  <si>
    <t>-89.9088661</t>
  </si>
  <si>
    <t>444 Atkins Boulevard</t>
  </si>
  <si>
    <t>Marianna</t>
  </si>
  <si>
    <t>72360</t>
  </si>
  <si>
    <t>Lee</t>
  </si>
  <si>
    <t>870-295-4050</t>
  </si>
  <si>
    <t>34.770874</t>
  </si>
  <si>
    <t>-90.772675</t>
  </si>
  <si>
    <t>661 Addison Street</t>
  </si>
  <si>
    <t>Wynne</t>
  </si>
  <si>
    <t>72396</t>
  </si>
  <si>
    <t>Cross</t>
  </si>
  <si>
    <t>870-238-1135</t>
  </si>
  <si>
    <t>35.2325019</t>
  </si>
  <si>
    <t>-90.7867609</t>
  </si>
  <si>
    <t>602 David Street</t>
  </si>
  <si>
    <t>Corning</t>
  </si>
  <si>
    <t>72422</t>
  </si>
  <si>
    <t>Clay</t>
  </si>
  <si>
    <t>870-857-3655</t>
  </si>
  <si>
    <t>36.4242356</t>
  </si>
  <si>
    <t>-90.5816373</t>
  </si>
  <si>
    <t>2560 Old Country Road</t>
  </si>
  <si>
    <t>Pocahontas</t>
  </si>
  <si>
    <t>72455</t>
  </si>
  <si>
    <t>Randolph</t>
  </si>
  <si>
    <t>870-892-7111</t>
  </si>
  <si>
    <t>36.238932</t>
  </si>
  <si>
    <t>-90.961634</t>
  </si>
  <si>
    <t>102 South Larkspur Street</t>
  </si>
  <si>
    <t>Walnut Ridge</t>
  </si>
  <si>
    <t>72476</t>
  </si>
  <si>
    <t>Lawrence</t>
  </si>
  <si>
    <t>870-886-7924</t>
  </si>
  <si>
    <t>36.0744533</t>
  </si>
  <si>
    <t>-90.9699561</t>
  </si>
  <si>
    <t>1800 Meyers Road</t>
  </si>
  <si>
    <t>Batesville</t>
  </si>
  <si>
    <t>72503</t>
  </si>
  <si>
    <t>Independence</t>
  </si>
  <si>
    <t>870-793-8925</t>
  </si>
  <si>
    <t>35.7622787</t>
  </si>
  <si>
    <t>-91.6374769</t>
  </si>
  <si>
    <t xml:space="preserve">2912 Highway 62 </t>
  </si>
  <si>
    <t>Suite 142</t>
  </si>
  <si>
    <t>Hardy</t>
  </si>
  <si>
    <t>72542</t>
  </si>
  <si>
    <t>Sharp</t>
  </si>
  <si>
    <t>866-533-1761</t>
  </si>
  <si>
    <t>36.2880023</t>
  </si>
  <si>
    <t>-91.5069565</t>
  </si>
  <si>
    <t>115 West Clinton</t>
  </si>
  <si>
    <t>Heber Springs</t>
  </si>
  <si>
    <t>72543</t>
  </si>
  <si>
    <t>Cleburne</t>
  </si>
  <si>
    <t>501-250-1103</t>
  </si>
  <si>
    <t>35.4957327</t>
  </si>
  <si>
    <t>-92.0291915</t>
  </si>
  <si>
    <t>1109 East Main Street</t>
  </si>
  <si>
    <t>Melbourne</t>
  </si>
  <si>
    <t>72556</t>
  </si>
  <si>
    <t>Izard</t>
  </si>
  <si>
    <t>866-533-1760</t>
  </si>
  <si>
    <t>36.0589989</t>
  </si>
  <si>
    <t>-91.8873031</t>
  </si>
  <si>
    <t>106 Mountain Place Drive</t>
  </si>
  <si>
    <t>Mountain View</t>
  </si>
  <si>
    <t>72560</t>
  </si>
  <si>
    <t>Stone</t>
  </si>
  <si>
    <t>866-533-1759</t>
  </si>
  <si>
    <t>35.8644779</t>
  </si>
  <si>
    <t>-92.1251932</t>
  </si>
  <si>
    <t>Ozark Guidance Center</t>
  </si>
  <si>
    <t>208 Highway 62 West</t>
  </si>
  <si>
    <t>Berryville</t>
  </si>
  <si>
    <t>72616</t>
  </si>
  <si>
    <t>Carroll</t>
  </si>
  <si>
    <t>870-423-2758</t>
  </si>
  <si>
    <t>36.381738</t>
  </si>
  <si>
    <t>-93.594638</t>
  </si>
  <si>
    <t>OMART Inc</t>
  </si>
  <si>
    <t>116 Snowball Drive</t>
  </si>
  <si>
    <t>Gassville</t>
  </si>
  <si>
    <t>72635</t>
  </si>
  <si>
    <t>Baxter</t>
  </si>
  <si>
    <t>870-435-6200</t>
  </si>
  <si>
    <t>870-435-6300</t>
  </si>
  <si>
    <t>36.2868361</t>
  </si>
  <si>
    <t>-92.4896572</t>
  </si>
  <si>
    <t xml:space="preserve">Detoxification  </t>
  </si>
  <si>
    <t>316 Highway 65 North</t>
  </si>
  <si>
    <t>Suite B</t>
  </si>
  <si>
    <t>Marshall</t>
  </si>
  <si>
    <t>72650</t>
  </si>
  <si>
    <t>866-308-9928</t>
  </si>
  <si>
    <t>35.9200318</t>
  </si>
  <si>
    <t>-92.4212875</t>
  </si>
  <si>
    <t>HH</t>
  </si>
  <si>
    <t>Transitional housing or halfway house</t>
  </si>
  <si>
    <t>SA</t>
  </si>
  <si>
    <t xml:space="preserve">Substance abuse treatment  </t>
  </si>
  <si>
    <t>8 Medical Plaza</t>
  </si>
  <si>
    <t>Mountain Home</t>
  </si>
  <si>
    <t>FOP</t>
  </si>
  <si>
    <t>72654</t>
  </si>
  <si>
    <t>Facility Operation (e.g. Private, Public)</t>
  </si>
  <si>
    <t>DDF</t>
  </si>
  <si>
    <t>866-308-9923</t>
  </si>
  <si>
    <t>Department of Defense</t>
  </si>
  <si>
    <t>36.3413508</t>
  </si>
  <si>
    <t>-92.3940972</t>
  </si>
  <si>
    <t>IH</t>
  </si>
  <si>
    <t>319 Highway 14 South</t>
  </si>
  <si>
    <t>Yellville</t>
  </si>
  <si>
    <t>72687</t>
  </si>
  <si>
    <t>Marion</t>
  </si>
  <si>
    <t>866-308-9927</t>
  </si>
  <si>
    <t>36.2199313</t>
  </si>
  <si>
    <t>-92.6803931</t>
  </si>
  <si>
    <t>Texarkana Behavioral Associates LLC</t>
  </si>
  <si>
    <t>4171 North Crossover Road</t>
  </si>
  <si>
    <t>Fayetteville</t>
  </si>
  <si>
    <t>72703</t>
  </si>
  <si>
    <t>Washington</t>
  </si>
  <si>
    <t>479-443-6496</t>
  </si>
  <si>
    <t>Indian Health Service</t>
  </si>
  <si>
    <t>479-554-9291</t>
  </si>
  <si>
    <t>36.126434</t>
  </si>
  <si>
    <t>-94.120318</t>
  </si>
  <si>
    <t>LCCG</t>
  </si>
  <si>
    <t>Local, county, or community government</t>
  </si>
  <si>
    <t>2508 SE 20th Street</t>
  </si>
  <si>
    <t>Bentonville</t>
  </si>
  <si>
    <t>PVT</t>
  </si>
  <si>
    <t>72712</t>
  </si>
  <si>
    <t>Benton</t>
  </si>
  <si>
    <t>Private organization</t>
  </si>
  <si>
    <t>479-273-9088</t>
  </si>
  <si>
    <t>36.349063</t>
  </si>
  <si>
    <t>-94.181708</t>
  </si>
  <si>
    <t>PFH Decision Point</t>
  </si>
  <si>
    <t>602 North Walton Boulevard</t>
  </si>
  <si>
    <t>STG</t>
  </si>
  <si>
    <t>State government</t>
  </si>
  <si>
    <t>479-464-1060</t>
  </si>
  <si>
    <t>36.378697</t>
  </si>
  <si>
    <t>-94.2198563</t>
  </si>
  <si>
    <t>TBG</t>
  </si>
  <si>
    <t>Tribal government</t>
  </si>
  <si>
    <t>1104 North College</t>
  </si>
  <si>
    <t>VAMC</t>
  </si>
  <si>
    <t>Huntsville</t>
  </si>
  <si>
    <t>U.S. Department of Veterans Affairs</t>
  </si>
  <si>
    <t>72740</t>
  </si>
  <si>
    <t>Madison</t>
  </si>
  <si>
    <t>LCA</t>
  </si>
  <si>
    <t>479-738-2878</t>
  </si>
  <si>
    <t>36.09871</t>
  </si>
  <si>
    <t>License/Certification/Accreditation</t>
  </si>
  <si>
    <t>-93.737837</t>
  </si>
  <si>
    <t>STAG</t>
  </si>
  <si>
    <t>State substance abuse agency</t>
  </si>
  <si>
    <t>Teen Challenge Ranch/NW Arkansas</t>
  </si>
  <si>
    <t>Teen Challenge Adventure Ranch</t>
  </si>
  <si>
    <t>19856 Boys Home Road</t>
  </si>
  <si>
    <t>Morrow</t>
  </si>
  <si>
    <t>72749</t>
  </si>
  <si>
    <t>STDH</t>
  </si>
  <si>
    <t>888-289-6918</t>
  </si>
  <si>
    <t>888-289-6818</t>
  </si>
  <si>
    <t>State department of health</t>
  </si>
  <si>
    <t>35.8652036</t>
  </si>
  <si>
    <t>-94.4353644</t>
  </si>
  <si>
    <t>STMH</t>
  </si>
  <si>
    <t>State mental health department</t>
  </si>
  <si>
    <t>Pinnacle Counseling</t>
  </si>
  <si>
    <t>5500 West Pinnacle Point Drive</t>
  </si>
  <si>
    <t>Suite 204</t>
  </si>
  <si>
    <t>Rogers</t>
  </si>
  <si>
    <t>CARF</t>
  </si>
  <si>
    <t>72758</t>
  </si>
  <si>
    <t>Commission on Accreditation of Rehabilitation Facilities</t>
  </si>
  <si>
    <t>479-268-4142</t>
  </si>
  <si>
    <t>36.3120287</t>
  </si>
  <si>
    <t>-94.1904708</t>
  </si>
  <si>
    <t>Springdale Treatment Center</t>
  </si>
  <si>
    <t>7255 Meeshow Drive</t>
  </si>
  <si>
    <t>COA</t>
  </si>
  <si>
    <t>Suite A</t>
  </si>
  <si>
    <t xml:space="preserve">Council on Accreditation </t>
  </si>
  <si>
    <t>Springdale</t>
  </si>
  <si>
    <t>72762</t>
  </si>
  <si>
    <t>479-306-4480</t>
  </si>
  <si>
    <t>HFAP</t>
  </si>
  <si>
    <t>36.1745638</t>
  </si>
  <si>
    <t>-94.21139</t>
  </si>
  <si>
    <t xml:space="preserve">Healthcare Facilities Accreditation Program </t>
  </si>
  <si>
    <t>HLA</t>
  </si>
  <si>
    <t xml:space="preserve">Youth Bridge Inc  </t>
  </si>
  <si>
    <t>Hospital licensing authority</t>
  </si>
  <si>
    <t>Journey House</t>
  </si>
  <si>
    <t>3895 George Anderson Road</t>
  </si>
  <si>
    <t>72764</t>
  </si>
  <si>
    <t>JC</t>
  </si>
  <si>
    <t>The Joint Commission</t>
  </si>
  <si>
    <t>479-521-1532</t>
  </si>
  <si>
    <t>36.1502396</t>
  </si>
  <si>
    <t>-94.103244</t>
  </si>
  <si>
    <t>NCQA</t>
  </si>
  <si>
    <t>Restored Life Services of Arkansas</t>
  </si>
  <si>
    <t xml:space="preserve">National Committee for Quality Assurance </t>
  </si>
  <si>
    <t>127 East 3rd Street</t>
  </si>
  <si>
    <t>Russellville</t>
  </si>
  <si>
    <t>PAY</t>
  </si>
  <si>
    <t>72801</t>
  </si>
  <si>
    <t>Pope</t>
  </si>
  <si>
    <t>Payment/Insurance/Funding Accepted</t>
  </si>
  <si>
    <t>479-219-4100</t>
  </si>
  <si>
    <t>ATR</t>
  </si>
  <si>
    <t>35.27625</t>
  </si>
  <si>
    <t>-93.132275</t>
  </si>
  <si>
    <t>Access to recovery (ATR) voucher</t>
  </si>
  <si>
    <t>FSA</t>
  </si>
  <si>
    <t>1408 East 8th Street</t>
  </si>
  <si>
    <t>Danville</t>
  </si>
  <si>
    <t>Federal, or any government funding for substance abuse programs</t>
  </si>
  <si>
    <t>72833</t>
  </si>
  <si>
    <t>Yell</t>
  </si>
  <si>
    <t>479-495-5177</t>
  </si>
  <si>
    <t>35.0542621</t>
  </si>
  <si>
    <t>-93.391386</t>
  </si>
  <si>
    <t>ITU</t>
  </si>
  <si>
    <t>IHS/Tribal/Urban (ITU) funds</t>
  </si>
  <si>
    <t>Mental Health Center</t>
  </si>
  <si>
    <t>MC</t>
  </si>
  <si>
    <t>415 South 6th Street</t>
  </si>
  <si>
    <t>Medicare</t>
  </si>
  <si>
    <t>Paris</t>
  </si>
  <si>
    <t>72855</t>
  </si>
  <si>
    <t>Logan</t>
  </si>
  <si>
    <t>MD</t>
  </si>
  <si>
    <t>479-963-2140</t>
  </si>
  <si>
    <t>Medicaid</t>
  </si>
  <si>
    <t>35.2885298</t>
  </si>
  <si>
    <t>-93.7241691</t>
  </si>
  <si>
    <t>MI</t>
  </si>
  <si>
    <t>Military insurance (e.g., TRICARE)</t>
  </si>
  <si>
    <t>Fort Smith Behavioral Health Inc</t>
  </si>
  <si>
    <t>NP</t>
  </si>
  <si>
    <t>1620 South 46th Street</t>
  </si>
  <si>
    <t>No payment accepted</t>
  </si>
  <si>
    <t>Fort Smith</t>
  </si>
  <si>
    <t>72903</t>
  </si>
  <si>
    <t>PI</t>
  </si>
  <si>
    <t>Sebastian</t>
  </si>
  <si>
    <t>Private health insurance</t>
  </si>
  <si>
    <t>479-494-7889</t>
  </si>
  <si>
    <t>35.366549</t>
  </si>
  <si>
    <t>-94.382046</t>
  </si>
  <si>
    <t>SF</t>
  </si>
  <si>
    <t>Cash or self-payment</t>
  </si>
  <si>
    <t>Harbor House Inc</t>
  </si>
  <si>
    <t>4500 Kelley Highway</t>
  </si>
  <si>
    <t>SI</t>
  </si>
  <si>
    <t>State financed health insurance plan other than Medicaid</t>
  </si>
  <si>
    <t>72904</t>
  </si>
  <si>
    <t>PYAS</t>
  </si>
  <si>
    <t>479-785-4083</t>
  </si>
  <si>
    <t>Payment Assistance Available</t>
  </si>
  <si>
    <t>35.4031219</t>
  </si>
  <si>
    <t>PA</t>
  </si>
  <si>
    <t>-94.3812426</t>
  </si>
  <si>
    <t>Payment assistance (check with facility for details)</t>
  </si>
  <si>
    <t>SS</t>
  </si>
  <si>
    <t>Gateway Recovery Center</t>
  </si>
  <si>
    <t>Sliding fee scale (fee is based on income and other factors)</t>
  </si>
  <si>
    <t>3900 Armour Avenue</t>
  </si>
  <si>
    <t>SG</t>
  </si>
  <si>
    <t>Special Programs/Groups Offered</t>
  </si>
  <si>
    <t>855-631-4648</t>
  </si>
  <si>
    <t>AD</t>
  </si>
  <si>
    <t>35.4090772</t>
  </si>
  <si>
    <t>-94.3881821</t>
  </si>
  <si>
    <t>TAY</t>
  </si>
  <si>
    <t>Transitional age young adults</t>
  </si>
  <si>
    <t>WN</t>
  </si>
  <si>
    <t>Adult women</t>
  </si>
  <si>
    <t>VHSO Fort Smith CBOC</t>
  </si>
  <si>
    <t>1500 Dodson Avenue</t>
  </si>
  <si>
    <t>PW</t>
  </si>
  <si>
    <t>Pregnant/postpartum women</t>
  </si>
  <si>
    <t>72917</t>
  </si>
  <si>
    <t>877-604-0798</t>
  </si>
  <si>
    <t>479-441-2600</t>
  </si>
  <si>
    <t>35.3718304</t>
  </si>
  <si>
    <t>-94.4172008</t>
  </si>
  <si>
    <t>MN</t>
  </si>
  <si>
    <t>Adult men</t>
  </si>
  <si>
    <t>SE</t>
  </si>
  <si>
    <t>Seniors or older adults</t>
  </si>
  <si>
    <t>1600 North 18th Street</t>
  </si>
  <si>
    <t>Ozark</t>
  </si>
  <si>
    <t>GL</t>
  </si>
  <si>
    <t>Lesbian, gay, bisexual, or transgender (LGBT) clients</t>
  </si>
  <si>
    <t>72949</t>
  </si>
  <si>
    <t>Franklin</t>
  </si>
  <si>
    <t>479-667-2497</t>
  </si>
  <si>
    <t>VET</t>
  </si>
  <si>
    <t>35.5031476</t>
  </si>
  <si>
    <t>Veterans</t>
  </si>
  <si>
    <t>-93.8452797</t>
  </si>
  <si>
    <t>ADM</t>
  </si>
  <si>
    <t>Active duty military</t>
  </si>
  <si>
    <t>2705 Oak Lane</t>
  </si>
  <si>
    <t>MF</t>
  </si>
  <si>
    <t>Military families</t>
  </si>
  <si>
    <t>Van Buren</t>
  </si>
  <si>
    <t>72956</t>
  </si>
  <si>
    <t>CJ</t>
  </si>
  <si>
    <t>Crawford</t>
  </si>
  <si>
    <t xml:space="preserve">Clients referred from the court/judicial system </t>
  </si>
  <si>
    <t>479-474-8084</t>
  </si>
  <si>
    <t>35.4410269</t>
  </si>
  <si>
    <t>-94.3311283</t>
  </si>
  <si>
    <t>CO</t>
  </si>
  <si>
    <t>Persons with co-occurring mental and substance abuse disorders</t>
  </si>
  <si>
    <t>Serenity Counseling Advocates Inc</t>
  </si>
  <si>
    <t>3103 Alma Highway</t>
  </si>
  <si>
    <t>HV</t>
  </si>
  <si>
    <t>Persons with HIV or AIDS</t>
  </si>
  <si>
    <t>72957</t>
  </si>
  <si>
    <t>479-285-4233</t>
  </si>
  <si>
    <t>Intakes</t>
  </si>
  <si>
    <t>XA</t>
  </si>
  <si>
    <t>479-410-1700</t>
  </si>
  <si>
    <t>Persons who have experienced sexual abuse</t>
  </si>
  <si>
    <t>479-410-4716</t>
  </si>
  <si>
    <t>35.444945</t>
  </si>
  <si>
    <t>-94.324655</t>
  </si>
  <si>
    <t>DV</t>
  </si>
  <si>
    <t>Persons who have experienced intimate partner violence, domestic violence</t>
  </si>
  <si>
    <t>715 North College Street</t>
  </si>
  <si>
    <t>El Dorado</t>
  </si>
  <si>
    <t>TRMA</t>
  </si>
  <si>
    <t>Persons who have experienced trauma</t>
  </si>
  <si>
    <t>71730</t>
  </si>
  <si>
    <t>Union</t>
  </si>
  <si>
    <t>ASSES</t>
  </si>
  <si>
    <t>870-864-2414</t>
  </si>
  <si>
    <t>Assessment/Pre-treatment</t>
  </si>
  <si>
    <t>33.2192263</t>
  </si>
  <si>
    <t>CMHA</t>
  </si>
  <si>
    <t>-92.6731531</t>
  </si>
  <si>
    <t>Comprehensive mental health assessment</t>
  </si>
  <si>
    <t>CSAA</t>
  </si>
  <si>
    <t>Comprehensive substance abuse assessment</t>
  </si>
  <si>
    <t>1312 West Collin Raye Drive</t>
  </si>
  <si>
    <t>De Queen</t>
  </si>
  <si>
    <t>71832</t>
  </si>
  <si>
    <t>Sevier</t>
  </si>
  <si>
    <t>870-584-7115</t>
  </si>
  <si>
    <t>34.0468489</t>
  </si>
  <si>
    <t>-94.3531812</t>
  </si>
  <si>
    <t>SW Arkansas Counseling MHC Inc</t>
  </si>
  <si>
    <t>ISC</t>
  </si>
  <si>
    <t>2904 Arkansas Boulevard</t>
  </si>
  <si>
    <t>Interim services for clients</t>
  </si>
  <si>
    <t>OPC</t>
  </si>
  <si>
    <t>Outreach to persons in the community</t>
  </si>
  <si>
    <t>800-652-9166</t>
  </si>
  <si>
    <t>33.4601803</t>
  </si>
  <si>
    <t>SCR</t>
  </si>
  <si>
    <t>-94.0109779</t>
  </si>
  <si>
    <t>Screening/Testing</t>
  </si>
  <si>
    <t>BABA</t>
  </si>
  <si>
    <t>Breath analyzer or blood alcohol testing</t>
  </si>
  <si>
    <t>Arkansas Treatment Services PA</t>
  </si>
  <si>
    <t>408 Hazel Street</t>
  </si>
  <si>
    <t>DAUT</t>
  </si>
  <si>
    <t>Drug or alcohol urine screening</t>
  </si>
  <si>
    <t>870-774-0421</t>
  </si>
  <si>
    <t>33.4256223</t>
  </si>
  <si>
    <t>HIVT</t>
  </si>
  <si>
    <t>-94.0397594</t>
  </si>
  <si>
    <t>HIV testing</t>
  </si>
  <si>
    <t>SHB</t>
  </si>
  <si>
    <t>Screening for Hepatitis B</t>
  </si>
  <si>
    <t>Specialized Residential Treatment</t>
  </si>
  <si>
    <t>276 Linden Street</t>
  </si>
  <si>
    <t>SHC</t>
  </si>
  <si>
    <t>Screening for Hepatitis C</t>
  </si>
  <si>
    <t>71901</t>
  </si>
  <si>
    <t>501-205-4571</t>
  </si>
  <si>
    <t>SMHD</t>
  </si>
  <si>
    <t>Screening for mental health disorders</t>
  </si>
  <si>
    <t>34.5202589</t>
  </si>
  <si>
    <t>-93.0664742</t>
  </si>
  <si>
    <t>SSA</t>
  </si>
  <si>
    <t>Screening for substance abuse</t>
  </si>
  <si>
    <t>STDT</t>
  </si>
  <si>
    <t>Outpatient</t>
  </si>
  <si>
    <t>STD testing</t>
  </si>
  <si>
    <t>505 West Grand Avenue</t>
  </si>
  <si>
    <t>TBS</t>
  </si>
  <si>
    <t>501-767-0051</t>
  </si>
  <si>
    <t>TB screening</t>
  </si>
  <si>
    <t>34.5024196</t>
  </si>
  <si>
    <t>TRSRV</t>
  </si>
  <si>
    <t>-93.0587346</t>
  </si>
  <si>
    <t>Transitional Services</t>
  </si>
  <si>
    <t>ACC</t>
  </si>
  <si>
    <t>Aftercare/continuing care</t>
  </si>
  <si>
    <t>DP</t>
  </si>
  <si>
    <t>Discharge Planning</t>
  </si>
  <si>
    <t>AS</t>
  </si>
  <si>
    <t>490 Broadmoor Street</t>
  </si>
  <si>
    <t>Ancillary Services</t>
  </si>
  <si>
    <t>Brinkley</t>
  </si>
  <si>
    <t>ACU</t>
  </si>
  <si>
    <t>Acupuncture</t>
  </si>
  <si>
    <t>72021</t>
  </si>
  <si>
    <t>Monroe</t>
  </si>
  <si>
    <t>870-734-3202</t>
  </si>
  <si>
    <t>34.9047913</t>
  </si>
  <si>
    <t>AOSS</t>
  </si>
  <si>
    <t>-91.1946785</t>
  </si>
  <si>
    <t>Assistance with obtaining social services</t>
  </si>
  <si>
    <t>BC</t>
  </si>
  <si>
    <t xml:space="preserve">Residential beds for clients children  </t>
  </si>
  <si>
    <t>Morrilton</t>
  </si>
  <si>
    <t>8 Hospital Drive</t>
  </si>
  <si>
    <t>CCC</t>
  </si>
  <si>
    <t>72110</t>
  </si>
  <si>
    <t>Child care for clients children</t>
  </si>
  <si>
    <t>501-354-1561</t>
  </si>
  <si>
    <t>35.168548</t>
  </si>
  <si>
    <t>-92.7198499</t>
  </si>
  <si>
    <t>CM</t>
  </si>
  <si>
    <t>Case management</t>
  </si>
  <si>
    <t>DVFP</t>
  </si>
  <si>
    <t>1507 North Pecan Street</t>
  </si>
  <si>
    <t>Domestic violence services-family or partner</t>
  </si>
  <si>
    <t>Newport</t>
  </si>
  <si>
    <t>72112</t>
  </si>
  <si>
    <t>Jackson</t>
  </si>
  <si>
    <t>EIH</t>
  </si>
  <si>
    <t>866-533-1758</t>
  </si>
  <si>
    <t>Early intervention for HIV</t>
  </si>
  <si>
    <t>35.6201101</t>
  </si>
  <si>
    <t>-91.2650922</t>
  </si>
  <si>
    <t>HS</t>
  </si>
  <si>
    <t>Housing services</t>
  </si>
  <si>
    <t>Arkansas Community Correction</t>
  </si>
  <si>
    <t>6th Judicial Distric Drug Court Trt</t>
  </si>
  <si>
    <t>2001 Pershing Circle</t>
  </si>
  <si>
    <t>Suite 300</t>
  </si>
  <si>
    <t>MHS</t>
  </si>
  <si>
    <t>North Little Rock</t>
  </si>
  <si>
    <t>Mental health services</t>
  </si>
  <si>
    <t>72114</t>
  </si>
  <si>
    <t>501-682-3618</t>
  </si>
  <si>
    <t>PEER</t>
  </si>
  <si>
    <t>501-371-1076</t>
  </si>
  <si>
    <t>Consumer-run (peer-support) services</t>
  </si>
  <si>
    <t>34.7761928</t>
  </si>
  <si>
    <t>-92.285159</t>
  </si>
  <si>
    <t>SHG</t>
  </si>
  <si>
    <t>Self-help groups</t>
  </si>
  <si>
    <t>Central Arkansas Veterans Healthcare</t>
  </si>
  <si>
    <t>Subst Use Disorder (SUD) Program</t>
  </si>
  <si>
    <t>2200 Fort Roots Drive</t>
  </si>
  <si>
    <t>SSD</t>
  </si>
  <si>
    <t>Social skills development</t>
  </si>
  <si>
    <t>501-257-1000</t>
  </si>
  <si>
    <t>501-257-5718</t>
  </si>
  <si>
    <t>TA</t>
  </si>
  <si>
    <t>34.7743815</t>
  </si>
  <si>
    <t>-92.2958307</t>
  </si>
  <si>
    <t>Transportation assistance</t>
  </si>
  <si>
    <t>OTHR</t>
  </si>
  <si>
    <t>Other Addictions</t>
  </si>
  <si>
    <t>ADD</t>
  </si>
  <si>
    <t>Treatment for non-substance abuse addiction disorder</t>
  </si>
  <si>
    <t>1201 River Road</t>
  </si>
  <si>
    <t>TGD</t>
  </si>
  <si>
    <t>4583</t>
  </si>
  <si>
    <t>Treatment for gambling disorder</t>
  </si>
  <si>
    <t>34.7574217</t>
  </si>
  <si>
    <t>-92.2831276</t>
  </si>
  <si>
    <t>TID</t>
  </si>
  <si>
    <t>Treatment for internet use disorder</t>
  </si>
  <si>
    <t>Catar Clinic</t>
  </si>
  <si>
    <t>SET</t>
  </si>
  <si>
    <t>4260 Stockton Drive</t>
  </si>
  <si>
    <t>Service Settings (e.g., Outpatient, Residential, etc.)</t>
  </si>
  <si>
    <t>CT</t>
  </si>
  <si>
    <t>Computerized treatment</t>
  </si>
  <si>
    <t>72117</t>
  </si>
  <si>
    <t>501-664-7833</t>
  </si>
  <si>
    <t>HI</t>
  </si>
  <si>
    <t>34.7851286</t>
  </si>
  <si>
    <t>-92.2176297</t>
  </si>
  <si>
    <t>United Family Services</t>
  </si>
  <si>
    <t xml:space="preserve">Hospital inpatient </t>
  </si>
  <si>
    <t>114 South Pine Street</t>
  </si>
  <si>
    <t>Perryville</t>
  </si>
  <si>
    <t>72126</t>
  </si>
  <si>
    <t>Perry</t>
  </si>
  <si>
    <t>501-889-1585</t>
  </si>
  <si>
    <t>OP</t>
  </si>
  <si>
    <t>35.0043083</t>
  </si>
  <si>
    <t xml:space="preserve">Outpatient </t>
  </si>
  <si>
    <t>-92.8025624</t>
  </si>
  <si>
    <t>RES</t>
  </si>
  <si>
    <t>Residential</t>
  </si>
  <si>
    <t>1600 South Main Street</t>
  </si>
  <si>
    <t>Stuttgart</t>
  </si>
  <si>
    <t>HID</t>
  </si>
  <si>
    <t>72160</t>
  </si>
  <si>
    <t>Hospital inpatient detoxification</t>
  </si>
  <si>
    <t>Arkansas</t>
  </si>
  <si>
    <t>870-672-4842</t>
  </si>
  <si>
    <t>34.488214</t>
  </si>
  <si>
    <t>HIT</t>
  </si>
  <si>
    <t>-91.553261</t>
  </si>
  <si>
    <t>Hospital inpatient treatment</t>
  </si>
  <si>
    <t>OD</t>
  </si>
  <si>
    <t>Outpatient detoxification</t>
  </si>
  <si>
    <t>ODT</t>
  </si>
  <si>
    <t>Outpatient day treatment or partial hospitalization</t>
  </si>
  <si>
    <t>OIT</t>
  </si>
  <si>
    <t>Intensive outpatient treatment</t>
  </si>
  <si>
    <t>OMB</t>
  </si>
  <si>
    <t>Outpatient methadone/buprenorphine or naltrexone</t>
  </si>
  <si>
    <t>ORT</t>
  </si>
  <si>
    <t>Regular outpatient treatment</t>
  </si>
  <si>
    <t>BCD Hoover Treatment Center</t>
  </si>
  <si>
    <t>RD</t>
  </si>
  <si>
    <t>3604 West 12th Street</t>
  </si>
  <si>
    <t>Residential detoxification</t>
  </si>
  <si>
    <t>72202</t>
  </si>
  <si>
    <t>RL</t>
  </si>
  <si>
    <t>501-663-4774</t>
  </si>
  <si>
    <t>Long-term residential</t>
  </si>
  <si>
    <t>501-663-4774 x213</t>
  </si>
  <si>
    <t>34.735253</t>
  </si>
  <si>
    <t>-92.2408534</t>
  </si>
  <si>
    <t>RS</t>
  </si>
  <si>
    <t>Short-term residential</t>
  </si>
  <si>
    <t>New Beginnings Behav Health Servs</t>
  </si>
  <si>
    <t>DETOX</t>
  </si>
  <si>
    <t>7107 West 12th Street</t>
  </si>
  <si>
    <t>Detoxification</t>
  </si>
  <si>
    <t>Suites 102 and 103</t>
  </si>
  <si>
    <t>ADTX</t>
  </si>
  <si>
    <t>Alcohol Detoxification</t>
  </si>
  <si>
    <t>72204</t>
  </si>
  <si>
    <t>BDTX</t>
  </si>
  <si>
    <t>501-663-1837</t>
  </si>
  <si>
    <t>34.7414576</t>
  </si>
  <si>
    <t>Benzodiazepines Detoxification</t>
  </si>
  <si>
    <t>-92.3538724</t>
  </si>
  <si>
    <t>CDTX</t>
  </si>
  <si>
    <t>Quality Living Center Inc</t>
  </si>
  <si>
    <t>Cocaine Detoxification</t>
  </si>
  <si>
    <t>3925 Asher Avenue</t>
  </si>
  <si>
    <t>MDTX</t>
  </si>
  <si>
    <t>501-663-3490</t>
  </si>
  <si>
    <t>Methamphetamines Detoxification</t>
  </si>
  <si>
    <t>34.7253406</t>
  </si>
  <si>
    <t>-92.3188809</t>
  </si>
  <si>
    <t>ODTX</t>
  </si>
  <si>
    <t>Opioids Detoxification</t>
  </si>
  <si>
    <t>EDU</t>
  </si>
  <si>
    <t>Williamsburg</t>
  </si>
  <si>
    <t>Counseling Services and Education</t>
  </si>
  <si>
    <t>ICO</t>
  </si>
  <si>
    <t>Individual counseling offered</t>
  </si>
  <si>
    <t>GCO</t>
  </si>
  <si>
    <t>Group counseling offered</t>
  </si>
  <si>
    <t>Recover at Baptist Health</t>
  </si>
  <si>
    <t>Medical Center/Little Rock</t>
  </si>
  <si>
    <t>FCO</t>
  </si>
  <si>
    <t>9601 Baptist Health Drive</t>
  </si>
  <si>
    <t>Family counseling offered</t>
  </si>
  <si>
    <t>501-202-2893</t>
  </si>
  <si>
    <t>501-202-7006</t>
  </si>
  <si>
    <t>34.7445622</t>
  </si>
  <si>
    <t>-92.381458</t>
  </si>
  <si>
    <t>MCO</t>
  </si>
  <si>
    <t>Marital/couples counseling offered</t>
  </si>
  <si>
    <t>SAE</t>
  </si>
  <si>
    <t>Substance Abuse Treatment</t>
  </si>
  <si>
    <t>4300 West 7th Street</t>
  </si>
  <si>
    <t>Substance abuse education</t>
  </si>
  <si>
    <t>TAEC</t>
  </si>
  <si>
    <t>Hepatitis education, counseling, or support</t>
  </si>
  <si>
    <t>501-257-1000 x55061</t>
  </si>
  <si>
    <t>34.74614</t>
  </si>
  <si>
    <t>-92.3203982</t>
  </si>
  <si>
    <t>HAEC</t>
  </si>
  <si>
    <t>HIV or AIDS education, counseling, or support</t>
  </si>
  <si>
    <t>CORT</t>
  </si>
  <si>
    <t>HEOH</t>
  </si>
  <si>
    <t>7600 Enmar Street</t>
  </si>
  <si>
    <t>Health education services other than HIV/AIDS or hepatitis</t>
  </si>
  <si>
    <t>501-686-9393</t>
  </si>
  <si>
    <t>EMP</t>
  </si>
  <si>
    <t>Employment counseling or training</t>
  </si>
  <si>
    <t>TOBAC</t>
  </si>
  <si>
    <t>Tobacco/Screening Services</t>
  </si>
  <si>
    <t>34.680986</t>
  </si>
  <si>
    <t>NRT</t>
  </si>
  <si>
    <t>-92.3495949</t>
  </si>
  <si>
    <t>Nicotine replacement therapy</t>
  </si>
  <si>
    <t>NSC</t>
  </si>
  <si>
    <t>Non-nicotine smoking/tobacco cessation medications</t>
  </si>
  <si>
    <t>9219 Sibley Hole Road</t>
  </si>
  <si>
    <t>Building B</t>
  </si>
  <si>
    <t>STU</t>
  </si>
  <si>
    <t>Screening for tobacco use</t>
  </si>
  <si>
    <t>501-455-8501</t>
  </si>
  <si>
    <t>34.6673997</t>
  </si>
  <si>
    <t>-92.3956599</t>
  </si>
  <si>
    <t>TCC</t>
  </si>
  <si>
    <t>Smoking/tobacco cessation counseling</t>
  </si>
  <si>
    <t>SMP</t>
  </si>
  <si>
    <t xml:space="preserve">Facility Smoking Policy </t>
  </si>
  <si>
    <t>SMON</t>
  </si>
  <si>
    <t>Addiction and Mental Health Servs</t>
  </si>
  <si>
    <t>Smoking not permitted</t>
  </si>
  <si>
    <t>Bradford Health Services/Little Rock</t>
  </si>
  <si>
    <t>11215 Hermitage Road</t>
  </si>
  <si>
    <t>Suite 104</t>
  </si>
  <si>
    <t>SMOP</t>
  </si>
  <si>
    <t>72211</t>
  </si>
  <si>
    <t xml:space="preserve">Smoking permitted without restriction </t>
  </si>
  <si>
    <t>501-725-8008</t>
  </si>
  <si>
    <t>501-725-8000</t>
  </si>
  <si>
    <t>34.7463918</t>
  </si>
  <si>
    <t>-92.398085</t>
  </si>
  <si>
    <t>SMPD</t>
  </si>
  <si>
    <t>Smoking permitted in designated area</t>
  </si>
  <si>
    <t>Oasis Renewal Center</t>
  </si>
  <si>
    <t>14913 Cooper Orbit Road</t>
  </si>
  <si>
    <t>72223</t>
  </si>
  <si>
    <t>501-376-2747</t>
  </si>
  <si>
    <t>AGE</t>
  </si>
  <si>
    <t>34.7428168</t>
  </si>
  <si>
    <t>-92.4382986</t>
  </si>
  <si>
    <t>Age Groups Accepted</t>
  </si>
  <si>
    <t>ADLT</t>
  </si>
  <si>
    <t>Adults</t>
  </si>
  <si>
    <t>CHLD</t>
  </si>
  <si>
    <t>Children/adolescents</t>
  </si>
  <si>
    <t>801 Newman Drive</t>
  </si>
  <si>
    <t>Helena</t>
  </si>
  <si>
    <t>YAD</t>
  </si>
  <si>
    <t>72342</t>
  </si>
  <si>
    <t>Phillips</t>
  </si>
  <si>
    <t>870-338-3900</t>
  </si>
  <si>
    <t xml:space="preserve">Young adults </t>
  </si>
  <si>
    <t>34.5104874</t>
  </si>
  <si>
    <t>-90.6243182</t>
  </si>
  <si>
    <t>GN</t>
  </si>
  <si>
    <t>Gender Accepted</t>
  </si>
  <si>
    <t>FEM</t>
  </si>
  <si>
    <t>Female</t>
  </si>
  <si>
    <t>Crowleys Ridge Development Council</t>
  </si>
  <si>
    <t>Northeast Ark Regional Recovery Center</t>
  </si>
  <si>
    <t>MALE</t>
  </si>
  <si>
    <t>6009 CW Post Road</t>
  </si>
  <si>
    <t>Male</t>
  </si>
  <si>
    <t>Jonesboro</t>
  </si>
  <si>
    <t>EXCL</t>
  </si>
  <si>
    <t>72401</t>
  </si>
  <si>
    <t>Exclusive Services</t>
  </si>
  <si>
    <t>Craighead</t>
  </si>
  <si>
    <t>BMO</t>
  </si>
  <si>
    <t>870-932-0228</t>
  </si>
  <si>
    <t>Methadone and buprenorphine clients only</t>
  </si>
  <si>
    <t>35.8054894</t>
  </si>
  <si>
    <t>-90.6209891</t>
  </si>
  <si>
    <t>DU</t>
  </si>
  <si>
    <t>Northeast Arkansas Treatment Services</t>
  </si>
  <si>
    <t>DUI/DWI clients</t>
  </si>
  <si>
    <t>912 Osler Drive</t>
  </si>
  <si>
    <t>DUO</t>
  </si>
  <si>
    <t>Serve only DWI clients</t>
  </si>
  <si>
    <t>870-336-0549</t>
  </si>
  <si>
    <t>MO</t>
  </si>
  <si>
    <t>35.833688</t>
  </si>
  <si>
    <t>Methadone clients only</t>
  </si>
  <si>
    <t>-90.693004</t>
  </si>
  <si>
    <t>OTPA</t>
  </si>
  <si>
    <t>All Clients in Opioid Treatment Program</t>
  </si>
  <si>
    <t>2707 Browns Lane</t>
  </si>
  <si>
    <t>SL</t>
  </si>
  <si>
    <t>Language Services</t>
  </si>
  <si>
    <t>AH</t>
  </si>
  <si>
    <t>870-972-4000</t>
  </si>
  <si>
    <t>Services for the deaf and hard of hearing</t>
  </si>
  <si>
    <t>870-972-4050</t>
  </si>
  <si>
    <t>35.8121172</t>
  </si>
  <si>
    <t>-90.6884686</t>
  </si>
  <si>
    <t>NX</t>
  </si>
  <si>
    <t>Native American Indian or Alaska Native languages</t>
  </si>
  <si>
    <t>FX</t>
  </si>
  <si>
    <t>Other languages(excluding Spanish)</t>
  </si>
  <si>
    <t>28 Southpointe Drive</t>
  </si>
  <si>
    <t>Paragould</t>
  </si>
  <si>
    <t>72450</t>
  </si>
  <si>
    <t>Greene</t>
  </si>
  <si>
    <t>SP</t>
  </si>
  <si>
    <t>870-239-2244</t>
  </si>
  <si>
    <t>Spanish</t>
  </si>
  <si>
    <t>36.020491</t>
  </si>
  <si>
    <t>-90.530431</t>
  </si>
  <si>
    <t>AIL</t>
  </si>
  <si>
    <t>American Indian or Alaskan Native Languages</t>
  </si>
  <si>
    <t>N13</t>
  </si>
  <si>
    <t>Hopi</t>
  </si>
  <si>
    <t>4081 Highway 7 South</t>
  </si>
  <si>
    <t>N18</t>
  </si>
  <si>
    <t>Harrison</t>
  </si>
  <si>
    <t>Lakota</t>
  </si>
  <si>
    <t>72602</t>
  </si>
  <si>
    <t>Boone</t>
  </si>
  <si>
    <t>866-308-9925</t>
  </si>
  <si>
    <t>36.2054696</t>
  </si>
  <si>
    <t>N23</t>
  </si>
  <si>
    <t>-93.1222535</t>
  </si>
  <si>
    <t>Navajo</t>
  </si>
  <si>
    <t>Veterans Hlthcare System of the Ozarks</t>
  </si>
  <si>
    <t>N24</t>
  </si>
  <si>
    <t>Ojibwa</t>
  </si>
  <si>
    <t>1100 North College Street</t>
  </si>
  <si>
    <t>Unit (116A)</t>
  </si>
  <si>
    <t>N40</t>
  </si>
  <si>
    <t>Yupik</t>
  </si>
  <si>
    <t>479-444-5048</t>
  </si>
  <si>
    <t>800-691-8387 x65048</t>
  </si>
  <si>
    <t>OL</t>
  </si>
  <si>
    <t>36.0773982</t>
  </si>
  <si>
    <t>Other Languages</t>
  </si>
  <si>
    <t>-94.1569306</t>
  </si>
  <si>
    <t>F4</t>
  </si>
  <si>
    <t>Arabic</t>
  </si>
  <si>
    <t>F17</t>
  </si>
  <si>
    <t>Northwest Arkansas Psychological Group</t>
  </si>
  <si>
    <t>Any Chinese Language</t>
  </si>
  <si>
    <t>1706 Joyce Boulevard</t>
  </si>
  <si>
    <t>Suite 3</t>
  </si>
  <si>
    <t>F19</t>
  </si>
  <si>
    <t>Creole</t>
  </si>
  <si>
    <t>479-442-9381</t>
  </si>
  <si>
    <t>36.120714</t>
  </si>
  <si>
    <t>F25</t>
  </si>
  <si>
    <t>-94.1353479</t>
  </si>
  <si>
    <t>Farsi</t>
  </si>
  <si>
    <t>F28</t>
  </si>
  <si>
    <t>French</t>
  </si>
  <si>
    <t>Arkansas River Valley Area Council</t>
  </si>
  <si>
    <t>Freedom House</t>
  </si>
  <si>
    <t>400 Lake Front Drive</t>
  </si>
  <si>
    <t>F30</t>
  </si>
  <si>
    <t>German</t>
  </si>
  <si>
    <t>F31</t>
  </si>
  <si>
    <t>479-968-7086 x202</t>
  </si>
  <si>
    <t>Greek</t>
  </si>
  <si>
    <t>35.3064785</t>
  </si>
  <si>
    <t>-93.1448947</t>
  </si>
  <si>
    <t>F35</t>
  </si>
  <si>
    <t>Hebrew</t>
  </si>
  <si>
    <t>110 Skyline Drive</t>
  </si>
  <si>
    <t>F36</t>
  </si>
  <si>
    <t>Hindi</t>
  </si>
  <si>
    <t>479-968-1298</t>
  </si>
  <si>
    <t>35.2880088</t>
  </si>
  <si>
    <t>-93.1654447</t>
  </si>
  <si>
    <t>F37</t>
  </si>
  <si>
    <t>Hmong</t>
  </si>
  <si>
    <t>F42</t>
  </si>
  <si>
    <t>Italian</t>
  </si>
  <si>
    <t>915 West Main Street</t>
  </si>
  <si>
    <t>Suite 6</t>
  </si>
  <si>
    <t>F43</t>
  </si>
  <si>
    <t>Japanese</t>
  </si>
  <si>
    <t>501-625-2972</t>
  </si>
  <si>
    <t>F47</t>
  </si>
  <si>
    <t>Korean</t>
  </si>
  <si>
    <t>35.2800024</t>
  </si>
  <si>
    <t>-93.1418289</t>
  </si>
  <si>
    <t>F66</t>
  </si>
  <si>
    <t>Polish</t>
  </si>
  <si>
    <t>1415 South Oswego Avenue</t>
  </si>
  <si>
    <t>F67</t>
  </si>
  <si>
    <t>Portuguese</t>
  </si>
  <si>
    <t>72802</t>
  </si>
  <si>
    <t>479-967-3370</t>
  </si>
  <si>
    <t>35.264907</t>
  </si>
  <si>
    <t>F70</t>
  </si>
  <si>
    <t>-93.117094</t>
  </si>
  <si>
    <t>Russian</t>
  </si>
  <si>
    <t>F81</t>
  </si>
  <si>
    <t>Tagalog</t>
  </si>
  <si>
    <t>1021 Poplar Street</t>
  </si>
  <si>
    <t>Clarksville</t>
  </si>
  <si>
    <t>72830</t>
  </si>
  <si>
    <t>Johnson</t>
  </si>
  <si>
    <t>F92</t>
  </si>
  <si>
    <t>479-754-8610</t>
  </si>
  <si>
    <t>Vietnamese</t>
  </si>
  <si>
    <t>35.46445</t>
  </si>
  <si>
    <t>-93.44407</t>
  </si>
  <si>
    <t>HOSP</t>
  </si>
  <si>
    <t>Hospitals</t>
  </si>
  <si>
    <t>GH</t>
  </si>
  <si>
    <t xml:space="preserve">General Hospital (including VA hospital) </t>
  </si>
  <si>
    <t>615 North 19th Street</t>
  </si>
  <si>
    <t>72901</t>
  </si>
  <si>
    <t>PSYH</t>
  </si>
  <si>
    <t xml:space="preserve">Psychiatric hospital </t>
  </si>
  <si>
    <t>479-785-4083 x101</t>
  </si>
  <si>
    <t>OM</t>
  </si>
  <si>
    <t>35.3844252</t>
  </si>
  <si>
    <t>Opioid Medications used in Treatment</t>
  </si>
  <si>
    <t>-94.4087561</t>
  </si>
  <si>
    <t>MU</t>
  </si>
  <si>
    <t>Methadone used in Treatment</t>
  </si>
  <si>
    <t>BU</t>
  </si>
  <si>
    <t>Buprenorphine used in Treatment</t>
  </si>
  <si>
    <t>NU</t>
  </si>
  <si>
    <t>Naltrexone used in Treatment</t>
  </si>
  <si>
    <t>OT</t>
  </si>
  <si>
    <t>3113 South 70th Street</t>
  </si>
  <si>
    <t>Type of Opioid Treatment</t>
  </si>
  <si>
    <t>DB</t>
  </si>
  <si>
    <t xml:space="preserve">Buprenorphine detoxification  </t>
  </si>
  <si>
    <t>35.3526796</t>
  </si>
  <si>
    <t>-94.3556666</t>
  </si>
  <si>
    <t>BUM</t>
  </si>
  <si>
    <t xml:space="preserve">Buprenorphine maintenance  </t>
  </si>
  <si>
    <t>BMW</t>
  </si>
  <si>
    <t>3111 South 70th Street</t>
  </si>
  <si>
    <t xml:space="preserve">Buprenorphine maintenance for predetermined time </t>
  </si>
  <si>
    <t>479-452-9490</t>
  </si>
  <si>
    <t>479-452-6650</t>
  </si>
  <si>
    <t>OTP</t>
  </si>
  <si>
    <t>35.3519009</t>
  </si>
  <si>
    <t>SAMHSA-certified Opioid Treatment Program</t>
  </si>
  <si>
    <t>-94.3552539</t>
  </si>
  <si>
    <t>DM</t>
  </si>
  <si>
    <t xml:space="preserve">Methadone detoxification  </t>
  </si>
  <si>
    <t>MM</t>
  </si>
  <si>
    <t>174 North Welsh Street</t>
  </si>
  <si>
    <t xml:space="preserve">Methadone maintenance  </t>
  </si>
  <si>
    <t>Booneville</t>
  </si>
  <si>
    <t>72927</t>
  </si>
  <si>
    <t>479-675-3909</t>
  </si>
  <si>
    <t>35.1383632</t>
  </si>
  <si>
    <t>MMW</t>
  </si>
  <si>
    <t>-93.9177782</t>
  </si>
  <si>
    <t xml:space="preserve">Methadone maintenance for predetermined time </t>
  </si>
  <si>
    <t>UBN</t>
  </si>
  <si>
    <t xml:space="preserve">Prescribes/administer buprenorphine and/or naltrexone </t>
  </si>
  <si>
    <t>1857 Rice Street</t>
  </si>
  <si>
    <t>Waldron</t>
  </si>
  <si>
    <t>RPN</t>
  </si>
  <si>
    <t xml:space="preserve">Relapse prevention from naltrexone  </t>
  </si>
  <si>
    <t>72958</t>
  </si>
  <si>
    <t>Scott</t>
  </si>
  <si>
    <t>479-637-2468</t>
  </si>
  <si>
    <t>PAIN</t>
  </si>
  <si>
    <t>34.9041247</t>
  </si>
  <si>
    <t>-94.1124293</t>
  </si>
  <si>
    <t>Use methadone/buprenorphine for pain management or emergency dosing</t>
  </si>
  <si>
    <t>MOA</t>
  </si>
  <si>
    <t xml:space="preserve">Accepts clients on opioid medication </t>
  </si>
  <si>
    <t>NMOA</t>
  </si>
  <si>
    <t xml:space="preserve">Do not use medication for opioid addiction </t>
  </si>
  <si>
    <t>NOOP</t>
  </si>
  <si>
    <t>Do not treat opioid addiction</t>
  </si>
  <si>
    <t>PHR</t>
  </si>
  <si>
    <t>Pharmacotherapies</t>
  </si>
  <si>
    <t>ACM</t>
  </si>
  <si>
    <t>Acamprosate (Campral®)</t>
  </si>
  <si>
    <t>DSF</t>
  </si>
  <si>
    <t>Disulfiram (Antabuse®)</t>
  </si>
  <si>
    <t>METH</t>
  </si>
  <si>
    <t>Methadone</t>
  </si>
  <si>
    <t>BSDM</t>
  </si>
  <si>
    <t>Buprenorphine sub-dermal implant (Probuphine®)</t>
  </si>
  <si>
    <t>BWN</t>
  </si>
  <si>
    <t>Buprenorphine with naloxone  (Suboxone®)</t>
  </si>
  <si>
    <t>BWON</t>
  </si>
  <si>
    <t>Buprenorphine without naloxone</t>
  </si>
  <si>
    <t>NXN</t>
  </si>
  <si>
    <t>Naltrexone (oral)</t>
  </si>
  <si>
    <t>VTRL</t>
  </si>
  <si>
    <t>Extended-release, injectible Naltrexone (Vivitrol®)</t>
  </si>
  <si>
    <t>MPD</t>
  </si>
  <si>
    <t>Medications for psychiatric disorders</t>
  </si>
  <si>
    <t>TAP</t>
  </si>
  <si>
    <t>Treatment Approaches</t>
  </si>
  <si>
    <t>ANG</t>
  </si>
  <si>
    <t xml:space="preserve">Anger management </t>
  </si>
  <si>
    <t>BIA</t>
  </si>
  <si>
    <t xml:space="preserve">Brief intervention approach </t>
  </si>
  <si>
    <t>CBT</t>
  </si>
  <si>
    <t>Cognitive/behavioral therapy</t>
  </si>
  <si>
    <t>CMI</t>
  </si>
  <si>
    <t xml:space="preserve">Contingency management/motivational incentive </t>
  </si>
  <si>
    <t>CRV</t>
  </si>
  <si>
    <t xml:space="preserve">Community reinforcement plus vouchers </t>
  </si>
  <si>
    <t>DBT</t>
  </si>
  <si>
    <t>Dialectical behavioral therapy</t>
  </si>
  <si>
    <t>MOTI</t>
  </si>
  <si>
    <t xml:space="preserve">Motivational interviewing </t>
  </si>
  <si>
    <t>MXM</t>
  </si>
  <si>
    <t xml:space="preserve">Martix Model </t>
  </si>
  <si>
    <t>REBT</t>
  </si>
  <si>
    <t xml:space="preserve">Rational emotive behavioral therapy </t>
  </si>
  <si>
    <t>RELP</t>
  </si>
  <si>
    <t xml:space="preserve">Relapse prevention  </t>
  </si>
  <si>
    <t>SACA</t>
  </si>
  <si>
    <t xml:space="preserve">Substance abuse counseling approach </t>
  </si>
  <si>
    <t>TRC</t>
  </si>
  <si>
    <t xml:space="preserve">Trauma-related counseling </t>
  </si>
  <si>
    <t>TWFA</t>
  </si>
  <si>
    <t xml:space="preserve">12-step facilitation approach </t>
  </si>
  <si>
    <t>Rand ID</t>
  </si>
  <si>
    <t>ID</t>
  </si>
  <si>
    <t>Data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</si>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</sst>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3" fillId="4" borderId="3" xfId="0" applyFont="1" applyFill="1" applyBorder="1" applyAlignment="1"/>
    <xf numFmtId="0" fontId="2" fillId="4" borderId="3" xfId="0" applyFont="1" applyFill="1" applyBorder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00"/>
  <sheetViews>
    <sheetView tabSelected="1" topLeftCell="C71" workbookViewId="0">
      <selection activeCell="X2" sqref="X2:X102"/>
    </sheetView>
  </sheetViews>
  <sheetFormatPr baseColWidth="10" defaultColWidth="14.5" defaultRowHeight="15" customHeight="1" x14ac:dyDescent="0.15"/>
  <cols>
    <col min="1" max="106" width="9.5" customWidth="1"/>
  </cols>
  <sheetData>
    <row r="1" spans="1:106" ht="12.75" customHeight="1" x14ac:dyDescent="0.2">
      <c r="A1" s="2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4" t="s">
        <v>23</v>
      </c>
      <c r="Q1" s="4" t="s">
        <v>24</v>
      </c>
      <c r="R1" s="3" t="s">
        <v>25</v>
      </c>
      <c r="S1" s="3" t="s">
        <v>26</v>
      </c>
      <c r="T1" s="3" t="s">
        <v>27</v>
      </c>
      <c r="U1" s="8" t="s">
        <v>1153</v>
      </c>
      <c r="V1" s="8" t="s">
        <v>1154</v>
      </c>
      <c r="W1" s="8" t="s">
        <v>1155</v>
      </c>
      <c r="X1" s="9" t="s">
        <v>1156</v>
      </c>
      <c r="Y1" s="4"/>
      <c r="Z1" s="4"/>
      <c r="AA1" s="4"/>
      <c r="AB1" s="3"/>
      <c r="AC1" s="4"/>
      <c r="AD1" s="3"/>
      <c r="AE1" s="3"/>
      <c r="AF1" s="3"/>
      <c r="AG1" s="3"/>
      <c r="AH1" s="4"/>
      <c r="AI1" s="3"/>
      <c r="AJ1" s="3"/>
      <c r="AK1" s="3"/>
      <c r="AL1" s="4"/>
      <c r="AM1" s="4"/>
      <c r="AN1" s="4"/>
      <c r="AO1" s="4"/>
      <c r="AP1" s="3"/>
      <c r="AQ1" s="3"/>
      <c r="AR1" s="4"/>
      <c r="AS1" s="4"/>
      <c r="AT1" s="3"/>
      <c r="AU1" s="3"/>
      <c r="AV1" s="4"/>
      <c r="AW1" s="4"/>
      <c r="AX1" s="4"/>
      <c r="AY1" s="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4"/>
      <c r="CB1" s="4"/>
      <c r="CC1" s="3"/>
      <c r="CD1" s="4"/>
      <c r="CE1" s="5"/>
      <c r="CF1" s="6"/>
      <c r="CG1" s="6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</row>
    <row r="2" spans="1:106" ht="12.75" customHeight="1" x14ac:dyDescent="0.15">
      <c r="A2" t="s">
        <v>28</v>
      </c>
      <c r="C2" t="s">
        <v>29</v>
      </c>
      <c r="D2" t="s">
        <v>30</v>
      </c>
      <c r="E2" t="s">
        <v>31</v>
      </c>
      <c r="F2" t="s">
        <v>742</v>
      </c>
      <c r="G2" t="s">
        <v>32</v>
      </c>
      <c r="I2" t="s">
        <v>33</v>
      </c>
      <c r="J2" t="s">
        <v>34</v>
      </c>
      <c r="N2" t="s">
        <v>35</v>
      </c>
      <c r="O2" t="s">
        <v>36</v>
      </c>
      <c r="S2" t="s">
        <v>37</v>
      </c>
      <c r="T2" t="s">
        <v>37</v>
      </c>
      <c r="U2">
        <f ca="1">RAND()</f>
        <v>0.45988901417469996</v>
      </c>
      <c r="V2" t="str">
        <f ca="1">CONCATENATE(E2,":",F2,":",U2)</f>
        <v>Pine Bluff:Arkansas:0.4598890141747</v>
      </c>
      <c r="W2" t="str">
        <f>CONCATENATE(A2,":",B2,":",C2,":",D2,":",E2,":",F2,":",G2,":",H2,":",I2,":",J2,":",R2,":",S2,":",T2)</f>
        <v>PAT Center II Inc::620 South Laurel:Room 16:Pine Bluff:Arkansas:71601::Jefferson:870-534-4900::1:1</v>
      </c>
      <c r="X2" t="str">
        <f>CONCATENATE("list.add(""",W2,""");")</f>
        <v>list.add("PAT Center II Inc::620 South Laurel:Room 16:Pine Bluff:Arkansas:71601::Jefferson:870-534-4900::1:1");</v>
      </c>
    </row>
    <row r="3" spans="1:106" ht="12.75" customHeight="1" x14ac:dyDescent="0.15">
      <c r="A3" t="s">
        <v>38</v>
      </c>
      <c r="C3" t="s">
        <v>39</v>
      </c>
      <c r="E3" t="s">
        <v>31</v>
      </c>
      <c r="F3" t="s">
        <v>742</v>
      </c>
      <c r="G3" t="s">
        <v>32</v>
      </c>
      <c r="I3" t="s">
        <v>33</v>
      </c>
      <c r="J3" t="s">
        <v>40</v>
      </c>
      <c r="M3" t="s">
        <v>41</v>
      </c>
      <c r="N3" t="s">
        <v>42</v>
      </c>
      <c r="O3" t="s">
        <v>43</v>
      </c>
      <c r="S3" t="s">
        <v>37</v>
      </c>
      <c r="T3" t="s">
        <v>37</v>
      </c>
      <c r="U3">
        <f t="shared" ref="U3:U66" ca="1" si="0">RAND()</f>
        <v>0.68665308595551977</v>
      </c>
      <c r="V3" t="str">
        <f t="shared" ref="V3:V58" ca="1" si="1">CONCATENATE(E3,":",F3,":",U3)</f>
        <v>Pine Bluff:Arkansas:0.68665308595552</v>
      </c>
      <c r="W3" t="str">
        <f t="shared" ref="W3:W58" si="2">CONCATENATE(A3,":",B3,":",C3,":",D3,":",E3,":",F3,":",G3,":",H3,":",I3,":",J3,":",R3,":",S3,":",T3)</f>
        <v>United Family Services Inc::1314 West 6th Avenue::Pine Bluff:Arkansas:71601::Jefferson:870-534-8826::1:1</v>
      </c>
      <c r="X3" t="str">
        <f t="shared" ref="X3:X66" si="3">CONCATENATE("list.add(""",W3,""");")</f>
        <v>list.add("United Family Services Inc::1314 West 6th Avenue::Pine Bluff:Arkansas:71601::Jefferson:870-534-8826::1:1");</v>
      </c>
    </row>
    <row r="4" spans="1:106" ht="12.75" customHeight="1" x14ac:dyDescent="0.15">
      <c r="A4" t="s">
        <v>44</v>
      </c>
      <c r="B4" t="s">
        <v>45</v>
      </c>
      <c r="C4" t="s">
        <v>46</v>
      </c>
      <c r="E4" t="s">
        <v>47</v>
      </c>
      <c r="F4" t="s">
        <v>742</v>
      </c>
      <c r="G4" t="s">
        <v>48</v>
      </c>
      <c r="I4" t="s">
        <v>49</v>
      </c>
      <c r="J4" t="s">
        <v>50</v>
      </c>
      <c r="N4" t="s">
        <v>51</v>
      </c>
      <c r="O4" t="s">
        <v>52</v>
      </c>
      <c r="T4" t="s">
        <v>37</v>
      </c>
      <c r="U4">
        <f t="shared" ca="1" si="0"/>
        <v>0.28377808462434362</v>
      </c>
      <c r="V4" t="str">
        <f t="shared" ca="1" si="1"/>
        <v>Hamburg:Arkansas:0.283778084624344</v>
      </c>
      <c r="W4" t="str">
        <f t="shared" si="2"/>
        <v>10th District Substance Abuse Program:DBA New Beginnings CASA:101 West Cherry Street::Hamburg:Arkansas:71646::Ashley:870-853-2173:::1</v>
      </c>
      <c r="X4" t="str">
        <f t="shared" si="3"/>
        <v>list.add("10th District Substance Abuse Program:DBA New Beginnings CASA:101 West Cherry Street::Hamburg:Arkansas:71646::Ashley:870-853-2173:::1");</v>
      </c>
    </row>
    <row r="5" spans="1:106" ht="12.75" customHeight="1" x14ac:dyDescent="0.15">
      <c r="A5" t="s">
        <v>44</v>
      </c>
      <c r="B5" t="s">
        <v>45</v>
      </c>
      <c r="C5" t="s">
        <v>53</v>
      </c>
      <c r="E5" t="s">
        <v>54</v>
      </c>
      <c r="F5" t="s">
        <v>742</v>
      </c>
      <c r="G5" t="s">
        <v>55</v>
      </c>
      <c r="I5" t="s">
        <v>56</v>
      </c>
      <c r="J5" t="s">
        <v>57</v>
      </c>
      <c r="N5" t="s">
        <v>58</v>
      </c>
      <c r="O5" t="s">
        <v>59</v>
      </c>
      <c r="T5" t="s">
        <v>37</v>
      </c>
      <c r="U5">
        <f t="shared" ca="1" si="0"/>
        <v>0.99226649273162104</v>
      </c>
      <c r="V5" t="str">
        <f t="shared" ca="1" si="1"/>
        <v>McGehee:Arkansas:0.992266492731621</v>
      </c>
      <c r="W5" t="str">
        <f t="shared" si="2"/>
        <v>10th District Substance Abuse Program:DBA New Beginnings CASA:207 North 2nd Strret::McGehee:Arkansas:71654::Desha:870-222-3930:::1</v>
      </c>
      <c r="X5" t="str">
        <f t="shared" si="3"/>
        <v>list.add("10th District Substance Abuse Program:DBA New Beginnings CASA:207 North 2nd Strret::McGehee:Arkansas:71654::Desha:870-222-3930:::1");</v>
      </c>
    </row>
    <row r="6" spans="1:106" ht="12.75" customHeight="1" x14ac:dyDescent="0.15">
      <c r="A6" t="s">
        <v>44</v>
      </c>
      <c r="B6" t="s">
        <v>60</v>
      </c>
      <c r="C6" t="s">
        <v>61</v>
      </c>
      <c r="E6" t="s">
        <v>62</v>
      </c>
      <c r="F6" t="s">
        <v>742</v>
      </c>
      <c r="G6" t="s">
        <v>63</v>
      </c>
      <c r="I6" t="s">
        <v>64</v>
      </c>
      <c r="J6" t="s">
        <v>65</v>
      </c>
      <c r="N6" t="s">
        <v>66</v>
      </c>
      <c r="O6" t="s">
        <v>67</v>
      </c>
      <c r="T6" t="s">
        <v>37</v>
      </c>
      <c r="U6">
        <f t="shared" ca="1" si="0"/>
        <v>0.15010377215633175</v>
      </c>
      <c r="V6" t="str">
        <f t="shared" ca="1" si="1"/>
        <v>Monticello:Arkansas:0.150103772156332</v>
      </c>
      <c r="W6" t="str">
        <f t="shared" si="2"/>
        <v>10th District Substance Abuse Program:New Beginnings CASA/Monticello:351-B Highway 425 South::Monticello:Arkansas:71655::Drew:870-224-8131:::1</v>
      </c>
      <c r="X6" t="str">
        <f t="shared" si="3"/>
        <v>list.add("10th District Substance Abuse Program:New Beginnings CASA/Monticello:351-B Highway 425 South::Monticello:Arkansas:71655::Drew:870-224-8131:::1");</v>
      </c>
    </row>
    <row r="7" spans="1:106" ht="12.75" customHeight="1" x14ac:dyDescent="0.15">
      <c r="A7" t="s">
        <v>44</v>
      </c>
      <c r="B7" t="s">
        <v>68</v>
      </c>
      <c r="C7" t="s">
        <v>69</v>
      </c>
      <c r="E7" t="s">
        <v>70</v>
      </c>
      <c r="F7" t="s">
        <v>742</v>
      </c>
      <c r="G7" t="s">
        <v>71</v>
      </c>
      <c r="I7" t="s">
        <v>72</v>
      </c>
      <c r="J7" t="s">
        <v>73</v>
      </c>
      <c r="N7" t="s">
        <v>74</v>
      </c>
      <c r="O7" t="s">
        <v>75</v>
      </c>
      <c r="T7" t="s">
        <v>37</v>
      </c>
      <c r="U7">
        <f t="shared" ca="1" si="0"/>
        <v>0.87432291660241301</v>
      </c>
      <c r="V7" t="str">
        <f t="shared" ca="1" si="1"/>
        <v>Warren:Arkansas:0.874322916602413</v>
      </c>
      <c r="W7" t="str">
        <f t="shared" si="2"/>
        <v>10th District Substance Abuse Program:New Beginnings CASA:412 York Street::Warren:Arkansas:71671::Bradley:870-226-9970:::1</v>
      </c>
      <c r="X7" t="str">
        <f t="shared" si="3"/>
        <v>list.add("10th District Substance Abuse Program:New Beginnings CASA:412 York Street::Warren:Arkansas:71671::Bradley:870-226-9970:::1");</v>
      </c>
    </row>
    <row r="8" spans="1:106" ht="12.75" customHeight="1" x14ac:dyDescent="0.15">
      <c r="A8" t="s">
        <v>76</v>
      </c>
      <c r="B8" t="s">
        <v>77</v>
      </c>
      <c r="C8" t="s">
        <v>78</v>
      </c>
      <c r="E8" t="s">
        <v>79</v>
      </c>
      <c r="F8" t="s">
        <v>742</v>
      </c>
      <c r="G8" t="s">
        <v>80</v>
      </c>
      <c r="I8" t="s">
        <v>81</v>
      </c>
      <c r="J8" t="s">
        <v>82</v>
      </c>
      <c r="M8" t="s">
        <v>83</v>
      </c>
      <c r="N8" t="s">
        <v>84</v>
      </c>
      <c r="O8" t="s">
        <v>85</v>
      </c>
      <c r="T8" t="s">
        <v>37</v>
      </c>
      <c r="U8">
        <f t="shared" ca="1" si="0"/>
        <v>0.43665513688253532</v>
      </c>
      <c r="V8" t="str">
        <f t="shared" ca="1" si="1"/>
        <v>Camden:Arkansas:0.436655136882535</v>
      </c>
      <c r="W8" t="str">
        <f t="shared" si="2"/>
        <v>Ouachita Medical Center:Chemical Dependency Unit:638 California Street::Camden:Arkansas:71701::Ouachita:870-836-1289:::1</v>
      </c>
      <c r="X8" t="str">
        <f t="shared" si="3"/>
        <v>list.add("Ouachita Medical Center:Chemical Dependency Unit:638 California Street::Camden:Arkansas:71701::Ouachita:870-836-1289:::1");</v>
      </c>
    </row>
    <row r="9" spans="1:106" ht="12.75" customHeight="1" x14ac:dyDescent="0.15">
      <c r="A9" t="s">
        <v>86</v>
      </c>
      <c r="C9" t="s">
        <v>87</v>
      </c>
      <c r="E9" t="s">
        <v>88</v>
      </c>
      <c r="F9" t="s">
        <v>742</v>
      </c>
      <c r="G9" t="s">
        <v>89</v>
      </c>
      <c r="I9" t="s">
        <v>90</v>
      </c>
      <c r="J9" t="s">
        <v>91</v>
      </c>
      <c r="L9" t="s">
        <v>92</v>
      </c>
      <c r="N9" t="s">
        <v>93</v>
      </c>
      <c r="O9" t="s">
        <v>94</v>
      </c>
      <c r="S9" t="s">
        <v>37</v>
      </c>
      <c r="T9" t="s">
        <v>37</v>
      </c>
      <c r="U9">
        <f t="shared" ca="1" si="0"/>
        <v>0.45256807551345302</v>
      </c>
      <c r="V9" t="str">
        <f t="shared" ca="1" si="1"/>
        <v>Magnolia:Arkansas:0.452568075513453</v>
      </c>
      <c r="W9" t="str">
        <f t="shared" si="2"/>
        <v>Southwest Arkansas Csl and MHC::412 North Vine Street::Magnolia:Arkansas:71753::Columbia:870-773-4655::1:1</v>
      </c>
      <c r="X9" t="str">
        <f t="shared" si="3"/>
        <v>list.add("Southwest Arkansas Csl and MHC::412 North Vine Street::Magnolia:Arkansas:71753::Columbia:870-773-4655::1:1");</v>
      </c>
    </row>
    <row r="10" spans="1:106" ht="12.75" customHeight="1" x14ac:dyDescent="0.15">
      <c r="A10" t="s">
        <v>86</v>
      </c>
      <c r="C10" t="s">
        <v>95</v>
      </c>
      <c r="E10" t="s">
        <v>96</v>
      </c>
      <c r="F10" t="s">
        <v>742</v>
      </c>
      <c r="G10" t="s">
        <v>97</v>
      </c>
      <c r="I10" t="s">
        <v>98</v>
      </c>
      <c r="J10" t="s">
        <v>99</v>
      </c>
      <c r="N10" t="s">
        <v>100</v>
      </c>
      <c r="O10" t="s">
        <v>101</v>
      </c>
      <c r="S10" t="s">
        <v>37</v>
      </c>
      <c r="T10" t="s">
        <v>37</v>
      </c>
      <c r="U10">
        <f t="shared" ca="1" si="0"/>
        <v>0.99749403170314355</v>
      </c>
      <c r="V10" t="str">
        <f t="shared" ca="1" si="1"/>
        <v>Hope:Arkansas:0.997494031703144</v>
      </c>
      <c r="W10" t="str">
        <f t="shared" si="2"/>
        <v>Southwest Arkansas Csl and MHC::300 East 20th Street::Hope:Arkansas:71801::Hempstead:870-777-9051::1:1</v>
      </c>
      <c r="X10" t="str">
        <f t="shared" si="3"/>
        <v>list.add("Southwest Arkansas Csl and MHC::300 East 20th Street::Hope:Arkansas:71801::Hempstead:870-777-9051::1:1");</v>
      </c>
    </row>
    <row r="11" spans="1:106" ht="12.75" customHeight="1" x14ac:dyDescent="0.15">
      <c r="A11" t="s">
        <v>86</v>
      </c>
      <c r="B11" t="s">
        <v>102</v>
      </c>
      <c r="C11" t="s">
        <v>103</v>
      </c>
      <c r="E11" t="s">
        <v>104</v>
      </c>
      <c r="F11" t="s">
        <v>742</v>
      </c>
      <c r="G11" t="s">
        <v>105</v>
      </c>
      <c r="I11" t="s">
        <v>106</v>
      </c>
      <c r="J11" t="s">
        <v>107</v>
      </c>
      <c r="N11" t="s">
        <v>108</v>
      </c>
      <c r="O11" t="s">
        <v>109</v>
      </c>
      <c r="T11" t="s">
        <v>37</v>
      </c>
      <c r="U11">
        <f t="shared" ca="1" si="0"/>
        <v>0.71282590506654842</v>
      </c>
      <c r="V11" t="str">
        <f t="shared" ca="1" si="1"/>
        <v>Texarkana:Arkansas:0.712825905066548</v>
      </c>
      <c r="W11" t="str">
        <f t="shared" si="2"/>
        <v>Southwest Arkansas Csl and MHC:River Ridge Treatment Center:7000 North State Line Avenue::Texarkana:Arkansas:71854::Miller:870-774-1315:::1</v>
      </c>
      <c r="X11" t="str">
        <f t="shared" si="3"/>
        <v>list.add("Southwest Arkansas Csl and MHC:River Ridge Treatment Center:7000 North State Line Avenue::Texarkana:Arkansas:71854::Miller:870-774-1315:::1");</v>
      </c>
    </row>
    <row r="12" spans="1:106" ht="12.75" customHeight="1" x14ac:dyDescent="0.15">
      <c r="A12" t="s">
        <v>110</v>
      </c>
      <c r="B12" t="s">
        <v>111</v>
      </c>
      <c r="C12" t="s">
        <v>112</v>
      </c>
      <c r="E12" t="s">
        <v>113</v>
      </c>
      <c r="F12" t="s">
        <v>742</v>
      </c>
      <c r="G12" t="s">
        <v>114</v>
      </c>
      <c r="I12" t="s">
        <v>115</v>
      </c>
      <c r="J12" t="s">
        <v>116</v>
      </c>
      <c r="M12" t="s">
        <v>117</v>
      </c>
      <c r="N12" t="s">
        <v>118</v>
      </c>
      <c r="O12" t="s">
        <v>119</v>
      </c>
      <c r="P12" t="s">
        <v>37</v>
      </c>
      <c r="Q12" t="s">
        <v>37</v>
      </c>
      <c r="T12" t="s">
        <v>37</v>
      </c>
      <c r="U12">
        <f t="shared" ca="1" si="0"/>
        <v>0.95283640223560573</v>
      </c>
      <c r="V12" t="str">
        <f t="shared" ca="1" si="1"/>
        <v>Hot Springs National Park:Arkansas:0.952836402235606</v>
      </c>
      <c r="W12" t="str">
        <f t="shared" si="2"/>
        <v>Quapaw House Inc:Adult Residential and Medical Detox:812 Mountain Pine Road::Hot Springs National Park:Arkansas:71913::Garland:501-767-4456:::1</v>
      </c>
      <c r="X12" t="str">
        <f t="shared" si="3"/>
        <v>list.add("Quapaw House Inc:Adult Residential and Medical Detox:812 Mountain Pine Road::Hot Springs National Park:Arkansas:71913::Garland:501-767-4456:::1");</v>
      </c>
    </row>
    <row r="13" spans="1:106" ht="12.75" customHeight="1" x14ac:dyDescent="0.15">
      <c r="A13" t="s">
        <v>120</v>
      </c>
      <c r="B13" t="s">
        <v>121</v>
      </c>
      <c r="C13" t="s">
        <v>122</v>
      </c>
      <c r="E13" t="s">
        <v>123</v>
      </c>
      <c r="F13" t="s">
        <v>742</v>
      </c>
      <c r="G13" t="s">
        <v>124</v>
      </c>
      <c r="I13" t="s">
        <v>125</v>
      </c>
      <c r="J13" t="s">
        <v>126</v>
      </c>
      <c r="L13" t="s">
        <v>127</v>
      </c>
      <c r="N13" t="s">
        <v>128</v>
      </c>
      <c r="O13" t="s">
        <v>129</v>
      </c>
      <c r="S13" t="s">
        <v>37</v>
      </c>
      <c r="T13" t="s">
        <v>37</v>
      </c>
      <c r="U13">
        <f t="shared" ca="1" si="0"/>
        <v>0.39165485141594114</v>
      </c>
      <c r="V13" t="str">
        <f t="shared" ca="1" si="1"/>
        <v>Mena:Arkansas:0.391654851415941</v>
      </c>
      <c r="W13" t="str">
        <f t="shared" si="2"/>
        <v>Western Arkansas Counseling and:Guidance Center Inc:307 South Cherry Street::Mena:Arkansas:71953::Polk:479-478-6664::1:1</v>
      </c>
      <c r="X13" t="str">
        <f t="shared" si="3"/>
        <v>list.add("Western Arkansas Counseling and:Guidance Center Inc:307 South Cherry Street::Mena:Arkansas:71953::Polk:479-478-6664::1:1");</v>
      </c>
    </row>
    <row r="14" spans="1:106" ht="12.75" customHeight="1" x14ac:dyDescent="0.15">
      <c r="A14" t="s">
        <v>130</v>
      </c>
      <c r="C14" t="s">
        <v>131</v>
      </c>
      <c r="E14" t="s">
        <v>132</v>
      </c>
      <c r="F14" t="s">
        <v>742</v>
      </c>
      <c r="G14" t="s">
        <v>133</v>
      </c>
      <c r="I14" t="s">
        <v>134</v>
      </c>
      <c r="J14" t="s">
        <v>135</v>
      </c>
      <c r="N14" t="s">
        <v>136</v>
      </c>
      <c r="O14" t="s">
        <v>137</v>
      </c>
      <c r="S14" t="s">
        <v>37</v>
      </c>
      <c r="T14" t="s">
        <v>37</v>
      </c>
      <c r="U14">
        <f t="shared" ca="1" si="0"/>
        <v>0.68909220415324957</v>
      </c>
      <c r="V14" t="str">
        <f t="shared" ca="1" si="1"/>
        <v>Conway:Arkansas:0.68909220415325</v>
      </c>
      <c r="W14" t="str">
        <f t="shared" si="2"/>
        <v>Community Service Inc::818 North Creek Drive::Conway:Arkansas:72032::Faulkner:501-327-9788::1:1</v>
      </c>
      <c r="X14" t="str">
        <f t="shared" si="3"/>
        <v>list.add("Community Service Inc::818 North Creek Drive::Conway:Arkansas:72032::Faulkner:501-327-9788::1:1");</v>
      </c>
    </row>
    <row r="15" spans="1:106" ht="12.75" customHeight="1" x14ac:dyDescent="0.15">
      <c r="A15" t="s">
        <v>138</v>
      </c>
      <c r="C15" t="s">
        <v>139</v>
      </c>
      <c r="D15" t="s">
        <v>140</v>
      </c>
      <c r="E15" t="s">
        <v>132</v>
      </c>
      <c r="F15" t="s">
        <v>742</v>
      </c>
      <c r="G15" t="s">
        <v>141</v>
      </c>
      <c r="I15" t="s">
        <v>134</v>
      </c>
      <c r="J15" t="s">
        <v>142</v>
      </c>
      <c r="N15" t="s">
        <v>143</v>
      </c>
      <c r="O15" t="s">
        <v>144</v>
      </c>
      <c r="R15" t="s">
        <v>37</v>
      </c>
      <c r="S15" t="s">
        <v>37</v>
      </c>
      <c r="T15">
        <v>0</v>
      </c>
      <c r="U15">
        <f t="shared" ca="1" si="0"/>
        <v>0.33415640350368447</v>
      </c>
      <c r="V15" t="str">
        <f t="shared" ca="1" si="1"/>
        <v>Conway:Arkansas:0.334156403503684</v>
      </c>
      <c r="W15" t="str">
        <f t="shared" si="2"/>
        <v>Counseling Associates Inc::350 Salem Road:Suite 1:Conway:Arkansas:72034::Faulkner:501-336-8300:1:1:0</v>
      </c>
      <c r="X15" t="str">
        <f t="shared" si="3"/>
        <v>list.add("Counseling Associates Inc::350 Salem Road:Suite 1:Conway:Arkansas:72034::Faulkner:501-336-8300:1:1:0");</v>
      </c>
    </row>
    <row r="16" spans="1:106" ht="12.75" customHeight="1" x14ac:dyDescent="0.15">
      <c r="A16" t="s">
        <v>145</v>
      </c>
      <c r="C16" t="s">
        <v>146</v>
      </c>
      <c r="E16" t="s">
        <v>147</v>
      </c>
      <c r="F16" t="s">
        <v>742</v>
      </c>
      <c r="G16" t="s">
        <v>148</v>
      </c>
      <c r="I16" t="s">
        <v>149</v>
      </c>
      <c r="J16" t="s">
        <v>150</v>
      </c>
      <c r="M16" t="s">
        <v>151</v>
      </c>
      <c r="N16" t="s">
        <v>152</v>
      </c>
      <c r="O16" t="s">
        <v>153</v>
      </c>
      <c r="S16" t="s">
        <v>37</v>
      </c>
      <c r="T16" t="s">
        <v>37</v>
      </c>
      <c r="U16">
        <f t="shared" ca="1" si="0"/>
        <v>0.23416833543419446</v>
      </c>
      <c r="V16" t="str">
        <f t="shared" ca="1" si="1"/>
        <v>Judsonia:Arkansas:0.234168335434194</v>
      </c>
      <c r="W16" t="str">
        <f t="shared" si="2"/>
        <v>Capstone Treatment Center LLC::120 Meghan Lane::Judsonia:Arkansas:72081::White:866-729-4479::1:1</v>
      </c>
      <c r="X16" t="str">
        <f t="shared" si="3"/>
        <v>list.add("Capstone Treatment Center LLC::120 Meghan Lane::Judsonia:Arkansas:72081::White:866-729-4479::1:1");</v>
      </c>
    </row>
    <row r="17" spans="1:24" ht="12.75" customHeight="1" x14ac:dyDescent="0.15">
      <c r="A17" t="s">
        <v>154</v>
      </c>
      <c r="C17" t="s">
        <v>155</v>
      </c>
      <c r="E17" t="s">
        <v>156</v>
      </c>
      <c r="F17" t="s">
        <v>742</v>
      </c>
      <c r="G17" t="s">
        <v>157</v>
      </c>
      <c r="I17" t="s">
        <v>158</v>
      </c>
      <c r="J17" t="s">
        <v>159</v>
      </c>
      <c r="L17" t="s">
        <v>160</v>
      </c>
      <c r="N17" t="s">
        <v>161</v>
      </c>
      <c r="O17" t="s">
        <v>162</v>
      </c>
      <c r="P17" t="s">
        <v>37</v>
      </c>
      <c r="T17" t="s">
        <v>37</v>
      </c>
      <c r="U17">
        <f t="shared" ca="1" si="0"/>
        <v>0.12016121544011116</v>
      </c>
      <c r="V17" t="str">
        <f t="shared" ca="1" si="1"/>
        <v>Maumelle:Arkansas:0.120161215440111</v>
      </c>
      <c r="W17" t="str">
        <f t="shared" si="2"/>
        <v>BridgeWay Hospital::21 Bridgeway Road::Maumelle:Arkansas:72113::Pulaski:501-771-1500:::1</v>
      </c>
      <c r="X17" t="str">
        <f t="shared" si="3"/>
        <v>list.add("BridgeWay Hospital::21 Bridgeway Road::Maumelle:Arkansas:72113::Pulaski:501-771-1500:::1");</v>
      </c>
    </row>
    <row r="18" spans="1:24" ht="12.75" customHeight="1" x14ac:dyDescent="0.15">
      <c r="A18" t="s">
        <v>163</v>
      </c>
      <c r="B18" t="s">
        <v>164</v>
      </c>
      <c r="C18" t="s">
        <v>165</v>
      </c>
      <c r="E18" t="s">
        <v>166</v>
      </c>
      <c r="F18" t="s">
        <v>742</v>
      </c>
      <c r="G18" t="s">
        <v>167</v>
      </c>
      <c r="I18" t="s">
        <v>149</v>
      </c>
      <c r="J18" t="s">
        <v>168</v>
      </c>
      <c r="N18" t="s">
        <v>169</v>
      </c>
      <c r="O18" t="s">
        <v>170</v>
      </c>
      <c r="T18" t="s">
        <v>37</v>
      </c>
      <c r="U18">
        <f t="shared" ca="1" si="0"/>
        <v>0.67841708479558283</v>
      </c>
      <c r="V18" t="str">
        <f t="shared" ca="1" si="1"/>
        <v>Searcy:Arkansas:0.678417084795583</v>
      </c>
      <c r="W18" t="str">
        <f t="shared" si="2"/>
        <v>Health Resources of Arkansas:Wilbur D Mills Treatment Center:3204 East Moore Street::Searcy:Arkansas:72143::White:501-268-7777:::1</v>
      </c>
      <c r="X18" t="str">
        <f t="shared" si="3"/>
        <v>list.add("Health Resources of Arkansas:Wilbur D Mills Treatment Center:3204 East Moore Street::Searcy:Arkansas:72143::White:501-268-7777:::1");</v>
      </c>
    </row>
    <row r="19" spans="1:24" ht="12.75" customHeight="1" x14ac:dyDescent="0.15">
      <c r="A19" t="s">
        <v>171</v>
      </c>
      <c r="B19" t="s">
        <v>172</v>
      </c>
      <c r="C19" t="s">
        <v>173</v>
      </c>
      <c r="E19" t="s">
        <v>166</v>
      </c>
      <c r="F19" t="s">
        <v>742</v>
      </c>
      <c r="G19" t="s">
        <v>167</v>
      </c>
      <c r="I19" t="s">
        <v>149</v>
      </c>
      <c r="J19" t="s">
        <v>168</v>
      </c>
      <c r="N19" t="s">
        <v>174</v>
      </c>
      <c r="O19" t="s">
        <v>175</v>
      </c>
      <c r="T19" t="s">
        <v>37</v>
      </c>
      <c r="U19">
        <f t="shared" ca="1" si="0"/>
        <v>0.71481317898107122</v>
      </c>
      <c r="V19" t="str">
        <f t="shared" ca="1" si="1"/>
        <v>Searcy:Arkansas:0.714813178981071</v>
      </c>
      <c r="W19" t="str">
        <f t="shared" si="2"/>
        <v>Preferred Family Healthcare Inc:DBA Health Resources of Arkansas:3302 East Moore Street::Searcy:Arkansas:72143::White:501-268-7777:::1</v>
      </c>
      <c r="X19" t="str">
        <f t="shared" si="3"/>
        <v>list.add("Preferred Family Healthcare Inc:DBA Health Resources of Arkansas:3302 East Moore Street::Searcy:Arkansas:72143::White:501-268-7777:::1");</v>
      </c>
    </row>
    <row r="20" spans="1:24" ht="12.75" customHeight="1" x14ac:dyDescent="0.15">
      <c r="A20" t="s">
        <v>38</v>
      </c>
      <c r="C20" t="s">
        <v>176</v>
      </c>
      <c r="E20" t="s">
        <v>177</v>
      </c>
      <c r="F20" t="s">
        <v>742</v>
      </c>
      <c r="G20" t="s">
        <v>178</v>
      </c>
      <c r="I20" t="s">
        <v>158</v>
      </c>
      <c r="J20" t="s">
        <v>179</v>
      </c>
      <c r="L20" t="s">
        <v>41</v>
      </c>
      <c r="N20" t="s">
        <v>180</v>
      </c>
      <c r="O20" t="s">
        <v>181</v>
      </c>
      <c r="S20" t="s">
        <v>37</v>
      </c>
      <c r="T20" t="s">
        <v>37</v>
      </c>
      <c r="U20">
        <f t="shared" ca="1" si="0"/>
        <v>0.97604937067526842</v>
      </c>
      <c r="V20" t="str">
        <f t="shared" ca="1" si="1"/>
        <v>Little Rock:Arkansas:0.976049370675268</v>
      </c>
      <c r="W20" t="str">
        <f t="shared" si="2"/>
        <v>United Family Services Inc::1202 West 6th Street::Little Rock:Arkansas:72201::Pulaski:501-244-0062 x15::1:1</v>
      </c>
      <c r="X20" t="str">
        <f t="shared" si="3"/>
        <v>list.add("United Family Services Inc::1202 West 6th Street::Little Rock:Arkansas:72201::Pulaski:501-244-0062 x15::1:1");</v>
      </c>
    </row>
    <row r="21" spans="1:24" ht="12.75" customHeight="1" x14ac:dyDescent="0.15">
      <c r="A21" t="s">
        <v>182</v>
      </c>
      <c r="C21" t="s">
        <v>183</v>
      </c>
      <c r="E21" t="s">
        <v>177</v>
      </c>
      <c r="F21" t="s">
        <v>742</v>
      </c>
      <c r="G21" t="s">
        <v>184</v>
      </c>
      <c r="I21" t="s">
        <v>158</v>
      </c>
      <c r="J21" t="s">
        <v>185</v>
      </c>
      <c r="N21" t="s">
        <v>186</v>
      </c>
      <c r="O21" t="s">
        <v>187</v>
      </c>
      <c r="T21" t="s">
        <v>37</v>
      </c>
      <c r="U21">
        <f t="shared" ca="1" si="0"/>
        <v>0.7524621283461248</v>
      </c>
      <c r="V21" t="str">
        <f t="shared" ca="1" si="1"/>
        <v>Little Rock:Arkansas:0.752462128346125</v>
      </c>
      <c r="W21" t="str">
        <f t="shared" si="2"/>
        <v>Recovery Centers of Arkansas::6301 Father Tribou Street::Little Rock:Arkansas:72205::Pulaski:501-372-4611:::1</v>
      </c>
      <c r="X21" t="str">
        <f t="shared" si="3"/>
        <v>list.add("Recovery Centers of Arkansas::6301 Father Tribou Street::Little Rock:Arkansas:72205::Pulaski:501-372-4611:::1");</v>
      </c>
    </row>
    <row r="22" spans="1:24" ht="12.75" customHeight="1" x14ac:dyDescent="0.15">
      <c r="A22" t="s">
        <v>188</v>
      </c>
      <c r="B22" t="s">
        <v>189</v>
      </c>
      <c r="C22" t="s">
        <v>190</v>
      </c>
      <c r="E22" t="s">
        <v>177</v>
      </c>
      <c r="F22" t="s">
        <v>742</v>
      </c>
      <c r="G22" t="s">
        <v>191</v>
      </c>
      <c r="I22" t="s">
        <v>158</v>
      </c>
      <c r="J22" t="s">
        <v>192</v>
      </c>
      <c r="N22" t="s">
        <v>193</v>
      </c>
      <c r="O22" t="s">
        <v>194</v>
      </c>
      <c r="P22" t="s">
        <v>37</v>
      </c>
      <c r="T22" t="s">
        <v>37</v>
      </c>
      <c r="U22">
        <f t="shared" ca="1" si="0"/>
        <v>0.98814380755301356</v>
      </c>
      <c r="V22" t="str">
        <f t="shared" ca="1" si="1"/>
        <v>Little Rock:Arkansas:0.988143807553014</v>
      </c>
      <c r="W22" t="str">
        <f t="shared" si="2"/>
        <v>University of Arkansas for:Medical Sciences/SAT Clinic:4224 Shuffield Drive::Little Rock:Arkansas:72207::Pulaski:501-526-8400:::1</v>
      </c>
      <c r="X22" t="str">
        <f t="shared" si="3"/>
        <v>list.add("University of Arkansas for:Medical Sciences/SAT Clinic:4224 Shuffield Drive::Little Rock:Arkansas:72207::Pulaski:501-526-8400:::1");</v>
      </c>
    </row>
    <row r="23" spans="1:24" ht="12.75" customHeight="1" x14ac:dyDescent="0.15">
      <c r="A23" t="s">
        <v>195</v>
      </c>
      <c r="C23" t="s">
        <v>196</v>
      </c>
      <c r="E23" t="s">
        <v>177</v>
      </c>
      <c r="F23" t="s">
        <v>742</v>
      </c>
      <c r="G23" t="s">
        <v>197</v>
      </c>
      <c r="I23" t="s">
        <v>158</v>
      </c>
      <c r="J23" t="s">
        <v>198</v>
      </c>
      <c r="N23" t="s">
        <v>199</v>
      </c>
      <c r="O23" t="s">
        <v>200</v>
      </c>
      <c r="T23" t="s">
        <v>37</v>
      </c>
      <c r="U23">
        <f t="shared" ca="1" si="0"/>
        <v>0.2968617092883824</v>
      </c>
      <c r="V23" t="str">
        <f t="shared" ca="1" si="1"/>
        <v>Little Rock:Arkansas:0.296861709288382</v>
      </c>
      <c r="W23" t="str">
        <f t="shared" si="2"/>
        <v>Gyst House Inc::8101 Frenchman Lane::Little Rock:Arkansas:72209::Pulaski:501-568-1682:::1</v>
      </c>
      <c r="X23" t="str">
        <f t="shared" si="3"/>
        <v>list.add("Gyst House Inc::8101 Frenchman Lane::Little Rock:Arkansas:72209::Pulaski:501-568-1682:::1");</v>
      </c>
    </row>
    <row r="24" spans="1:24" ht="12.75" customHeight="1" x14ac:dyDescent="0.15">
      <c r="A24" t="s">
        <v>201</v>
      </c>
      <c r="B24" t="s">
        <v>202</v>
      </c>
      <c r="C24" t="s">
        <v>203</v>
      </c>
      <c r="E24" t="s">
        <v>204</v>
      </c>
      <c r="F24" t="s">
        <v>742</v>
      </c>
      <c r="G24" t="s">
        <v>205</v>
      </c>
      <c r="I24" t="s">
        <v>206</v>
      </c>
      <c r="J24" t="s">
        <v>207</v>
      </c>
      <c r="N24" t="s">
        <v>208</v>
      </c>
      <c r="O24" t="s">
        <v>209</v>
      </c>
      <c r="T24" t="s">
        <v>37</v>
      </c>
      <c r="U24">
        <f t="shared" ca="1" si="0"/>
        <v>0.56732988767737447</v>
      </c>
      <c r="V24" t="str">
        <f t="shared" ca="1" si="1"/>
        <v>West Memphis:Arkansas:0.567329887677374</v>
      </c>
      <c r="W24" t="str">
        <f t="shared" si="2"/>
        <v>NE Arkansas Community MH Center:DBA Mid South Health Systems Inc:905 North 7th Street::West Memphis:Arkansas:72301::Crittenden:870-735-5118:::1</v>
      </c>
      <c r="X24" t="str">
        <f t="shared" si="3"/>
        <v>list.add("NE Arkansas Community MH Center:DBA Mid South Health Systems Inc:905 North 7th Street::West Memphis:Arkansas:72301::Crittenden:870-735-5118:::1");</v>
      </c>
    </row>
    <row r="25" spans="1:24" ht="12.75" customHeight="1" x14ac:dyDescent="0.15">
      <c r="A25" t="s">
        <v>201</v>
      </c>
      <c r="B25" t="s">
        <v>210</v>
      </c>
      <c r="C25" t="s">
        <v>211</v>
      </c>
      <c r="E25" t="s">
        <v>212</v>
      </c>
      <c r="F25" t="s">
        <v>742</v>
      </c>
      <c r="G25" t="s">
        <v>213</v>
      </c>
      <c r="I25" t="s">
        <v>214</v>
      </c>
      <c r="J25" t="s">
        <v>215</v>
      </c>
      <c r="N25" t="s">
        <v>216</v>
      </c>
      <c r="O25" t="s">
        <v>217</v>
      </c>
      <c r="S25" t="s">
        <v>37</v>
      </c>
      <c r="T25" t="s">
        <v>37</v>
      </c>
      <c r="U25">
        <f t="shared" ca="1" si="0"/>
        <v>0.19351156112752821</v>
      </c>
      <c r="V25" t="str">
        <f t="shared" ca="1" si="1"/>
        <v>Blytheville:Arkansas:0.193511561127528</v>
      </c>
      <c r="W25" t="str">
        <f t="shared" si="2"/>
        <v>NE Arkansas Community MH Center:DBA Mid South Health Systems:209 South Lockard Street::Blytheville:Arkansas:72315::Mississippi:870-763-2139::1:1</v>
      </c>
      <c r="X25" t="str">
        <f t="shared" si="3"/>
        <v>list.add("NE Arkansas Community MH Center:DBA Mid South Health Systems:209 South Lockard Street::Blytheville:Arkansas:72315::Mississippi:870-763-2139::1:1");</v>
      </c>
    </row>
    <row r="26" spans="1:24" ht="12.75" customHeight="1" x14ac:dyDescent="0.15">
      <c r="A26" t="s">
        <v>218</v>
      </c>
      <c r="C26" t="s">
        <v>219</v>
      </c>
      <c r="E26" t="s">
        <v>212</v>
      </c>
      <c r="F26" t="s">
        <v>742</v>
      </c>
      <c r="G26" t="s">
        <v>213</v>
      </c>
      <c r="I26" t="s">
        <v>214</v>
      </c>
      <c r="J26" t="s">
        <v>220</v>
      </c>
      <c r="N26" t="s">
        <v>221</v>
      </c>
      <c r="O26" t="s">
        <v>222</v>
      </c>
      <c r="S26" t="s">
        <v>37</v>
      </c>
      <c r="T26" t="s">
        <v>37</v>
      </c>
      <c r="U26">
        <f t="shared" ca="1" si="0"/>
        <v>0.95358879940989805</v>
      </c>
      <c r="V26" t="str">
        <f t="shared" ca="1" si="1"/>
        <v>Blytheville:Arkansas:0.953588799409898</v>
      </c>
      <c r="W26" t="str">
        <f t="shared" si="2"/>
        <v>Life Strategies Counseling Inc::514 Chickawasba Street::Blytheville:Arkansas:72315::Mississippi:870-824-2268::1:1</v>
      </c>
      <c r="X26" t="str">
        <f t="shared" si="3"/>
        <v>list.add("Life Strategies Counseling Inc::514 Chickawasba Street::Blytheville:Arkansas:72315::Mississippi:870-824-2268::1:1");</v>
      </c>
    </row>
    <row r="27" spans="1:24" ht="12.75" customHeight="1" x14ac:dyDescent="0.15">
      <c r="A27" t="s">
        <v>201</v>
      </c>
      <c r="B27" t="s">
        <v>210</v>
      </c>
      <c r="C27" t="s">
        <v>223</v>
      </c>
      <c r="E27" t="s">
        <v>224</v>
      </c>
      <c r="F27" t="s">
        <v>742</v>
      </c>
      <c r="G27" t="s">
        <v>225</v>
      </c>
      <c r="I27" t="s">
        <v>226</v>
      </c>
      <c r="J27" t="s">
        <v>227</v>
      </c>
      <c r="N27" t="s">
        <v>228</v>
      </c>
      <c r="O27" t="s">
        <v>229</v>
      </c>
      <c r="T27" t="s">
        <v>37</v>
      </c>
      <c r="U27">
        <f t="shared" ca="1" si="0"/>
        <v>0.50751364526982057</v>
      </c>
      <c r="V27" t="str">
        <f t="shared" ca="1" si="1"/>
        <v>Marianna:Arkansas:0.507513645269821</v>
      </c>
      <c r="W27" t="str">
        <f t="shared" si="2"/>
        <v>NE Arkansas Community MH Center:DBA Mid South Health Systems:444 Atkins Boulevard::Marianna:Arkansas:72360::Lee:870-295-4050:::1</v>
      </c>
      <c r="X27" t="str">
        <f t="shared" si="3"/>
        <v>list.add("NE Arkansas Community MH Center:DBA Mid South Health Systems:444 Atkins Boulevard::Marianna:Arkansas:72360::Lee:870-295-4050:::1");</v>
      </c>
    </row>
    <row r="28" spans="1:24" ht="12.75" customHeight="1" x14ac:dyDescent="0.15">
      <c r="A28" t="s">
        <v>201</v>
      </c>
      <c r="B28" t="s">
        <v>210</v>
      </c>
      <c r="C28" t="s">
        <v>230</v>
      </c>
      <c r="E28" t="s">
        <v>231</v>
      </c>
      <c r="F28" t="s">
        <v>742</v>
      </c>
      <c r="G28" t="s">
        <v>232</v>
      </c>
      <c r="I28" t="s">
        <v>233</v>
      </c>
      <c r="J28" t="s">
        <v>234</v>
      </c>
      <c r="N28" t="s">
        <v>235</v>
      </c>
      <c r="O28" t="s">
        <v>236</v>
      </c>
      <c r="T28">
        <v>0</v>
      </c>
      <c r="U28">
        <f t="shared" ca="1" si="0"/>
        <v>0.3551306488788325</v>
      </c>
      <c r="V28" t="str">
        <f t="shared" ca="1" si="1"/>
        <v>Wynne:Arkansas:0.355130648878832</v>
      </c>
      <c r="W28" t="str">
        <f t="shared" si="2"/>
        <v>NE Arkansas Community MH Center:DBA Mid South Health Systems:661 Addison Street::Wynne:Arkansas:72396::Cross:870-238-1135:::0</v>
      </c>
      <c r="X28" t="str">
        <f t="shared" si="3"/>
        <v>list.add("NE Arkansas Community MH Center:DBA Mid South Health Systems:661 Addison Street::Wynne:Arkansas:72396::Cross:870-238-1135:::0");</v>
      </c>
    </row>
    <row r="29" spans="1:24" ht="12.75" customHeight="1" x14ac:dyDescent="0.15">
      <c r="A29" t="s">
        <v>201</v>
      </c>
      <c r="B29" t="s">
        <v>210</v>
      </c>
      <c r="C29" t="s">
        <v>237</v>
      </c>
      <c r="E29" t="s">
        <v>238</v>
      </c>
      <c r="F29" t="s">
        <v>742</v>
      </c>
      <c r="G29" t="s">
        <v>239</v>
      </c>
      <c r="I29" t="s">
        <v>240</v>
      </c>
      <c r="J29" t="s">
        <v>241</v>
      </c>
      <c r="N29" t="s">
        <v>242</v>
      </c>
      <c r="O29" t="s">
        <v>243</v>
      </c>
      <c r="T29" t="s">
        <v>37</v>
      </c>
      <c r="U29">
        <f t="shared" ca="1" si="0"/>
        <v>0.66657148467961913</v>
      </c>
      <c r="V29" t="str">
        <f t="shared" ca="1" si="1"/>
        <v>Corning:Arkansas:0.666571484679619</v>
      </c>
      <c r="W29" t="str">
        <f t="shared" si="2"/>
        <v>NE Arkansas Community MH Center:DBA Mid South Health Systems:602 David Street::Corning:Arkansas:72422::Clay:870-857-3655:::1</v>
      </c>
      <c r="X29" t="str">
        <f t="shared" si="3"/>
        <v>list.add("NE Arkansas Community MH Center:DBA Mid South Health Systems:602 David Street::Corning:Arkansas:72422::Clay:870-857-3655:::1");</v>
      </c>
    </row>
    <row r="30" spans="1:24" ht="12.75" customHeight="1" x14ac:dyDescent="0.15">
      <c r="A30" t="s">
        <v>201</v>
      </c>
      <c r="B30" t="s">
        <v>210</v>
      </c>
      <c r="C30" t="s">
        <v>244</v>
      </c>
      <c r="E30" t="s">
        <v>245</v>
      </c>
      <c r="F30" t="s">
        <v>742</v>
      </c>
      <c r="G30" t="s">
        <v>246</v>
      </c>
      <c r="I30" t="s">
        <v>247</v>
      </c>
      <c r="J30" t="s">
        <v>248</v>
      </c>
      <c r="N30" t="s">
        <v>249</v>
      </c>
      <c r="O30" t="s">
        <v>250</v>
      </c>
      <c r="T30">
        <v>0</v>
      </c>
      <c r="U30">
        <f t="shared" ca="1" si="0"/>
        <v>0.96072700382893372</v>
      </c>
      <c r="V30" t="str">
        <f t="shared" ca="1" si="1"/>
        <v>Pocahontas:Arkansas:0.960727003828934</v>
      </c>
      <c r="W30" t="str">
        <f t="shared" si="2"/>
        <v>NE Arkansas Community MH Center:DBA Mid South Health Systems:2560 Old Country Road::Pocahontas:Arkansas:72455::Randolph:870-892-7111:::0</v>
      </c>
      <c r="X30" t="str">
        <f t="shared" si="3"/>
        <v>list.add("NE Arkansas Community MH Center:DBA Mid South Health Systems:2560 Old Country Road::Pocahontas:Arkansas:72455::Randolph:870-892-7111:::0");</v>
      </c>
    </row>
    <row r="31" spans="1:24" ht="12.75" customHeight="1" x14ac:dyDescent="0.15">
      <c r="A31" t="s">
        <v>201</v>
      </c>
      <c r="B31" t="s">
        <v>202</v>
      </c>
      <c r="C31" t="s">
        <v>251</v>
      </c>
      <c r="E31" t="s">
        <v>252</v>
      </c>
      <c r="F31" t="s">
        <v>742</v>
      </c>
      <c r="G31" t="s">
        <v>253</v>
      </c>
      <c r="I31" t="s">
        <v>254</v>
      </c>
      <c r="J31" t="s">
        <v>255</v>
      </c>
      <c r="N31" t="s">
        <v>256</v>
      </c>
      <c r="O31" t="s">
        <v>257</v>
      </c>
      <c r="T31" t="s">
        <v>37</v>
      </c>
      <c r="U31">
        <f t="shared" ca="1" si="0"/>
        <v>0.39361459242807639</v>
      </c>
      <c r="V31" t="str">
        <f t="shared" ca="1" si="1"/>
        <v>Walnut Ridge:Arkansas:0.393614592428076</v>
      </c>
      <c r="W31" t="str">
        <f t="shared" si="2"/>
        <v>NE Arkansas Community MH Center:DBA Mid South Health Systems Inc:102 South Larkspur Street::Walnut Ridge:Arkansas:72476::Lawrence:870-886-7924:::1</v>
      </c>
      <c r="X31" t="str">
        <f t="shared" si="3"/>
        <v>list.add("NE Arkansas Community MH Center:DBA Mid South Health Systems Inc:102 South Larkspur Street::Walnut Ridge:Arkansas:72476::Lawrence:870-886-7924:::1");</v>
      </c>
    </row>
    <row r="32" spans="1:24" ht="12.75" customHeight="1" x14ac:dyDescent="0.15">
      <c r="A32" t="s">
        <v>171</v>
      </c>
      <c r="B32" t="s">
        <v>172</v>
      </c>
      <c r="C32" t="s">
        <v>258</v>
      </c>
      <c r="E32" t="s">
        <v>259</v>
      </c>
      <c r="F32" t="s">
        <v>742</v>
      </c>
      <c r="G32" t="s">
        <v>260</v>
      </c>
      <c r="I32" t="s">
        <v>261</v>
      </c>
      <c r="J32" t="s">
        <v>262</v>
      </c>
      <c r="N32" t="s">
        <v>263</v>
      </c>
      <c r="O32" t="s">
        <v>264</v>
      </c>
      <c r="T32" t="s">
        <v>37</v>
      </c>
      <c r="U32">
        <f t="shared" ca="1" si="0"/>
        <v>0.41468778941798534</v>
      </c>
      <c r="V32" t="str">
        <f t="shared" ca="1" si="1"/>
        <v>Batesville:Arkansas:0.414687789417985</v>
      </c>
      <c r="W32" t="str">
        <f t="shared" si="2"/>
        <v>Preferred Family Healthcare Inc:DBA Health Resources of Arkansas:1800 Meyers Road::Batesville:Arkansas:72503::Independence:870-793-8925:::1</v>
      </c>
      <c r="X32" t="str">
        <f t="shared" si="3"/>
        <v>list.add("Preferred Family Healthcare Inc:DBA Health Resources of Arkansas:1800 Meyers Road::Batesville:Arkansas:72503::Independence:870-793-8925:::1");</v>
      </c>
    </row>
    <row r="33" spans="1:24" ht="12.75" customHeight="1" x14ac:dyDescent="0.15">
      <c r="A33" t="s">
        <v>171</v>
      </c>
      <c r="B33" t="s">
        <v>172</v>
      </c>
      <c r="C33" t="s">
        <v>265</v>
      </c>
      <c r="D33" t="s">
        <v>266</v>
      </c>
      <c r="E33" t="s">
        <v>267</v>
      </c>
      <c r="F33" t="s">
        <v>742</v>
      </c>
      <c r="G33" t="s">
        <v>268</v>
      </c>
      <c r="I33" t="s">
        <v>269</v>
      </c>
      <c r="J33" t="s">
        <v>270</v>
      </c>
      <c r="N33" t="s">
        <v>271</v>
      </c>
      <c r="O33" t="s">
        <v>272</v>
      </c>
      <c r="T33" t="s">
        <v>37</v>
      </c>
      <c r="U33">
        <f t="shared" ca="1" si="0"/>
        <v>0.81650170218784013</v>
      </c>
      <c r="V33" t="str">
        <f t="shared" ca="1" si="1"/>
        <v>Hardy:Arkansas:0.81650170218784</v>
      </c>
      <c r="W33" t="str">
        <f t="shared" si="2"/>
        <v>Preferred Family Healthcare Inc:DBA Health Resources of Arkansas:2912 Highway 62 :Suite 142:Hardy:Arkansas:72542::Sharp:866-533-1761:::1</v>
      </c>
      <c r="X33" t="str">
        <f t="shared" si="3"/>
        <v>list.add("Preferred Family Healthcare Inc:DBA Health Resources of Arkansas:2912 Highway 62 :Suite 142:Hardy:Arkansas:72542::Sharp:866-533-1761:::1");</v>
      </c>
    </row>
    <row r="34" spans="1:24" ht="12.75" customHeight="1" x14ac:dyDescent="0.15">
      <c r="A34" t="s">
        <v>171</v>
      </c>
      <c r="B34" t="s">
        <v>172</v>
      </c>
      <c r="C34" t="s">
        <v>273</v>
      </c>
      <c r="E34" t="s">
        <v>274</v>
      </c>
      <c r="F34" t="s">
        <v>742</v>
      </c>
      <c r="G34" t="s">
        <v>275</v>
      </c>
      <c r="I34" t="s">
        <v>276</v>
      </c>
      <c r="J34" t="s">
        <v>277</v>
      </c>
      <c r="N34" t="s">
        <v>278</v>
      </c>
      <c r="O34" t="s">
        <v>279</v>
      </c>
      <c r="S34" t="s">
        <v>37</v>
      </c>
      <c r="T34" t="s">
        <v>37</v>
      </c>
      <c r="U34">
        <f t="shared" ca="1" si="0"/>
        <v>0.89169382938274544</v>
      </c>
      <c r="V34" t="str">
        <f t="shared" ca="1" si="1"/>
        <v>Heber Springs:Arkansas:0.891693829382745</v>
      </c>
      <c r="W34" t="str">
        <f t="shared" si="2"/>
        <v>Preferred Family Healthcare Inc:DBA Health Resources of Arkansas:115 West Clinton::Heber Springs:Arkansas:72543::Cleburne:501-250-1103::1:1</v>
      </c>
      <c r="X34" t="str">
        <f t="shared" si="3"/>
        <v>list.add("Preferred Family Healthcare Inc:DBA Health Resources of Arkansas:115 West Clinton::Heber Springs:Arkansas:72543::Cleburne:501-250-1103::1:1");</v>
      </c>
    </row>
    <row r="35" spans="1:24" ht="12.75" customHeight="1" x14ac:dyDescent="0.15">
      <c r="A35" t="s">
        <v>171</v>
      </c>
      <c r="B35" t="s">
        <v>172</v>
      </c>
      <c r="C35" t="s">
        <v>280</v>
      </c>
      <c r="E35" t="s">
        <v>281</v>
      </c>
      <c r="F35" t="s">
        <v>742</v>
      </c>
      <c r="G35" t="s">
        <v>282</v>
      </c>
      <c r="I35" t="s">
        <v>283</v>
      </c>
      <c r="J35" t="s">
        <v>284</v>
      </c>
      <c r="N35" t="s">
        <v>285</v>
      </c>
      <c r="O35" t="s">
        <v>286</v>
      </c>
      <c r="T35" t="s">
        <v>37</v>
      </c>
      <c r="U35">
        <f t="shared" ca="1" si="0"/>
        <v>0.3959173558345479</v>
      </c>
      <c r="V35" t="str">
        <f t="shared" ca="1" si="1"/>
        <v>Melbourne:Arkansas:0.395917355834548</v>
      </c>
      <c r="W35" t="str">
        <f t="shared" si="2"/>
        <v>Preferred Family Healthcare Inc:DBA Health Resources of Arkansas:1109 East Main Street::Melbourne:Arkansas:72556::Izard:866-533-1760:::1</v>
      </c>
      <c r="X35" t="str">
        <f t="shared" si="3"/>
        <v>list.add("Preferred Family Healthcare Inc:DBA Health Resources of Arkansas:1109 East Main Street::Melbourne:Arkansas:72556::Izard:866-533-1760:::1");</v>
      </c>
    </row>
    <row r="36" spans="1:24" ht="12.75" customHeight="1" x14ac:dyDescent="0.15">
      <c r="A36" t="s">
        <v>171</v>
      </c>
      <c r="B36" t="s">
        <v>172</v>
      </c>
      <c r="C36" t="s">
        <v>287</v>
      </c>
      <c r="E36" t="s">
        <v>288</v>
      </c>
      <c r="F36" t="s">
        <v>742</v>
      </c>
      <c r="G36" t="s">
        <v>289</v>
      </c>
      <c r="I36" t="s">
        <v>290</v>
      </c>
      <c r="J36" t="s">
        <v>291</v>
      </c>
      <c r="N36" t="s">
        <v>292</v>
      </c>
      <c r="O36" t="s">
        <v>293</v>
      </c>
      <c r="T36" t="s">
        <v>37</v>
      </c>
      <c r="U36">
        <f t="shared" ca="1" si="0"/>
        <v>0.70111030330191371</v>
      </c>
      <c r="V36" t="str">
        <f t="shared" ca="1" si="1"/>
        <v>Mountain View:Arkansas:0.701110303301914</v>
      </c>
      <c r="W36" t="str">
        <f t="shared" si="2"/>
        <v>Preferred Family Healthcare Inc:DBA Health Resources of Arkansas:106 Mountain Place Drive::Mountain View:Arkansas:72560::Stone:866-533-1759:::1</v>
      </c>
      <c r="X36" t="str">
        <f t="shared" si="3"/>
        <v>list.add("Preferred Family Healthcare Inc:DBA Health Resources of Arkansas:106 Mountain Place Drive::Mountain View:Arkansas:72560::Stone:866-533-1759:::1");</v>
      </c>
    </row>
    <row r="37" spans="1:24" ht="12.75" customHeight="1" x14ac:dyDescent="0.15">
      <c r="A37" t="s">
        <v>294</v>
      </c>
      <c r="C37" t="s">
        <v>295</v>
      </c>
      <c r="E37" t="s">
        <v>296</v>
      </c>
      <c r="F37" t="s">
        <v>742</v>
      </c>
      <c r="G37" t="s">
        <v>297</v>
      </c>
      <c r="I37" t="s">
        <v>298</v>
      </c>
      <c r="J37" t="s">
        <v>299</v>
      </c>
      <c r="N37" t="s">
        <v>300</v>
      </c>
      <c r="O37" t="s">
        <v>301</v>
      </c>
      <c r="S37" t="s">
        <v>37</v>
      </c>
      <c r="T37">
        <v>0</v>
      </c>
      <c r="U37">
        <f t="shared" ca="1" si="0"/>
        <v>0.82543374779682221</v>
      </c>
      <c r="V37" t="str">
        <f t="shared" ca="1" si="1"/>
        <v>Berryville:Arkansas:0.825433747796822</v>
      </c>
      <c r="W37" t="str">
        <f t="shared" si="2"/>
        <v>Ozark Guidance Center::208 Highway 62 West::Berryville:Arkansas:72616::Carroll:870-423-2758::1:0</v>
      </c>
      <c r="X37" t="str">
        <f t="shared" si="3"/>
        <v>list.add("Ozark Guidance Center::208 Highway 62 West::Berryville:Arkansas:72616::Carroll:870-423-2758::1:0");</v>
      </c>
    </row>
    <row r="38" spans="1:24" ht="12.75" customHeight="1" x14ac:dyDescent="0.15">
      <c r="A38" t="s">
        <v>302</v>
      </c>
      <c r="C38" t="s">
        <v>303</v>
      </c>
      <c r="E38" t="s">
        <v>304</v>
      </c>
      <c r="F38" t="s">
        <v>742</v>
      </c>
      <c r="G38" t="s">
        <v>305</v>
      </c>
      <c r="I38" t="s">
        <v>306</v>
      </c>
      <c r="J38" t="s">
        <v>307</v>
      </c>
      <c r="M38" t="s">
        <v>308</v>
      </c>
      <c r="N38" t="s">
        <v>309</v>
      </c>
      <c r="O38" t="s">
        <v>310</v>
      </c>
      <c r="T38" t="s">
        <v>37</v>
      </c>
      <c r="U38">
        <f t="shared" ca="1" si="0"/>
        <v>0.79169872760809312</v>
      </c>
      <c r="V38" t="str">
        <f t="shared" ca="1" si="1"/>
        <v>Gassville:Arkansas:0.791698727608093</v>
      </c>
      <c r="W38" t="str">
        <f t="shared" si="2"/>
        <v>OMART Inc::116 Snowball Drive::Gassville:Arkansas:72635::Baxter:870-435-6200:::1</v>
      </c>
      <c r="X38" t="str">
        <f t="shared" si="3"/>
        <v>list.add("OMART Inc::116 Snowball Drive::Gassville:Arkansas:72635::Baxter:870-435-6200:::1");</v>
      </c>
    </row>
    <row r="39" spans="1:24" ht="12.75" customHeight="1" x14ac:dyDescent="0.15">
      <c r="A39" t="s">
        <v>171</v>
      </c>
      <c r="B39" t="s">
        <v>172</v>
      </c>
      <c r="C39" t="s">
        <v>312</v>
      </c>
      <c r="D39" t="s">
        <v>313</v>
      </c>
      <c r="E39" t="s">
        <v>314</v>
      </c>
      <c r="F39" t="s">
        <v>742</v>
      </c>
      <c r="G39" t="s">
        <v>315</v>
      </c>
      <c r="I39" t="s">
        <v>166</v>
      </c>
      <c r="J39" t="s">
        <v>316</v>
      </c>
      <c r="N39" t="s">
        <v>317</v>
      </c>
      <c r="O39" t="s">
        <v>318</v>
      </c>
      <c r="T39" t="s">
        <v>37</v>
      </c>
      <c r="U39">
        <f t="shared" ca="1" si="0"/>
        <v>0.46508889035625967</v>
      </c>
      <c r="V39" t="str">
        <f t="shared" ca="1" si="1"/>
        <v>Marshall:Arkansas:0.46508889035626</v>
      </c>
      <c r="W39" t="str">
        <f t="shared" si="2"/>
        <v>Preferred Family Healthcare Inc:DBA Health Resources of Arkansas:316 Highway 65 North:Suite B:Marshall:Arkansas:72650::Searcy:866-308-9928:::1</v>
      </c>
      <c r="X39" t="str">
        <f t="shared" si="3"/>
        <v>list.add("Preferred Family Healthcare Inc:DBA Health Resources of Arkansas:316 Highway 65 North:Suite B:Marshall:Arkansas:72650::Searcy:866-308-9928:::1");</v>
      </c>
    </row>
    <row r="40" spans="1:24" ht="12.75" customHeight="1" x14ac:dyDescent="0.15">
      <c r="A40" t="s">
        <v>171</v>
      </c>
      <c r="B40" t="s">
        <v>172</v>
      </c>
      <c r="C40" t="s">
        <v>323</v>
      </c>
      <c r="E40" t="s">
        <v>324</v>
      </c>
      <c r="F40" t="s">
        <v>742</v>
      </c>
      <c r="G40" t="s">
        <v>326</v>
      </c>
      <c r="I40" t="s">
        <v>306</v>
      </c>
      <c r="J40" t="s">
        <v>329</v>
      </c>
      <c r="N40" t="s">
        <v>331</v>
      </c>
      <c r="O40" t="s">
        <v>332</v>
      </c>
      <c r="S40" t="s">
        <v>37</v>
      </c>
      <c r="T40" t="s">
        <v>37</v>
      </c>
      <c r="U40">
        <f t="shared" ca="1" si="0"/>
        <v>0.55411023336019527</v>
      </c>
      <c r="V40" t="str">
        <f t="shared" ca="1" si="1"/>
        <v>Mountain Home:Arkansas:0.554110233360195</v>
      </c>
      <c r="W40" t="str">
        <f t="shared" si="2"/>
        <v>Preferred Family Healthcare Inc:DBA Health Resources of Arkansas:8 Medical Plaza::Mountain Home:Arkansas:72654::Baxter:866-308-9923::1:1</v>
      </c>
      <c r="X40" t="str">
        <f t="shared" si="3"/>
        <v>list.add("Preferred Family Healthcare Inc:DBA Health Resources of Arkansas:8 Medical Plaza::Mountain Home:Arkansas:72654::Baxter:866-308-9923::1:1");</v>
      </c>
    </row>
    <row r="41" spans="1:24" ht="12.75" customHeight="1" x14ac:dyDescent="0.15">
      <c r="A41" t="s">
        <v>171</v>
      </c>
      <c r="B41" t="s">
        <v>172</v>
      </c>
      <c r="C41" t="s">
        <v>334</v>
      </c>
      <c r="D41" t="s">
        <v>140</v>
      </c>
      <c r="E41" t="s">
        <v>335</v>
      </c>
      <c r="F41" t="s">
        <v>742</v>
      </c>
      <c r="G41" t="s">
        <v>336</v>
      </c>
      <c r="I41" t="s">
        <v>337</v>
      </c>
      <c r="J41" t="s">
        <v>338</v>
      </c>
      <c r="N41" t="s">
        <v>339</v>
      </c>
      <c r="O41" t="s">
        <v>340</v>
      </c>
      <c r="T41" t="s">
        <v>37</v>
      </c>
      <c r="U41">
        <f t="shared" ca="1" si="0"/>
        <v>0.29839930331273146</v>
      </c>
      <c r="V41" t="str">
        <f t="shared" ca="1" si="1"/>
        <v>Yellville:Arkansas:0.298399303312731</v>
      </c>
      <c r="W41" t="str">
        <f t="shared" si="2"/>
        <v>Preferred Family Healthcare Inc:DBA Health Resources of Arkansas:319 Highway 14 South:Suite 1:Yellville:Arkansas:72687::Marion:866-308-9927:::1</v>
      </c>
      <c r="X41" t="str">
        <f t="shared" si="3"/>
        <v>list.add("Preferred Family Healthcare Inc:DBA Health Resources of Arkansas:319 Highway 14 South:Suite 1:Yellville:Arkansas:72687::Marion:866-308-9927:::1");</v>
      </c>
    </row>
    <row r="42" spans="1:24" ht="12.75" customHeight="1" x14ac:dyDescent="0.15">
      <c r="A42" t="s">
        <v>341</v>
      </c>
      <c r="C42" t="s">
        <v>342</v>
      </c>
      <c r="E42" t="s">
        <v>343</v>
      </c>
      <c r="F42" t="s">
        <v>742</v>
      </c>
      <c r="G42" t="s">
        <v>344</v>
      </c>
      <c r="I42" t="s">
        <v>345</v>
      </c>
      <c r="J42" t="s">
        <v>346</v>
      </c>
      <c r="L42" t="s">
        <v>348</v>
      </c>
      <c r="N42" t="s">
        <v>349</v>
      </c>
      <c r="O42" t="s">
        <v>350</v>
      </c>
      <c r="P42" t="s">
        <v>37</v>
      </c>
      <c r="R42" t="s">
        <v>37</v>
      </c>
      <c r="S42" t="s">
        <v>37</v>
      </c>
      <c r="T42" t="s">
        <v>37</v>
      </c>
      <c r="U42">
        <f t="shared" ca="1" si="0"/>
        <v>3.953535616330428E-2</v>
      </c>
      <c r="V42" t="str">
        <f t="shared" ca="1" si="1"/>
        <v>Fayetteville:Arkansas:0.0395353561633043</v>
      </c>
      <c r="W42" t="str">
        <f t="shared" si="2"/>
        <v>Texarkana Behavioral Associates LLC::4171 North Crossover Road::Fayetteville:Arkansas:72703::Washington:479-443-6496:1:1:1</v>
      </c>
      <c r="X42" t="str">
        <f t="shared" si="3"/>
        <v>list.add("Texarkana Behavioral Associates LLC::4171 North Crossover Road::Fayetteville:Arkansas:72703::Washington:479-443-6496:1:1:1");</v>
      </c>
    </row>
    <row r="43" spans="1:24" ht="12.75" customHeight="1" x14ac:dyDescent="0.15">
      <c r="A43" t="s">
        <v>294</v>
      </c>
      <c r="C43" t="s">
        <v>353</v>
      </c>
      <c r="E43" t="s">
        <v>354</v>
      </c>
      <c r="F43" t="s">
        <v>742</v>
      </c>
      <c r="G43" t="s">
        <v>356</v>
      </c>
      <c r="I43" t="s">
        <v>357</v>
      </c>
      <c r="J43" t="s">
        <v>359</v>
      </c>
      <c r="N43" t="s">
        <v>360</v>
      </c>
      <c r="O43" t="s">
        <v>361</v>
      </c>
      <c r="T43">
        <v>0</v>
      </c>
      <c r="U43">
        <f t="shared" ca="1" si="0"/>
        <v>0.73418379367034825</v>
      </c>
      <c r="V43" t="str">
        <f t="shared" ca="1" si="1"/>
        <v>Bentonville:Arkansas:0.734183793670348</v>
      </c>
      <c r="W43" t="str">
        <f t="shared" si="2"/>
        <v>Ozark Guidance Center::2508 SE 20th Street::Bentonville:Arkansas:72712::Benton:479-273-9088:::0</v>
      </c>
      <c r="X43" t="str">
        <f t="shared" si="3"/>
        <v>list.add("Ozark Guidance Center::2508 SE 20th Street::Bentonville:Arkansas:72712::Benton:479-273-9088:::0");</v>
      </c>
    </row>
    <row r="44" spans="1:24" ht="12.75" customHeight="1" x14ac:dyDescent="0.15">
      <c r="A44" t="s">
        <v>362</v>
      </c>
      <c r="C44" t="s">
        <v>363</v>
      </c>
      <c r="E44" t="s">
        <v>354</v>
      </c>
      <c r="F44" t="s">
        <v>742</v>
      </c>
      <c r="G44" t="s">
        <v>356</v>
      </c>
      <c r="I44" t="s">
        <v>357</v>
      </c>
      <c r="J44" t="s">
        <v>366</v>
      </c>
      <c r="N44" t="s">
        <v>367</v>
      </c>
      <c r="O44" t="s">
        <v>368</v>
      </c>
      <c r="T44" t="s">
        <v>37</v>
      </c>
      <c r="U44">
        <f t="shared" ca="1" si="0"/>
        <v>0.56386633635775396</v>
      </c>
      <c r="V44" t="str">
        <f t="shared" ca="1" si="1"/>
        <v>Bentonville:Arkansas:0.563866336357754</v>
      </c>
      <c r="W44" t="str">
        <f t="shared" si="2"/>
        <v>PFH Decision Point::602 North Walton Boulevard::Bentonville:Arkansas:72712::Benton:479-464-1060:::1</v>
      </c>
      <c r="X44" t="str">
        <f t="shared" si="3"/>
        <v>list.add("PFH Decision Point::602 North Walton Boulevard::Bentonville:Arkansas:72712::Benton:479-464-1060:::1");</v>
      </c>
    </row>
    <row r="45" spans="1:24" ht="12.75" customHeight="1" x14ac:dyDescent="0.15">
      <c r="A45" t="s">
        <v>294</v>
      </c>
      <c r="C45" t="s">
        <v>371</v>
      </c>
      <c r="E45" t="s">
        <v>373</v>
      </c>
      <c r="F45" t="s">
        <v>742</v>
      </c>
      <c r="G45" t="s">
        <v>375</v>
      </c>
      <c r="I45" t="s">
        <v>376</v>
      </c>
      <c r="J45" t="s">
        <v>378</v>
      </c>
      <c r="N45" t="s">
        <v>379</v>
      </c>
      <c r="O45" t="s">
        <v>381</v>
      </c>
      <c r="R45" t="s">
        <v>37</v>
      </c>
      <c r="S45" t="s">
        <v>37</v>
      </c>
      <c r="T45">
        <v>0</v>
      </c>
      <c r="U45">
        <f t="shared" ca="1" si="0"/>
        <v>0.24888413470806969</v>
      </c>
      <c r="V45" t="str">
        <f t="shared" ca="1" si="1"/>
        <v>Huntsville:Arkansas:0.24888413470807</v>
      </c>
      <c r="W45" t="str">
        <f t="shared" si="2"/>
        <v>Ozark Guidance Center::1104 North College::Huntsville:Arkansas:72740::Madison:479-738-2878:1:1:0</v>
      </c>
      <c r="X45" t="str">
        <f t="shared" si="3"/>
        <v>list.add("Ozark Guidance Center::1104 North College::Huntsville:Arkansas:72740::Madison:479-738-2878:1:1:0");</v>
      </c>
    </row>
    <row r="46" spans="1:24" ht="12.75" customHeight="1" x14ac:dyDescent="0.15">
      <c r="A46" t="s">
        <v>384</v>
      </c>
      <c r="B46" t="s">
        <v>385</v>
      </c>
      <c r="C46" t="s">
        <v>386</v>
      </c>
      <c r="E46" t="s">
        <v>387</v>
      </c>
      <c r="F46" t="s">
        <v>742</v>
      </c>
      <c r="G46" t="s">
        <v>388</v>
      </c>
      <c r="I46" t="s">
        <v>345</v>
      </c>
      <c r="J46" t="s">
        <v>390</v>
      </c>
      <c r="L46" t="s">
        <v>391</v>
      </c>
      <c r="N46" t="s">
        <v>393</v>
      </c>
      <c r="O46" t="s">
        <v>394</v>
      </c>
      <c r="S46" t="s">
        <v>37</v>
      </c>
      <c r="T46" t="s">
        <v>37</v>
      </c>
      <c r="U46">
        <f t="shared" ca="1" si="0"/>
        <v>0.58959065244964082</v>
      </c>
      <c r="V46" t="str">
        <f t="shared" ca="1" si="1"/>
        <v>Morrow:Arkansas:0.589590652449641</v>
      </c>
      <c r="W46" t="str">
        <f t="shared" si="2"/>
        <v>Teen Challenge Ranch/NW Arkansas:Teen Challenge Adventure Ranch:19856 Boys Home Road::Morrow:Arkansas:72749::Washington:888-289-6918::1:1</v>
      </c>
      <c r="X46" t="str">
        <f t="shared" si="3"/>
        <v>list.add("Teen Challenge Ranch/NW Arkansas:Teen Challenge Adventure Ranch:19856 Boys Home Road::Morrow:Arkansas:72749::Washington:888-289-6918::1:1");</v>
      </c>
    </row>
    <row r="47" spans="1:24" ht="12.75" customHeight="1" x14ac:dyDescent="0.15">
      <c r="A47" t="s">
        <v>397</v>
      </c>
      <c r="C47" t="s">
        <v>398</v>
      </c>
      <c r="D47" t="s">
        <v>399</v>
      </c>
      <c r="E47" t="s">
        <v>400</v>
      </c>
      <c r="F47" t="s">
        <v>742</v>
      </c>
      <c r="G47" t="s">
        <v>402</v>
      </c>
      <c r="I47" t="s">
        <v>357</v>
      </c>
      <c r="J47" t="s">
        <v>404</v>
      </c>
      <c r="N47" t="s">
        <v>405</v>
      </c>
      <c r="O47" t="s">
        <v>406</v>
      </c>
      <c r="R47" t="s">
        <v>37</v>
      </c>
      <c r="S47" t="s">
        <v>37</v>
      </c>
      <c r="T47" t="s">
        <v>37</v>
      </c>
      <c r="U47">
        <f t="shared" ca="1" si="0"/>
        <v>0.83637163269793013</v>
      </c>
      <c r="V47" t="str">
        <f t="shared" ca="1" si="1"/>
        <v>Rogers:Arkansas:0.83637163269793</v>
      </c>
      <c r="W47" t="str">
        <f t="shared" si="2"/>
        <v>Pinnacle Counseling::5500 West Pinnacle Point Drive:Suite 204:Rogers:Arkansas:72758::Benton:479-268-4142:1:1:1</v>
      </c>
      <c r="X47" t="str">
        <f t="shared" si="3"/>
        <v>list.add("Pinnacle Counseling::5500 West Pinnacle Point Drive:Suite 204:Rogers:Arkansas:72758::Benton:479-268-4142:1:1:1");</v>
      </c>
    </row>
    <row r="48" spans="1:24" ht="12.75" customHeight="1" x14ac:dyDescent="0.15">
      <c r="A48" t="s">
        <v>407</v>
      </c>
      <c r="C48" t="s">
        <v>408</v>
      </c>
      <c r="D48" t="s">
        <v>410</v>
      </c>
      <c r="E48" t="s">
        <v>412</v>
      </c>
      <c r="F48" t="s">
        <v>742</v>
      </c>
      <c r="G48" t="s">
        <v>413</v>
      </c>
      <c r="I48" t="s">
        <v>345</v>
      </c>
      <c r="J48" t="s">
        <v>414</v>
      </c>
      <c r="N48" t="s">
        <v>416</v>
      </c>
      <c r="O48" t="s">
        <v>417</v>
      </c>
      <c r="T48" t="s">
        <v>37</v>
      </c>
      <c r="U48">
        <f t="shared" ca="1" si="0"/>
        <v>0.18569931908065573</v>
      </c>
      <c r="V48" t="str">
        <f t="shared" ca="1" si="1"/>
        <v>Springdale:Arkansas:0.185699319080656</v>
      </c>
      <c r="W48" t="str">
        <f t="shared" si="2"/>
        <v>Springdale Treatment Center::7255 Meeshow Drive:Suite A:Springdale:Arkansas:72762::Washington:479-306-4480:::1</v>
      </c>
      <c r="X48" t="str">
        <f t="shared" si="3"/>
        <v>list.add("Springdale Treatment Center::7255 Meeshow Drive:Suite A:Springdale:Arkansas:72762::Washington:479-306-4480:::1");</v>
      </c>
    </row>
    <row r="49" spans="1:24" ht="12.75" customHeight="1" x14ac:dyDescent="0.15">
      <c r="A49" t="s">
        <v>420</v>
      </c>
      <c r="B49" t="s">
        <v>422</v>
      </c>
      <c r="C49" t="s">
        <v>423</v>
      </c>
      <c r="E49" t="s">
        <v>412</v>
      </c>
      <c r="F49" t="s">
        <v>742</v>
      </c>
      <c r="G49" t="s">
        <v>424</v>
      </c>
      <c r="I49" t="s">
        <v>345</v>
      </c>
      <c r="J49" t="s">
        <v>427</v>
      </c>
      <c r="N49" t="s">
        <v>428</v>
      </c>
      <c r="O49" t="s">
        <v>429</v>
      </c>
      <c r="S49" t="s">
        <v>37</v>
      </c>
      <c r="T49">
        <v>0</v>
      </c>
      <c r="U49">
        <f t="shared" ca="1" si="0"/>
        <v>0.36931757610379756</v>
      </c>
      <c r="V49" t="str">
        <f t="shared" ca="1" si="1"/>
        <v>Springdale:Arkansas:0.369317576103798</v>
      </c>
      <c r="W49" t="str">
        <f t="shared" si="2"/>
        <v>Youth Bridge Inc  :Journey House:3895 George Anderson Road::Springdale:Arkansas:72764::Washington:479-521-1532::1:0</v>
      </c>
      <c r="X49" t="str">
        <f t="shared" si="3"/>
        <v>list.add("Youth Bridge Inc  :Journey House:3895 George Anderson Road::Springdale:Arkansas:72764::Washington:479-521-1532::1:0");</v>
      </c>
    </row>
    <row r="50" spans="1:24" ht="12.75" customHeight="1" x14ac:dyDescent="0.15">
      <c r="A50" t="s">
        <v>431</v>
      </c>
      <c r="C50" t="s">
        <v>433</v>
      </c>
      <c r="E50" t="s">
        <v>434</v>
      </c>
      <c r="F50" t="s">
        <v>742</v>
      </c>
      <c r="G50" t="s">
        <v>436</v>
      </c>
      <c r="I50" t="s">
        <v>437</v>
      </c>
      <c r="J50" t="s">
        <v>439</v>
      </c>
      <c r="N50" t="s">
        <v>441</v>
      </c>
      <c r="O50" t="s">
        <v>442</v>
      </c>
      <c r="T50" t="s">
        <v>37</v>
      </c>
      <c r="U50">
        <f t="shared" ca="1" si="0"/>
        <v>0.12835457340805767</v>
      </c>
      <c r="V50" t="str">
        <f t="shared" ca="1" si="1"/>
        <v>Russellville:Arkansas:0.128354573408058</v>
      </c>
      <c r="W50" t="str">
        <f t="shared" si="2"/>
        <v>Restored Life Services of Arkansas::127 East 3rd Street::Russellville:Arkansas:72801::Pope:479-219-4100:::1</v>
      </c>
      <c r="X50" t="str">
        <f t="shared" si="3"/>
        <v>list.add("Restored Life Services of Arkansas::127 East 3rd Street::Russellville:Arkansas:72801::Pope:479-219-4100:::1");</v>
      </c>
    </row>
    <row r="51" spans="1:24" ht="12.75" customHeight="1" x14ac:dyDescent="0.15">
      <c r="A51" t="s">
        <v>130</v>
      </c>
      <c r="C51" t="s">
        <v>445</v>
      </c>
      <c r="E51" t="s">
        <v>446</v>
      </c>
      <c r="F51" t="s">
        <v>742</v>
      </c>
      <c r="G51" t="s">
        <v>448</v>
      </c>
      <c r="I51" t="s">
        <v>449</v>
      </c>
      <c r="J51" t="s">
        <v>450</v>
      </c>
      <c r="N51" t="s">
        <v>451</v>
      </c>
      <c r="O51" t="s">
        <v>452</v>
      </c>
      <c r="S51" t="s">
        <v>37</v>
      </c>
      <c r="T51">
        <v>0</v>
      </c>
      <c r="U51">
        <f t="shared" ca="1" si="0"/>
        <v>0.17809550491190074</v>
      </c>
      <c r="V51" t="str">
        <f t="shared" ca="1" si="1"/>
        <v>Danville:Arkansas:0.178095504911901</v>
      </c>
      <c r="W51" t="str">
        <f t="shared" si="2"/>
        <v>Community Service Inc::1408 East 8th Street::Danville:Arkansas:72833::Yell:479-495-5177::1:0</v>
      </c>
      <c r="X51" t="str">
        <f t="shared" si="3"/>
        <v>list.add("Community Service Inc::1408 East 8th Street::Danville:Arkansas:72833::Yell:479-495-5177::1:0");</v>
      </c>
    </row>
    <row r="52" spans="1:24" ht="12.75" customHeight="1" x14ac:dyDescent="0.15">
      <c r="A52" t="s">
        <v>120</v>
      </c>
      <c r="B52" t="s">
        <v>455</v>
      </c>
      <c r="C52" t="s">
        <v>457</v>
      </c>
      <c r="E52" t="s">
        <v>459</v>
      </c>
      <c r="F52" t="s">
        <v>742</v>
      </c>
      <c r="G52" t="s">
        <v>460</v>
      </c>
      <c r="I52" t="s">
        <v>461</v>
      </c>
      <c r="J52" t="s">
        <v>463</v>
      </c>
      <c r="N52" t="s">
        <v>465</v>
      </c>
      <c r="O52" t="s">
        <v>466</v>
      </c>
      <c r="S52" t="s">
        <v>37</v>
      </c>
      <c r="T52" t="s">
        <v>37</v>
      </c>
      <c r="U52">
        <f t="shared" ca="1" si="0"/>
        <v>0.63587659810322827</v>
      </c>
      <c r="V52" t="str">
        <f t="shared" ca="1" si="1"/>
        <v>Paris:Arkansas:0.635876598103228</v>
      </c>
      <c r="W52" t="str">
        <f t="shared" si="2"/>
        <v>Western Arkansas Counseling and:Mental Health Center:415 South 6th Street::Paris:Arkansas:72855::Logan:479-963-2140::1:1</v>
      </c>
      <c r="X52" t="str">
        <f t="shared" si="3"/>
        <v>list.add("Western Arkansas Counseling and:Mental Health Center:415 South 6th Street::Paris:Arkansas:72855::Logan:479-963-2140::1:1");</v>
      </c>
    </row>
    <row r="53" spans="1:24" ht="12.75" customHeight="1" x14ac:dyDescent="0.15">
      <c r="A53" t="s">
        <v>469</v>
      </c>
      <c r="C53" t="s">
        <v>471</v>
      </c>
      <c r="E53" t="s">
        <v>473</v>
      </c>
      <c r="F53" t="s">
        <v>742</v>
      </c>
      <c r="G53" t="s">
        <v>474</v>
      </c>
      <c r="I53" t="s">
        <v>476</v>
      </c>
      <c r="J53" t="s">
        <v>478</v>
      </c>
      <c r="N53" t="s">
        <v>479</v>
      </c>
      <c r="O53" t="s">
        <v>480</v>
      </c>
      <c r="R53" t="s">
        <v>37</v>
      </c>
      <c r="S53" t="s">
        <v>37</v>
      </c>
      <c r="T53">
        <v>0</v>
      </c>
      <c r="U53">
        <f t="shared" ca="1" si="0"/>
        <v>0.84119168294317459</v>
      </c>
      <c r="V53" t="str">
        <f t="shared" ca="1" si="1"/>
        <v>Fort Smith:Arkansas:0.841191682943175</v>
      </c>
      <c r="W53" t="str">
        <f t="shared" si="2"/>
        <v>Fort Smith Behavioral Health Inc::1620 South 46th Street::Fort Smith:Arkansas:72903::Sebastian:479-494-7889:1:1:0</v>
      </c>
      <c r="X53" t="str">
        <f t="shared" si="3"/>
        <v>list.add("Fort Smith Behavioral Health Inc::1620 South 46th Street::Fort Smith:Arkansas:72903::Sebastian:479-494-7889:1:1:0");</v>
      </c>
    </row>
    <row r="54" spans="1:24" ht="12.75" customHeight="1" x14ac:dyDescent="0.15">
      <c r="A54" t="s">
        <v>483</v>
      </c>
      <c r="C54" t="s">
        <v>484</v>
      </c>
      <c r="E54" t="s">
        <v>473</v>
      </c>
      <c r="F54" t="s">
        <v>742</v>
      </c>
      <c r="G54" t="s">
        <v>487</v>
      </c>
      <c r="I54" t="s">
        <v>476</v>
      </c>
      <c r="J54" t="s">
        <v>489</v>
      </c>
      <c r="N54" t="s">
        <v>491</v>
      </c>
      <c r="O54" t="s">
        <v>493</v>
      </c>
      <c r="T54">
        <v>0</v>
      </c>
      <c r="U54">
        <f t="shared" ca="1" si="0"/>
        <v>0.6079470206457217</v>
      </c>
      <c r="V54" t="str">
        <f t="shared" ca="1" si="1"/>
        <v>Fort Smith:Arkansas:0.607947020645722</v>
      </c>
      <c r="W54" t="str">
        <f t="shared" si="2"/>
        <v>Harbor House Inc::4500 Kelley Highway::Fort Smith:Arkansas:72904::Sebastian:479-785-4083:::0</v>
      </c>
      <c r="X54" t="str">
        <f t="shared" si="3"/>
        <v>list.add("Harbor House Inc::4500 Kelley Highway::Fort Smith:Arkansas:72904::Sebastian:479-785-4083:::0");</v>
      </c>
    </row>
    <row r="55" spans="1:24" ht="12.75" customHeight="1" x14ac:dyDescent="0.15">
      <c r="A55" t="s">
        <v>496</v>
      </c>
      <c r="C55" t="s">
        <v>498</v>
      </c>
      <c r="E55" t="s">
        <v>473</v>
      </c>
      <c r="F55" t="s">
        <v>742</v>
      </c>
      <c r="G55" t="s">
        <v>487</v>
      </c>
      <c r="I55" t="s">
        <v>476</v>
      </c>
      <c r="J55" t="s">
        <v>489</v>
      </c>
      <c r="M55" t="s">
        <v>501</v>
      </c>
      <c r="N55" t="s">
        <v>503</v>
      </c>
      <c r="O55" t="s">
        <v>504</v>
      </c>
      <c r="P55" t="s">
        <v>37</v>
      </c>
      <c r="Q55" t="s">
        <v>37</v>
      </c>
      <c r="R55" t="s">
        <v>37</v>
      </c>
      <c r="T55">
        <v>0</v>
      </c>
      <c r="U55">
        <f t="shared" ca="1" si="0"/>
        <v>0.95221252122626332</v>
      </c>
      <c r="V55" t="str">
        <f t="shared" ca="1" si="1"/>
        <v>Fort Smith:Arkansas:0.952212521226263</v>
      </c>
      <c r="W55" t="str">
        <f t="shared" si="2"/>
        <v>Gateway Recovery Center::3900 Armour Avenue::Fort Smith:Arkansas:72904::Sebastian:479-785-4083:1::0</v>
      </c>
      <c r="X55" t="str">
        <f t="shared" si="3"/>
        <v>list.add("Gateway Recovery Center::3900 Armour Avenue::Fort Smith:Arkansas:72904::Sebastian:479-785-4083:1::0");</v>
      </c>
    </row>
    <row r="56" spans="1:24" ht="12.75" customHeight="1" x14ac:dyDescent="0.15">
      <c r="A56" t="s">
        <v>509</v>
      </c>
      <c r="C56" t="s">
        <v>510</v>
      </c>
      <c r="E56" t="s">
        <v>473</v>
      </c>
      <c r="F56" t="s">
        <v>742</v>
      </c>
      <c r="G56" t="s">
        <v>513</v>
      </c>
      <c r="I56" t="s">
        <v>476</v>
      </c>
      <c r="J56" t="s">
        <v>514</v>
      </c>
      <c r="L56" t="s">
        <v>515</v>
      </c>
      <c r="N56" t="s">
        <v>516</v>
      </c>
      <c r="O56" t="s">
        <v>517</v>
      </c>
      <c r="P56" t="s">
        <v>37</v>
      </c>
      <c r="Q56" t="s">
        <v>37</v>
      </c>
      <c r="T56" t="s">
        <v>37</v>
      </c>
      <c r="U56">
        <f t="shared" ca="1" si="0"/>
        <v>0.78884878647385914</v>
      </c>
      <c r="V56" t="str">
        <f t="shared" ca="1" si="1"/>
        <v>Fort Smith:Arkansas:0.788848786473859</v>
      </c>
      <c r="W56" t="str">
        <f t="shared" si="2"/>
        <v>VHSO Fort Smith CBOC::1500 Dodson Avenue::Fort Smith:Arkansas:72917::Sebastian:877-604-0798:::1</v>
      </c>
      <c r="X56" t="str">
        <f t="shared" si="3"/>
        <v>list.add("VHSO Fort Smith CBOC::1500 Dodson Avenue::Fort Smith:Arkansas:72917::Sebastian:877-604-0798:::1");</v>
      </c>
    </row>
    <row r="57" spans="1:24" ht="12.75" customHeight="1" x14ac:dyDescent="0.15">
      <c r="A57" t="s">
        <v>120</v>
      </c>
      <c r="B57" t="s">
        <v>121</v>
      </c>
      <c r="C57" t="s">
        <v>522</v>
      </c>
      <c r="E57" t="s">
        <v>523</v>
      </c>
      <c r="F57" t="s">
        <v>742</v>
      </c>
      <c r="G57" t="s">
        <v>526</v>
      </c>
      <c r="I57" t="s">
        <v>527</v>
      </c>
      <c r="J57" t="s">
        <v>528</v>
      </c>
      <c r="N57" t="s">
        <v>530</v>
      </c>
      <c r="O57" t="s">
        <v>532</v>
      </c>
      <c r="S57" t="s">
        <v>37</v>
      </c>
      <c r="T57" t="s">
        <v>37</v>
      </c>
      <c r="U57">
        <f t="shared" ca="1" si="0"/>
        <v>0.78802460528366813</v>
      </c>
      <c r="V57" t="str">
        <f t="shared" ca="1" si="1"/>
        <v>Ozark:Arkansas:0.788024605283668</v>
      </c>
      <c r="W57" t="str">
        <f t="shared" si="2"/>
        <v>Western Arkansas Counseling and:Guidance Center Inc:1600 North 18th Street::Ozark:Arkansas:72949::Franklin:479-667-2497::1:1</v>
      </c>
      <c r="X57" t="str">
        <f t="shared" si="3"/>
        <v>list.add("Western Arkansas Counseling and:Guidance Center Inc:1600 North 18th Street::Ozark:Arkansas:72949::Franklin:479-667-2497::1:1");</v>
      </c>
    </row>
    <row r="58" spans="1:24" ht="12.75" customHeight="1" x14ac:dyDescent="0.15">
      <c r="A58" t="s">
        <v>120</v>
      </c>
      <c r="B58" t="s">
        <v>121</v>
      </c>
      <c r="C58" t="s">
        <v>535</v>
      </c>
      <c r="D58" t="s">
        <v>410</v>
      </c>
      <c r="E58" t="s">
        <v>538</v>
      </c>
      <c r="F58" t="s">
        <v>742</v>
      </c>
      <c r="G58" t="s">
        <v>539</v>
      </c>
      <c r="I58" t="s">
        <v>541</v>
      </c>
      <c r="J58" t="s">
        <v>543</v>
      </c>
      <c r="N58" t="s">
        <v>544</v>
      </c>
      <c r="O58" t="s">
        <v>545</v>
      </c>
      <c r="S58" t="s">
        <v>37</v>
      </c>
      <c r="T58" t="s">
        <v>37</v>
      </c>
      <c r="U58">
        <f t="shared" ca="1" si="0"/>
        <v>0.99533102138029317</v>
      </c>
      <c r="V58" t="str">
        <f t="shared" ca="1" si="1"/>
        <v>Van Buren:Arkansas:0.995331021380293</v>
      </c>
      <c r="W58" t="str">
        <f t="shared" si="2"/>
        <v>Western Arkansas Counseling and:Guidance Center Inc:2705 Oak Lane:Suite A:Van Buren:Arkansas:72956::Crawford:479-474-8084::1:1</v>
      </c>
      <c r="X58" t="str">
        <f t="shared" si="3"/>
        <v>list.add("Western Arkansas Counseling and:Guidance Center Inc:2705 Oak Lane:Suite A:Van Buren:Arkansas:72956::Crawford:479-474-8084::1:1");</v>
      </c>
    </row>
    <row r="59" spans="1:24" ht="12.75" customHeight="1" x14ac:dyDescent="0.15">
      <c r="A59" t="s">
        <v>548</v>
      </c>
      <c r="C59" t="s">
        <v>549</v>
      </c>
      <c r="E59" t="s">
        <v>538</v>
      </c>
      <c r="F59" t="s">
        <v>742</v>
      </c>
      <c r="G59" t="s">
        <v>552</v>
      </c>
      <c r="I59" t="s">
        <v>541</v>
      </c>
      <c r="J59" t="s">
        <v>553</v>
      </c>
      <c r="K59" t="s">
        <v>554</v>
      </c>
      <c r="L59" t="s">
        <v>556</v>
      </c>
      <c r="M59" t="s">
        <v>558</v>
      </c>
      <c r="N59" t="s">
        <v>559</v>
      </c>
      <c r="O59" t="s">
        <v>560</v>
      </c>
      <c r="R59" t="s">
        <v>37</v>
      </c>
      <c r="S59" t="s">
        <v>37</v>
      </c>
      <c r="T59" t="s">
        <v>37</v>
      </c>
      <c r="U59">
        <f ca="1">RAND()</f>
        <v>0.53624859543329961</v>
      </c>
      <c r="V59" t="str">
        <f ca="1">CONCATENATE(E59,":",F59,":",U59)</f>
        <v>Van Buren:Arkansas:0.5362485954333</v>
      </c>
      <c r="W59" t="str">
        <f>CONCATENATE(A59,":",B59,":",C59,":",D59,":",E59,":",F59,":",G59,":",H59,":",I59,":",J59,":",R59,":",S59,":",T59)</f>
        <v>Serenity Counseling Advocates Inc::3103 Alma Highway::Van Buren:Arkansas:72957::Crawford:479-285-4233:1:1:1</v>
      </c>
      <c r="X59" t="str">
        <f>CONCATENATE("list.add(""",W59,""");")</f>
        <v>list.add("Serenity Counseling Advocates Inc::3103 Alma Highway::Van Buren:Arkansas:72957::Crawford:479-285-4233:1:1:1");</v>
      </c>
    </row>
    <row r="60" spans="1:24" ht="12.75" customHeight="1" x14ac:dyDescent="0.15">
      <c r="A60" t="s">
        <v>86</v>
      </c>
      <c r="C60" t="s">
        <v>563</v>
      </c>
      <c r="E60" t="s">
        <v>564</v>
      </c>
      <c r="F60" t="s">
        <v>742</v>
      </c>
      <c r="G60" t="s">
        <v>567</v>
      </c>
      <c r="I60" t="s">
        <v>568</v>
      </c>
      <c r="J60" t="s">
        <v>570</v>
      </c>
      <c r="N60" t="s">
        <v>572</v>
      </c>
      <c r="O60" t="s">
        <v>574</v>
      </c>
      <c r="S60" t="s">
        <v>37</v>
      </c>
      <c r="T60" t="s">
        <v>37</v>
      </c>
      <c r="U60">
        <f t="shared" ca="1" si="0"/>
        <v>0.52365415242381252</v>
      </c>
      <c r="V60" t="str">
        <f t="shared" ref="V60:V102" ca="1" si="4">CONCATENATE(E60,":",F60,":",U60)</f>
        <v>El Dorado:Arkansas:0.523654152423813</v>
      </c>
      <c r="W60" t="str">
        <f t="shared" ref="W60:W102" si="5">CONCATENATE(A60,":",B60,":",C60,":",D60,":",E60,":",F60,":",G60,":",H60,":",I60,":",J60,":",R60,":",S60,":",T60)</f>
        <v>Southwest Arkansas Csl and MHC::715 North College Street::El Dorado:Arkansas:71730::Union:870-864-2414::1:1</v>
      </c>
      <c r="X60" t="str">
        <f t="shared" si="3"/>
        <v>list.add("Southwest Arkansas Csl and MHC::715 North College Street::El Dorado:Arkansas:71730::Union:870-864-2414::1:1");</v>
      </c>
    </row>
    <row r="61" spans="1:24" ht="12.75" customHeight="1" x14ac:dyDescent="0.15">
      <c r="A61" t="s">
        <v>86</v>
      </c>
      <c r="C61" t="s">
        <v>578</v>
      </c>
      <c r="E61" t="s">
        <v>579</v>
      </c>
      <c r="F61" t="s">
        <v>742</v>
      </c>
      <c r="G61" t="s">
        <v>580</v>
      </c>
      <c r="I61" t="s">
        <v>581</v>
      </c>
      <c r="J61" t="s">
        <v>582</v>
      </c>
      <c r="N61" t="s">
        <v>583</v>
      </c>
      <c r="O61" t="s">
        <v>584</v>
      </c>
      <c r="S61" t="s">
        <v>37</v>
      </c>
      <c r="T61" t="s">
        <v>37</v>
      </c>
      <c r="U61">
        <f t="shared" ca="1" si="0"/>
        <v>3.2805142679426469E-2</v>
      </c>
      <c r="V61" t="str">
        <f t="shared" ca="1" si="4"/>
        <v>De Queen:Arkansas:0.0328051426794265</v>
      </c>
      <c r="W61" t="str">
        <f t="shared" si="5"/>
        <v>Southwest Arkansas Csl and MHC::1312 West Collin Raye Drive::De Queen:Arkansas:71832::Sevier:870-584-7115::1:1</v>
      </c>
      <c r="X61" t="str">
        <f t="shared" si="3"/>
        <v>list.add("Southwest Arkansas Csl and MHC::1312 West Collin Raye Drive::De Queen:Arkansas:71832::Sevier:870-584-7115::1:1");</v>
      </c>
    </row>
    <row r="62" spans="1:24" ht="12.75" customHeight="1" x14ac:dyDescent="0.15">
      <c r="A62" t="s">
        <v>585</v>
      </c>
      <c r="C62" t="s">
        <v>587</v>
      </c>
      <c r="E62" t="s">
        <v>104</v>
      </c>
      <c r="F62" t="s">
        <v>742</v>
      </c>
      <c r="G62" t="s">
        <v>105</v>
      </c>
      <c r="I62" t="s">
        <v>106</v>
      </c>
      <c r="J62" t="s">
        <v>91</v>
      </c>
      <c r="L62" t="s">
        <v>591</v>
      </c>
      <c r="N62" t="s">
        <v>592</v>
      </c>
      <c r="O62" t="s">
        <v>594</v>
      </c>
      <c r="P62" t="s">
        <v>37</v>
      </c>
      <c r="S62" t="s">
        <v>37</v>
      </c>
      <c r="T62" t="s">
        <v>37</v>
      </c>
      <c r="U62">
        <f t="shared" ca="1" si="0"/>
        <v>0.79451765632384186</v>
      </c>
      <c r="V62" t="str">
        <f t="shared" ca="1" si="4"/>
        <v>Texarkana:Arkansas:0.794517656323842</v>
      </c>
      <c r="W62" t="str">
        <f t="shared" si="5"/>
        <v>SW Arkansas Counseling MHC Inc::2904 Arkansas Boulevard::Texarkana:Arkansas:71854::Miller:870-773-4655::1:1</v>
      </c>
      <c r="X62" t="str">
        <f t="shared" si="3"/>
        <v>list.add("SW Arkansas Counseling MHC Inc::2904 Arkansas Boulevard::Texarkana:Arkansas:71854::Miller:870-773-4655::1:1");</v>
      </c>
    </row>
    <row r="63" spans="1:24" ht="12.75" customHeight="1" x14ac:dyDescent="0.15">
      <c r="A63" t="s">
        <v>598</v>
      </c>
      <c r="C63" t="s">
        <v>599</v>
      </c>
      <c r="E63" t="s">
        <v>104</v>
      </c>
      <c r="F63" t="s">
        <v>742</v>
      </c>
      <c r="G63" t="s">
        <v>105</v>
      </c>
      <c r="I63" t="s">
        <v>106</v>
      </c>
      <c r="J63" t="s">
        <v>602</v>
      </c>
      <c r="N63" t="s">
        <v>603</v>
      </c>
      <c r="O63" t="s">
        <v>605</v>
      </c>
      <c r="T63" t="s">
        <v>37</v>
      </c>
      <c r="U63">
        <f t="shared" ca="1" si="0"/>
        <v>0.18550818074269038</v>
      </c>
      <c r="V63" t="str">
        <f t="shared" ca="1" si="4"/>
        <v>Texarkana:Arkansas:0.18550818074269</v>
      </c>
      <c r="W63" t="str">
        <f t="shared" si="5"/>
        <v>Arkansas Treatment Services PA::408 Hazel Street::Texarkana:Arkansas:71854::Miller:870-774-0421:::1</v>
      </c>
      <c r="X63" t="str">
        <f t="shared" si="3"/>
        <v>list.add("Arkansas Treatment Services PA::408 Hazel Street::Texarkana:Arkansas:71854::Miller:870-774-0421:::1");</v>
      </c>
    </row>
    <row r="64" spans="1:24" ht="12.75" customHeight="1" x14ac:dyDescent="0.15">
      <c r="A64" t="s">
        <v>110</v>
      </c>
      <c r="B64" t="s">
        <v>609</v>
      </c>
      <c r="C64" t="s">
        <v>610</v>
      </c>
      <c r="E64" t="s">
        <v>113</v>
      </c>
      <c r="F64" t="s">
        <v>742</v>
      </c>
      <c r="G64" t="s">
        <v>613</v>
      </c>
      <c r="I64" t="s">
        <v>115</v>
      </c>
      <c r="J64" t="s">
        <v>614</v>
      </c>
      <c r="K64" t="s">
        <v>554</v>
      </c>
      <c r="L64" t="s">
        <v>116</v>
      </c>
      <c r="M64" t="s">
        <v>117</v>
      </c>
      <c r="N64" t="s">
        <v>617</v>
      </c>
      <c r="O64" t="s">
        <v>618</v>
      </c>
      <c r="S64" t="s">
        <v>37</v>
      </c>
      <c r="T64" t="s">
        <v>37</v>
      </c>
      <c r="U64">
        <f t="shared" ca="1" si="0"/>
        <v>0.13807666170765187</v>
      </c>
      <c r="V64" t="str">
        <f t="shared" ca="1" si="4"/>
        <v>Hot Springs National Park:Arkansas:0.138076661707652</v>
      </c>
      <c r="W64" t="str">
        <f t="shared" si="5"/>
        <v>Quapaw House Inc:Specialized Residential Treatment:276 Linden Street::Hot Springs National Park:Arkansas:71901::Garland:501-205-4571::1:1</v>
      </c>
      <c r="X64" t="str">
        <f t="shared" si="3"/>
        <v>list.add("Quapaw House Inc:Specialized Residential Treatment:276 Linden Street::Hot Springs National Park:Arkansas:71901::Garland:501-205-4571::1:1");</v>
      </c>
    </row>
    <row r="65" spans="1:24" ht="12.75" customHeight="1" x14ac:dyDescent="0.15">
      <c r="A65" t="s">
        <v>110</v>
      </c>
      <c r="B65" t="s">
        <v>622</v>
      </c>
      <c r="C65" t="s">
        <v>624</v>
      </c>
      <c r="E65" t="s">
        <v>113</v>
      </c>
      <c r="F65" t="s">
        <v>742</v>
      </c>
      <c r="G65" t="s">
        <v>114</v>
      </c>
      <c r="I65" t="s">
        <v>115</v>
      </c>
      <c r="J65" t="s">
        <v>626</v>
      </c>
      <c r="M65" t="s">
        <v>117</v>
      </c>
      <c r="N65" t="s">
        <v>628</v>
      </c>
      <c r="O65" t="s">
        <v>630</v>
      </c>
      <c r="P65" t="s">
        <v>37</v>
      </c>
      <c r="Q65" t="s">
        <v>37</v>
      </c>
      <c r="S65" t="s">
        <v>37</v>
      </c>
      <c r="T65" t="s">
        <v>37</v>
      </c>
      <c r="U65">
        <f t="shared" ca="1" si="0"/>
        <v>0.14023701652046627</v>
      </c>
      <c r="V65" t="str">
        <f t="shared" ca="1" si="4"/>
        <v>Hot Springs National Park:Arkansas:0.140237016520466</v>
      </c>
      <c r="W65" t="str">
        <f t="shared" si="5"/>
        <v>Quapaw House Inc:Outpatient:505 West Grand Avenue::Hot Springs National Park:Arkansas:71913::Garland:501-767-0051::1:1</v>
      </c>
      <c r="X65" t="str">
        <f t="shared" si="3"/>
        <v>list.add("Quapaw House Inc:Outpatient:505 West Grand Avenue::Hot Springs National Park:Arkansas:71913::Garland:501-767-0051::1:1");</v>
      </c>
    </row>
    <row r="66" spans="1:24" ht="12.75" customHeight="1" x14ac:dyDescent="0.15">
      <c r="A66" t="s">
        <v>201</v>
      </c>
      <c r="B66" t="s">
        <v>210</v>
      </c>
      <c r="C66" t="s">
        <v>637</v>
      </c>
      <c r="E66" t="s">
        <v>639</v>
      </c>
      <c r="F66" t="s">
        <v>742</v>
      </c>
      <c r="G66" t="s">
        <v>642</v>
      </c>
      <c r="I66" t="s">
        <v>643</v>
      </c>
      <c r="J66" t="s">
        <v>644</v>
      </c>
      <c r="N66" t="s">
        <v>645</v>
      </c>
      <c r="O66" t="s">
        <v>647</v>
      </c>
      <c r="T66">
        <v>0</v>
      </c>
      <c r="U66">
        <f t="shared" ca="1" si="0"/>
        <v>0.14418601154768573</v>
      </c>
      <c r="V66" t="str">
        <f t="shared" ca="1" si="4"/>
        <v>Brinkley:Arkansas:0.144186011547686</v>
      </c>
      <c r="W66" t="str">
        <f t="shared" si="5"/>
        <v>NE Arkansas Community MH Center:DBA Mid South Health Systems:490 Broadmoor Street::Brinkley:Arkansas:72021::Monroe:870-734-3202:::0</v>
      </c>
      <c r="X66" t="str">
        <f t="shared" si="3"/>
        <v>list.add("NE Arkansas Community MH Center:DBA Mid South Health Systems:490 Broadmoor Street::Brinkley:Arkansas:72021::Monroe:870-734-3202:::0");</v>
      </c>
    </row>
    <row r="67" spans="1:24" ht="12.75" customHeight="1" x14ac:dyDescent="0.15">
      <c r="A67" t="s">
        <v>138</v>
      </c>
      <c r="B67" t="s">
        <v>651</v>
      </c>
      <c r="C67" t="s">
        <v>652</v>
      </c>
      <c r="E67" t="s">
        <v>651</v>
      </c>
      <c r="F67" t="s">
        <v>742</v>
      </c>
      <c r="G67" t="s">
        <v>654</v>
      </c>
      <c r="I67" t="s">
        <v>132</v>
      </c>
      <c r="J67" t="s">
        <v>656</v>
      </c>
      <c r="N67" t="s">
        <v>657</v>
      </c>
      <c r="O67" t="s">
        <v>658</v>
      </c>
      <c r="T67">
        <v>0</v>
      </c>
      <c r="U67">
        <f t="shared" ref="U67:U102" ca="1" si="6">RAND()</f>
        <v>0.31387442756501704</v>
      </c>
      <c r="V67" t="str">
        <f t="shared" ca="1" si="4"/>
        <v>Morrilton:Arkansas:0.313874427565017</v>
      </c>
      <c r="W67" t="str">
        <f t="shared" si="5"/>
        <v>Counseling Associates Inc:Morrilton:8 Hospital Drive::Morrilton:Arkansas:72110::Conway:501-354-1561:::0</v>
      </c>
      <c r="X67" t="str">
        <f t="shared" ref="X67:X102" si="7">CONCATENATE("list.add(""",W67,""");")</f>
        <v>list.add("Counseling Associates Inc:Morrilton:8 Hospital Drive::Morrilton:Arkansas:72110::Conway:501-354-1561:::0");</v>
      </c>
    </row>
    <row r="68" spans="1:24" ht="12.75" customHeight="1" x14ac:dyDescent="0.15">
      <c r="A68" t="s">
        <v>171</v>
      </c>
      <c r="B68" t="s">
        <v>172</v>
      </c>
      <c r="C68" t="s">
        <v>662</v>
      </c>
      <c r="E68" t="s">
        <v>664</v>
      </c>
      <c r="F68" t="s">
        <v>742</v>
      </c>
      <c r="G68" t="s">
        <v>665</v>
      </c>
      <c r="I68" t="s">
        <v>666</v>
      </c>
      <c r="J68" t="s">
        <v>668</v>
      </c>
      <c r="N68" t="s">
        <v>670</v>
      </c>
      <c r="O68" t="s">
        <v>671</v>
      </c>
      <c r="T68" t="s">
        <v>37</v>
      </c>
      <c r="U68">
        <f t="shared" ca="1" si="6"/>
        <v>0.12064429977009639</v>
      </c>
      <c r="V68" t="str">
        <f t="shared" ca="1" si="4"/>
        <v>Newport:Arkansas:0.120644299770096</v>
      </c>
      <c r="W68" t="str">
        <f t="shared" si="5"/>
        <v>Preferred Family Healthcare Inc:DBA Health Resources of Arkansas:1507 North Pecan Street::Newport:Arkansas:72112::Jackson:866-533-1758:::1</v>
      </c>
      <c r="X68" t="str">
        <f t="shared" si="7"/>
        <v>list.add("Preferred Family Healthcare Inc:DBA Health Resources of Arkansas:1507 North Pecan Street::Newport:Arkansas:72112::Jackson:866-533-1758:::1");</v>
      </c>
    </row>
    <row r="69" spans="1:24" ht="12.75" customHeight="1" x14ac:dyDescent="0.15">
      <c r="A69" t="s">
        <v>674</v>
      </c>
      <c r="B69" t="s">
        <v>675</v>
      </c>
      <c r="C69" t="s">
        <v>676</v>
      </c>
      <c r="D69" t="s">
        <v>677</v>
      </c>
      <c r="E69" t="s">
        <v>679</v>
      </c>
      <c r="F69" t="s">
        <v>742</v>
      </c>
      <c r="G69" t="s">
        <v>681</v>
      </c>
      <c r="I69" t="s">
        <v>158</v>
      </c>
      <c r="J69" t="s">
        <v>682</v>
      </c>
      <c r="M69" t="s">
        <v>684</v>
      </c>
      <c r="N69" t="s">
        <v>686</v>
      </c>
      <c r="O69" t="s">
        <v>687</v>
      </c>
      <c r="T69" t="s">
        <v>37</v>
      </c>
      <c r="U69">
        <f t="shared" ca="1" si="6"/>
        <v>0.52972459092341539</v>
      </c>
      <c r="V69" t="str">
        <f t="shared" ca="1" si="4"/>
        <v>North Little Rock:Arkansas:0.529724590923415</v>
      </c>
      <c r="W69" t="str">
        <f t="shared" si="5"/>
        <v>Arkansas Community Correction:6th Judicial Distric Drug Court Trt:2001 Pershing Circle:Suite 300:North Little Rock:Arkansas:72114::Pulaski:501-682-3618:::1</v>
      </c>
      <c r="X69" t="str">
        <f t="shared" si="7"/>
        <v>list.add("Arkansas Community Correction:6th Judicial Distric Drug Court Trt:2001 Pershing Circle:Suite 300:North Little Rock:Arkansas:72114::Pulaski:501-682-3618:::1");</v>
      </c>
    </row>
    <row r="70" spans="1:24" ht="12.75" customHeight="1" x14ac:dyDescent="0.15">
      <c r="A70" t="s">
        <v>690</v>
      </c>
      <c r="B70" t="s">
        <v>691</v>
      </c>
      <c r="C70" t="s">
        <v>692</v>
      </c>
      <c r="E70" t="s">
        <v>679</v>
      </c>
      <c r="F70" t="s">
        <v>742</v>
      </c>
      <c r="G70" t="s">
        <v>681</v>
      </c>
      <c r="I70" t="s">
        <v>158</v>
      </c>
      <c r="J70" t="s">
        <v>695</v>
      </c>
      <c r="M70" t="s">
        <v>696</v>
      </c>
      <c r="N70" t="s">
        <v>698</v>
      </c>
      <c r="O70" t="s">
        <v>699</v>
      </c>
      <c r="P70" t="s">
        <v>37</v>
      </c>
      <c r="Q70" t="s">
        <v>37</v>
      </c>
      <c r="T70" t="s">
        <v>37</v>
      </c>
      <c r="U70">
        <f t="shared" ca="1" si="6"/>
        <v>0.16695261659463667</v>
      </c>
      <c r="V70" t="str">
        <f t="shared" ca="1" si="4"/>
        <v>North Little Rock:Arkansas:0.166952616594637</v>
      </c>
      <c r="W70" t="str">
        <f t="shared" si="5"/>
        <v>Central Arkansas Veterans Healthcare:Subst Use Disorder (SUD) Program:2200 Fort Roots Drive::North Little Rock:Arkansas:72114::Pulaski:501-257-1000:::1</v>
      </c>
      <c r="X70" t="str">
        <f t="shared" si="7"/>
        <v>list.add("Central Arkansas Veterans Healthcare:Subst Use Disorder (SUD) Program:2200 Fort Roots Drive::North Little Rock:Arkansas:72114::Pulaski:501-257-1000:::1");</v>
      </c>
    </row>
    <row r="71" spans="1:24" ht="12.75" customHeight="1" x14ac:dyDescent="0.15">
      <c r="A71" t="s">
        <v>182</v>
      </c>
      <c r="C71" t="s">
        <v>705</v>
      </c>
      <c r="E71" t="s">
        <v>679</v>
      </c>
      <c r="F71" t="s">
        <v>742</v>
      </c>
      <c r="G71" t="s">
        <v>681</v>
      </c>
      <c r="H71" t="s">
        <v>707</v>
      </c>
      <c r="I71" t="s">
        <v>158</v>
      </c>
      <c r="J71" t="s">
        <v>185</v>
      </c>
      <c r="N71" t="s">
        <v>709</v>
      </c>
      <c r="O71" t="s">
        <v>710</v>
      </c>
      <c r="T71" t="s">
        <v>37</v>
      </c>
      <c r="U71">
        <f t="shared" ca="1" si="6"/>
        <v>0.29571326793077068</v>
      </c>
      <c r="V71" t="str">
        <f t="shared" ca="1" si="4"/>
        <v>North Little Rock:Arkansas:0.295713267930771</v>
      </c>
      <c r="W71" t="str">
        <f t="shared" si="5"/>
        <v>Recovery Centers of Arkansas::1201 River Road::North Little Rock:Arkansas:72114:4583:Pulaski:501-372-4611:::1</v>
      </c>
      <c r="X71" t="str">
        <f t="shared" si="7"/>
        <v>list.add("Recovery Centers of Arkansas::1201 River Road::North Little Rock:Arkansas:72114:4583:Pulaski:501-372-4611:::1");</v>
      </c>
    </row>
    <row r="72" spans="1:24" ht="12.75" customHeight="1" x14ac:dyDescent="0.15">
      <c r="A72" t="s">
        <v>713</v>
      </c>
      <c r="C72" t="s">
        <v>715</v>
      </c>
      <c r="E72" t="s">
        <v>679</v>
      </c>
      <c r="F72" t="s">
        <v>742</v>
      </c>
      <c r="G72" t="s">
        <v>719</v>
      </c>
      <c r="I72" t="s">
        <v>158</v>
      </c>
      <c r="J72" t="s">
        <v>720</v>
      </c>
      <c r="N72" t="s">
        <v>722</v>
      </c>
      <c r="O72" t="s">
        <v>723</v>
      </c>
      <c r="T72" t="s">
        <v>37</v>
      </c>
      <c r="U72">
        <f t="shared" ca="1" si="6"/>
        <v>0.57748196166050503</v>
      </c>
      <c r="V72" t="str">
        <f t="shared" ca="1" si="4"/>
        <v>North Little Rock:Arkansas:0.577481961660505</v>
      </c>
      <c r="W72" t="str">
        <f t="shared" si="5"/>
        <v>Catar Clinic::4260 Stockton Drive::North Little Rock:Arkansas:72117::Pulaski:501-664-7833:::1</v>
      </c>
      <c r="X72" t="str">
        <f t="shared" si="7"/>
        <v>list.add("Catar Clinic::4260 Stockton Drive::North Little Rock:Arkansas:72117::Pulaski:501-664-7833:::1");</v>
      </c>
    </row>
    <row r="73" spans="1:24" ht="12.75" customHeight="1" x14ac:dyDescent="0.15">
      <c r="A73" t="s">
        <v>724</v>
      </c>
      <c r="C73" t="s">
        <v>726</v>
      </c>
      <c r="E73" t="s">
        <v>727</v>
      </c>
      <c r="F73" t="s">
        <v>742</v>
      </c>
      <c r="G73" t="s">
        <v>728</v>
      </c>
      <c r="I73" t="s">
        <v>729</v>
      </c>
      <c r="J73" t="s">
        <v>730</v>
      </c>
      <c r="N73" t="s">
        <v>732</v>
      </c>
      <c r="O73" t="s">
        <v>734</v>
      </c>
      <c r="S73" t="s">
        <v>37</v>
      </c>
      <c r="T73" t="s">
        <v>37</v>
      </c>
      <c r="U73">
        <f t="shared" ca="1" si="6"/>
        <v>0.79064237914314561</v>
      </c>
      <c r="V73" t="str">
        <f t="shared" ca="1" si="4"/>
        <v>Perryville:Arkansas:0.790642379143146</v>
      </c>
      <c r="W73" t="str">
        <f t="shared" si="5"/>
        <v>United Family Services::114 South Pine Street::Perryville:Arkansas:72126::Perry:501-889-1585::1:1</v>
      </c>
      <c r="X73" t="str">
        <f t="shared" si="7"/>
        <v>list.add("United Family Services::114 South Pine Street::Perryville:Arkansas:72126::Perry:501-889-1585::1:1");</v>
      </c>
    </row>
    <row r="74" spans="1:24" ht="12.75" customHeight="1" x14ac:dyDescent="0.15">
      <c r="A74" t="s">
        <v>38</v>
      </c>
      <c r="C74" t="s">
        <v>737</v>
      </c>
      <c r="E74" t="s">
        <v>738</v>
      </c>
      <c r="F74" t="s">
        <v>742</v>
      </c>
      <c r="G74" t="s">
        <v>740</v>
      </c>
      <c r="I74" t="s">
        <v>742</v>
      </c>
      <c r="J74" t="s">
        <v>743</v>
      </c>
      <c r="M74" t="s">
        <v>41</v>
      </c>
      <c r="N74" t="s">
        <v>744</v>
      </c>
      <c r="O74" t="s">
        <v>746</v>
      </c>
      <c r="S74" t="s">
        <v>37</v>
      </c>
      <c r="T74" t="s">
        <v>37</v>
      </c>
      <c r="U74">
        <f t="shared" ca="1" si="6"/>
        <v>0.43944294757889657</v>
      </c>
      <c r="V74" t="str">
        <f t="shared" ca="1" si="4"/>
        <v>Stuttgart:Arkansas:0.439442947578897</v>
      </c>
      <c r="W74" t="str">
        <f t="shared" si="5"/>
        <v>United Family Services Inc::1600 South Main Street::Stuttgart:Arkansas:72160::Arkansas:870-672-4842::1:1</v>
      </c>
      <c r="X74" t="str">
        <f t="shared" si="7"/>
        <v>list.add("United Family Services Inc::1600 South Main Street::Stuttgart:Arkansas:72160::Arkansas:870-672-4842::1:1");</v>
      </c>
    </row>
    <row r="75" spans="1:24" ht="12.75" customHeight="1" x14ac:dyDescent="0.15">
      <c r="A75" t="s">
        <v>758</v>
      </c>
      <c r="C75" t="s">
        <v>760</v>
      </c>
      <c r="E75" t="s">
        <v>177</v>
      </c>
      <c r="F75" t="s">
        <v>742</v>
      </c>
      <c r="G75" t="s">
        <v>762</v>
      </c>
      <c r="I75" t="s">
        <v>158</v>
      </c>
      <c r="J75" t="s">
        <v>764</v>
      </c>
      <c r="L75" t="s">
        <v>766</v>
      </c>
      <c r="N75" t="s">
        <v>767</v>
      </c>
      <c r="O75" t="s">
        <v>768</v>
      </c>
      <c r="T75" t="s">
        <v>37</v>
      </c>
      <c r="U75">
        <f t="shared" ca="1" si="6"/>
        <v>0.62286982934370938</v>
      </c>
      <c r="V75" t="str">
        <f t="shared" ca="1" si="4"/>
        <v>Little Rock:Arkansas:0.622869829343709</v>
      </c>
      <c r="W75" t="str">
        <f t="shared" si="5"/>
        <v>BCD Hoover Treatment Center::3604 West 12th Street::Little Rock:Arkansas:72202::Pulaski:501-663-4774:::1</v>
      </c>
      <c r="X75" t="str">
        <f t="shared" si="7"/>
        <v>list.add("BCD Hoover Treatment Center::3604 West 12th Street::Little Rock:Arkansas:72202::Pulaski:501-663-4774:::1");</v>
      </c>
    </row>
    <row r="76" spans="1:24" ht="12.75" customHeight="1" x14ac:dyDescent="0.15">
      <c r="A76" t="s">
        <v>771</v>
      </c>
      <c r="C76" t="s">
        <v>773</v>
      </c>
      <c r="D76" t="s">
        <v>775</v>
      </c>
      <c r="E76" t="s">
        <v>177</v>
      </c>
      <c r="F76" t="s">
        <v>742</v>
      </c>
      <c r="G76" t="s">
        <v>778</v>
      </c>
      <c r="I76" t="s">
        <v>158</v>
      </c>
      <c r="J76" t="s">
        <v>780</v>
      </c>
      <c r="N76" t="s">
        <v>781</v>
      </c>
      <c r="O76" t="s">
        <v>783</v>
      </c>
      <c r="P76" t="s">
        <v>37</v>
      </c>
      <c r="R76" t="s">
        <v>37</v>
      </c>
      <c r="S76" t="s">
        <v>37</v>
      </c>
      <c r="T76" t="s">
        <v>37</v>
      </c>
      <c r="U76">
        <f t="shared" ca="1" si="6"/>
        <v>0.25475558581061486</v>
      </c>
      <c r="V76" t="str">
        <f t="shared" ca="1" si="4"/>
        <v>Little Rock:Arkansas:0.254755585810615</v>
      </c>
      <c r="W76" t="str">
        <f t="shared" si="5"/>
        <v>New Beginnings Behav Health Servs::7107 West 12th Street:Suites 102 and 103:Little Rock:Arkansas:72204::Pulaski:501-663-1837:1:1:1</v>
      </c>
      <c r="X76" t="str">
        <f t="shared" si="7"/>
        <v>list.add("New Beginnings Behav Health Servs::7107 West 12th Street:Suites 102 and 103:Little Rock:Arkansas:72204::Pulaski:501-663-1837:1:1:1");</v>
      </c>
    </row>
    <row r="77" spans="1:24" ht="12.75" customHeight="1" x14ac:dyDescent="0.15">
      <c r="A77" t="s">
        <v>785</v>
      </c>
      <c r="C77" t="s">
        <v>787</v>
      </c>
      <c r="E77" t="s">
        <v>177</v>
      </c>
      <c r="F77" t="s">
        <v>742</v>
      </c>
      <c r="G77" t="s">
        <v>778</v>
      </c>
      <c r="I77" t="s">
        <v>158</v>
      </c>
      <c r="J77" t="s">
        <v>789</v>
      </c>
      <c r="N77" t="s">
        <v>791</v>
      </c>
      <c r="O77" t="s">
        <v>792</v>
      </c>
      <c r="T77" t="s">
        <v>37</v>
      </c>
      <c r="U77">
        <f t="shared" ca="1" si="6"/>
        <v>0.30586586131199611</v>
      </c>
      <c r="V77" t="str">
        <f t="shared" ca="1" si="4"/>
        <v>Little Rock:Arkansas:0.305865861311996</v>
      </c>
      <c r="W77" t="str">
        <f t="shared" si="5"/>
        <v>Quality Living Center Inc::3925 Asher Avenue::Little Rock:Arkansas:72204::Pulaski:501-663-3490:::1</v>
      </c>
      <c r="X77" t="str">
        <f t="shared" si="7"/>
        <v>list.add("Quality Living Center Inc::3925 Asher Avenue::Little Rock:Arkansas:72204::Pulaski:501-663-3490:::1");</v>
      </c>
    </row>
    <row r="78" spans="1:24" ht="12.75" customHeight="1" x14ac:dyDescent="0.15">
      <c r="A78" t="s">
        <v>182</v>
      </c>
      <c r="B78" t="s">
        <v>796</v>
      </c>
      <c r="C78" t="s">
        <v>183</v>
      </c>
      <c r="E78" t="s">
        <v>177</v>
      </c>
      <c r="F78" t="s">
        <v>742</v>
      </c>
      <c r="G78" t="s">
        <v>184</v>
      </c>
      <c r="I78" t="s">
        <v>158</v>
      </c>
      <c r="J78" t="s">
        <v>185</v>
      </c>
      <c r="N78" t="s">
        <v>186</v>
      </c>
      <c r="O78" t="s">
        <v>187</v>
      </c>
      <c r="T78" t="s">
        <v>37</v>
      </c>
      <c r="U78">
        <f t="shared" ca="1" si="6"/>
        <v>0.49727730585693541</v>
      </c>
      <c r="V78" t="str">
        <f t="shared" ca="1" si="4"/>
        <v>Little Rock:Arkansas:0.497277305856935</v>
      </c>
      <c r="W78" t="str">
        <f t="shared" si="5"/>
        <v>Recovery Centers of Arkansas:Williamsburg:6301 Father Tribou Street::Little Rock:Arkansas:72205::Pulaski:501-372-4611:::1</v>
      </c>
      <c r="X78" t="str">
        <f t="shared" si="7"/>
        <v>list.add("Recovery Centers of Arkansas:Williamsburg:6301 Father Tribou Street::Little Rock:Arkansas:72205::Pulaski:501-372-4611:::1");</v>
      </c>
    </row>
    <row r="79" spans="1:24" ht="12.75" customHeight="1" x14ac:dyDescent="0.15">
      <c r="A79" t="s">
        <v>802</v>
      </c>
      <c r="B79" t="s">
        <v>803</v>
      </c>
      <c r="C79" t="s">
        <v>805</v>
      </c>
      <c r="E79" t="s">
        <v>177</v>
      </c>
      <c r="F79" t="s">
        <v>742</v>
      </c>
      <c r="G79" t="s">
        <v>184</v>
      </c>
      <c r="I79" t="s">
        <v>158</v>
      </c>
      <c r="J79" t="s">
        <v>807</v>
      </c>
      <c r="M79" t="s">
        <v>808</v>
      </c>
      <c r="N79" t="s">
        <v>809</v>
      </c>
      <c r="O79" t="s">
        <v>810</v>
      </c>
      <c r="R79" t="s">
        <v>37</v>
      </c>
      <c r="T79" t="s">
        <v>37</v>
      </c>
      <c r="U79">
        <f t="shared" ca="1" si="6"/>
        <v>0.86999769639301872</v>
      </c>
      <c r="V79" t="str">
        <f t="shared" ca="1" si="4"/>
        <v>Little Rock:Arkansas:0.869997696393019</v>
      </c>
      <c r="W79" t="str">
        <f t="shared" si="5"/>
        <v>Recover at Baptist Health:Medical Center/Little Rock:9601 Baptist Health Drive::Little Rock:Arkansas:72205::Pulaski:501-202-2893:1::1</v>
      </c>
      <c r="X79" t="str">
        <f t="shared" si="7"/>
        <v>list.add("Recover at Baptist Health:Medical Center/Little Rock:9601 Baptist Health Drive::Little Rock:Arkansas:72205::Pulaski:501-202-2893:1::1");</v>
      </c>
    </row>
    <row r="80" spans="1:24" ht="12.75" customHeight="1" x14ac:dyDescent="0.15">
      <c r="A80" t="s">
        <v>690</v>
      </c>
      <c r="B80" t="s">
        <v>814</v>
      </c>
      <c r="C80" t="s">
        <v>815</v>
      </c>
      <c r="E80" t="s">
        <v>177</v>
      </c>
      <c r="F80" t="s">
        <v>742</v>
      </c>
      <c r="G80" t="s">
        <v>184</v>
      </c>
      <c r="I80" t="s">
        <v>158</v>
      </c>
      <c r="J80" t="s">
        <v>695</v>
      </c>
      <c r="L80" t="s">
        <v>819</v>
      </c>
      <c r="N80" t="s">
        <v>820</v>
      </c>
      <c r="O80" t="s">
        <v>821</v>
      </c>
      <c r="T80" t="s">
        <v>37</v>
      </c>
      <c r="U80">
        <f t="shared" ca="1" si="6"/>
        <v>0.57569147425785039</v>
      </c>
      <c r="V80" t="str">
        <f t="shared" ca="1" si="4"/>
        <v>Little Rock:Arkansas:0.57569147425785</v>
      </c>
      <c r="W80" t="str">
        <f t="shared" si="5"/>
        <v>Central Arkansas Veterans Healthcare:Substance Abuse Treatment:4300 West 7th Street::Little Rock:Arkansas:72205::Pulaski:501-257-1000:::1</v>
      </c>
      <c r="X80" t="str">
        <f t="shared" si="7"/>
        <v>list.add("Central Arkansas Veterans Healthcare:Substance Abuse Treatment:4300 West 7th Street::Little Rock:Arkansas:72205::Pulaski:501-257-1000:::1");</v>
      </c>
    </row>
    <row r="81" spans="1:24" ht="12.75" customHeight="1" x14ac:dyDescent="0.15">
      <c r="A81" t="s">
        <v>110</v>
      </c>
      <c r="B81" t="s">
        <v>824</v>
      </c>
      <c r="C81" t="s">
        <v>826</v>
      </c>
      <c r="E81" t="s">
        <v>177</v>
      </c>
      <c r="F81" t="s">
        <v>742</v>
      </c>
      <c r="G81" t="s">
        <v>197</v>
      </c>
      <c r="I81" t="s">
        <v>158</v>
      </c>
      <c r="J81" t="s">
        <v>828</v>
      </c>
      <c r="M81" t="s">
        <v>117</v>
      </c>
      <c r="N81" t="s">
        <v>833</v>
      </c>
      <c r="O81" t="s">
        <v>835</v>
      </c>
      <c r="T81" t="s">
        <v>37</v>
      </c>
      <c r="U81">
        <f t="shared" ca="1" si="6"/>
        <v>0.82370258503378702</v>
      </c>
      <c r="V81" t="str">
        <f t="shared" ca="1" si="4"/>
        <v>Little Rock:Arkansas:0.823702585033787</v>
      </c>
      <c r="W81" t="str">
        <f t="shared" si="5"/>
        <v>Quapaw House Inc:CORT:7600 Enmar Street::Little Rock:Arkansas:72209::Pulaski:501-686-9393:::1</v>
      </c>
      <c r="X81" t="str">
        <f t="shared" si="7"/>
        <v>list.add("Quapaw House Inc:CORT:7600 Enmar Street::Little Rock:Arkansas:72209::Pulaski:501-686-9393:::1");</v>
      </c>
    </row>
    <row r="82" spans="1:24" ht="12.75" customHeight="1" x14ac:dyDescent="0.15">
      <c r="A82" t="s">
        <v>171</v>
      </c>
      <c r="B82" t="s">
        <v>172</v>
      </c>
      <c r="C82" t="s">
        <v>839</v>
      </c>
      <c r="D82" t="s">
        <v>840</v>
      </c>
      <c r="E82" t="s">
        <v>177</v>
      </c>
      <c r="F82" t="s">
        <v>742</v>
      </c>
      <c r="G82" t="s">
        <v>197</v>
      </c>
      <c r="I82" t="s">
        <v>158</v>
      </c>
      <c r="J82" t="s">
        <v>843</v>
      </c>
      <c r="N82" t="s">
        <v>844</v>
      </c>
      <c r="O82" t="s">
        <v>845</v>
      </c>
      <c r="P82" t="s">
        <v>37</v>
      </c>
      <c r="Q82" t="s">
        <v>37</v>
      </c>
      <c r="S82" t="s">
        <v>37</v>
      </c>
      <c r="T82" t="s">
        <v>37</v>
      </c>
      <c r="U82">
        <f t="shared" ca="1" si="6"/>
        <v>0.73013870126278768</v>
      </c>
      <c r="V82" t="str">
        <f t="shared" ca="1" si="4"/>
        <v>Little Rock:Arkansas:0.730138701262788</v>
      </c>
      <c r="W82" t="str">
        <f t="shared" si="5"/>
        <v>Preferred Family Healthcare Inc:DBA Health Resources of Arkansas:9219 Sibley Hole Road:Building B:Little Rock:Arkansas:72209::Pulaski:501-455-8501::1:1</v>
      </c>
      <c r="X82" t="str">
        <f t="shared" si="7"/>
        <v>list.add("Preferred Family Healthcare Inc:DBA Health Resources of Arkansas:9219 Sibley Hole Road:Building B:Little Rock:Arkansas:72209::Pulaski:501-455-8501::1:1");</v>
      </c>
    </row>
    <row r="83" spans="1:24" ht="12.75" customHeight="1" x14ac:dyDescent="0.15">
      <c r="A83" t="s">
        <v>851</v>
      </c>
      <c r="B83" t="s">
        <v>853</v>
      </c>
      <c r="C83" t="s">
        <v>854</v>
      </c>
      <c r="D83" t="s">
        <v>855</v>
      </c>
      <c r="E83" t="s">
        <v>177</v>
      </c>
      <c r="F83" t="s">
        <v>742</v>
      </c>
      <c r="G83" t="s">
        <v>857</v>
      </c>
      <c r="I83" t="s">
        <v>158</v>
      </c>
      <c r="J83" t="s">
        <v>859</v>
      </c>
      <c r="L83" t="s">
        <v>860</v>
      </c>
      <c r="N83" t="s">
        <v>861</v>
      </c>
      <c r="O83" t="s">
        <v>862</v>
      </c>
      <c r="P83" t="s">
        <v>37</v>
      </c>
      <c r="Q83" t="s">
        <v>37</v>
      </c>
      <c r="T83" t="s">
        <v>37</v>
      </c>
      <c r="U83">
        <f t="shared" ca="1" si="6"/>
        <v>0.48338479093270381</v>
      </c>
      <c r="V83" t="str">
        <f t="shared" ca="1" si="4"/>
        <v>Little Rock:Arkansas:0.483384790932704</v>
      </c>
      <c r="W83" t="str">
        <f t="shared" si="5"/>
        <v>Addiction and Mental Health Servs:Bradford Health Services/Little Rock:11215 Hermitage Road:Suite 104:Little Rock:Arkansas:72211::Pulaski:501-725-8008:::1</v>
      </c>
      <c r="X83" t="str">
        <f t="shared" si="7"/>
        <v>list.add("Addiction and Mental Health Servs:Bradford Health Services/Little Rock:11215 Hermitage Road:Suite 104:Little Rock:Arkansas:72211::Pulaski:501-725-8008:::1");</v>
      </c>
    </row>
    <row r="84" spans="1:24" ht="12.75" customHeight="1" x14ac:dyDescent="0.15">
      <c r="A84" t="s">
        <v>865</v>
      </c>
      <c r="C84" t="s">
        <v>866</v>
      </c>
      <c r="E84" t="s">
        <v>177</v>
      </c>
      <c r="F84" t="s">
        <v>742</v>
      </c>
      <c r="G84" t="s">
        <v>867</v>
      </c>
      <c r="I84" t="s">
        <v>158</v>
      </c>
      <c r="J84" t="s">
        <v>868</v>
      </c>
      <c r="N84" t="s">
        <v>870</v>
      </c>
      <c r="O84" t="s">
        <v>871</v>
      </c>
      <c r="P84" t="s">
        <v>37</v>
      </c>
      <c r="Q84" t="s">
        <v>37</v>
      </c>
      <c r="T84" t="s">
        <v>37</v>
      </c>
      <c r="U84">
        <f t="shared" ca="1" si="6"/>
        <v>0.13673374016837692</v>
      </c>
      <c r="V84" t="str">
        <f t="shared" ca="1" si="4"/>
        <v>Little Rock:Arkansas:0.136733740168377</v>
      </c>
      <c r="W84" t="str">
        <f t="shared" si="5"/>
        <v>Oasis Renewal Center::14913 Cooper Orbit Road::Little Rock:Arkansas:72223::Pulaski:501-376-2747:::1</v>
      </c>
      <c r="X84" t="str">
        <f t="shared" si="7"/>
        <v>list.add("Oasis Renewal Center::14913 Cooper Orbit Road::Little Rock:Arkansas:72223::Pulaski:501-376-2747:::1");</v>
      </c>
    </row>
    <row r="85" spans="1:24" ht="12.75" customHeight="1" x14ac:dyDescent="0.15">
      <c r="A85" t="s">
        <v>201</v>
      </c>
      <c r="B85" t="s">
        <v>210</v>
      </c>
      <c r="C85" t="s">
        <v>877</v>
      </c>
      <c r="E85" t="s">
        <v>878</v>
      </c>
      <c r="F85" t="s">
        <v>742</v>
      </c>
      <c r="G85" t="s">
        <v>880</v>
      </c>
      <c r="I85" t="s">
        <v>881</v>
      </c>
      <c r="J85" t="s">
        <v>882</v>
      </c>
      <c r="N85" t="s">
        <v>884</v>
      </c>
      <c r="O85" t="s">
        <v>885</v>
      </c>
      <c r="T85">
        <v>0</v>
      </c>
      <c r="U85">
        <f t="shared" ca="1" si="6"/>
        <v>0.55844853940472394</v>
      </c>
      <c r="V85" t="str">
        <f t="shared" ca="1" si="4"/>
        <v>Helena:Arkansas:0.558448539404724</v>
      </c>
      <c r="W85" t="str">
        <f t="shared" si="5"/>
        <v>NE Arkansas Community MH Center:DBA Mid South Health Systems:801 Newman Drive::Helena:Arkansas:72342::Phillips:870-338-3900:::0</v>
      </c>
      <c r="X85" t="str">
        <f t="shared" si="7"/>
        <v>list.add("NE Arkansas Community MH Center:DBA Mid South Health Systems:801 Newman Drive::Helena:Arkansas:72342::Phillips:870-338-3900:::0");</v>
      </c>
    </row>
    <row r="86" spans="1:24" ht="12.75" customHeight="1" x14ac:dyDescent="0.15">
      <c r="A86" t="s">
        <v>890</v>
      </c>
      <c r="B86" t="s">
        <v>891</v>
      </c>
      <c r="C86" t="s">
        <v>893</v>
      </c>
      <c r="E86" t="s">
        <v>895</v>
      </c>
      <c r="F86" t="s">
        <v>742</v>
      </c>
      <c r="G86" t="s">
        <v>897</v>
      </c>
      <c r="I86" t="s">
        <v>899</v>
      </c>
      <c r="J86" t="s">
        <v>901</v>
      </c>
      <c r="N86" t="s">
        <v>903</v>
      </c>
      <c r="O86" t="s">
        <v>904</v>
      </c>
      <c r="T86" t="s">
        <v>37</v>
      </c>
      <c r="U86">
        <f t="shared" ca="1" si="6"/>
        <v>0.36513563754453149</v>
      </c>
      <c r="V86" t="str">
        <f t="shared" ca="1" si="4"/>
        <v>Jonesboro:Arkansas:0.365135637544531</v>
      </c>
      <c r="W86" t="str">
        <f t="shared" si="5"/>
        <v>Crowleys Ridge Development Council:Northeast Ark Regional Recovery Center:6009 CW Post Road::Jonesboro:Arkansas:72401::Craighead:870-932-0228:::1</v>
      </c>
      <c r="X86" t="str">
        <f t="shared" si="7"/>
        <v>list.add("Crowleys Ridge Development Council:Northeast Ark Regional Recovery Center:6009 CW Post Road::Jonesboro:Arkansas:72401::Craighead:870-932-0228:::1");</v>
      </c>
    </row>
    <row r="87" spans="1:24" ht="12.75" customHeight="1" x14ac:dyDescent="0.15">
      <c r="A87" t="s">
        <v>906</v>
      </c>
      <c r="C87" t="s">
        <v>908</v>
      </c>
      <c r="D87" t="s">
        <v>313</v>
      </c>
      <c r="E87" t="s">
        <v>895</v>
      </c>
      <c r="F87" t="s">
        <v>742</v>
      </c>
      <c r="G87" t="s">
        <v>897</v>
      </c>
      <c r="I87" t="s">
        <v>899</v>
      </c>
      <c r="J87" t="s">
        <v>911</v>
      </c>
      <c r="N87" t="s">
        <v>913</v>
      </c>
      <c r="O87" t="s">
        <v>915</v>
      </c>
      <c r="T87" t="s">
        <v>37</v>
      </c>
      <c r="U87">
        <f t="shared" ca="1" si="6"/>
        <v>0.77809081153658743</v>
      </c>
      <c r="V87" t="str">
        <f t="shared" ca="1" si="4"/>
        <v>Jonesboro:Arkansas:0.778090811536587</v>
      </c>
      <c r="W87" t="str">
        <f t="shared" si="5"/>
        <v>Northeast Arkansas Treatment Services::912 Osler Drive:Suite B:Jonesboro:Arkansas:72401::Craighead:870-336-0549:::1</v>
      </c>
      <c r="X87" t="str">
        <f t="shared" si="7"/>
        <v>list.add("Northeast Arkansas Treatment Services::912 Osler Drive:Suite B:Jonesboro:Arkansas:72401::Craighead:870-336-0549:::1");</v>
      </c>
    </row>
    <row r="88" spans="1:24" ht="12.75" customHeight="1" x14ac:dyDescent="0.15">
      <c r="A88" t="s">
        <v>201</v>
      </c>
      <c r="B88" t="s">
        <v>210</v>
      </c>
      <c r="C88" t="s">
        <v>918</v>
      </c>
      <c r="E88" t="s">
        <v>895</v>
      </c>
      <c r="F88" t="s">
        <v>742</v>
      </c>
      <c r="G88" t="s">
        <v>897</v>
      </c>
      <c r="I88" t="s">
        <v>899</v>
      </c>
      <c r="J88" t="s">
        <v>922</v>
      </c>
      <c r="L88" t="s">
        <v>924</v>
      </c>
      <c r="N88" t="s">
        <v>925</v>
      </c>
      <c r="O88" t="s">
        <v>926</v>
      </c>
      <c r="S88" t="s">
        <v>37</v>
      </c>
      <c r="T88" t="s">
        <v>37</v>
      </c>
      <c r="U88">
        <f t="shared" ca="1" si="6"/>
        <v>0.90174315671038541</v>
      </c>
      <c r="V88" t="str">
        <f t="shared" ca="1" si="4"/>
        <v>Jonesboro:Arkansas:0.901743156710385</v>
      </c>
      <c r="W88" t="str">
        <f t="shared" si="5"/>
        <v>NE Arkansas Community MH Center:DBA Mid South Health Systems:2707 Browns Lane::Jonesboro:Arkansas:72401::Craighead:870-972-4000::1:1</v>
      </c>
      <c r="X88" t="str">
        <f t="shared" si="7"/>
        <v>list.add("NE Arkansas Community MH Center:DBA Mid South Health Systems:2707 Browns Lane::Jonesboro:Arkansas:72401::Craighead:870-972-4000::1:1");</v>
      </c>
    </row>
    <row r="89" spans="1:24" ht="12.75" customHeight="1" x14ac:dyDescent="0.15">
      <c r="A89" t="s">
        <v>201</v>
      </c>
      <c r="B89" t="s">
        <v>210</v>
      </c>
      <c r="C89" t="s">
        <v>931</v>
      </c>
      <c r="E89" t="s">
        <v>932</v>
      </c>
      <c r="F89" t="s">
        <v>742</v>
      </c>
      <c r="G89" t="s">
        <v>933</v>
      </c>
      <c r="I89" t="s">
        <v>934</v>
      </c>
      <c r="J89" t="s">
        <v>936</v>
      </c>
      <c r="N89" t="s">
        <v>938</v>
      </c>
      <c r="O89" t="s">
        <v>939</v>
      </c>
      <c r="T89">
        <v>0</v>
      </c>
      <c r="U89">
        <f t="shared" ca="1" si="6"/>
        <v>0.11499389622129041</v>
      </c>
      <c r="V89" t="str">
        <f t="shared" ca="1" si="4"/>
        <v>Paragould:Arkansas:0.11499389622129</v>
      </c>
      <c r="W89" t="str">
        <f t="shared" si="5"/>
        <v>NE Arkansas Community MH Center:DBA Mid South Health Systems:28 Southpointe Drive::Paragould:Arkansas:72450::Greene:870-239-2244:::0</v>
      </c>
      <c r="X89" t="str">
        <f t="shared" si="7"/>
        <v>list.add("NE Arkansas Community MH Center:DBA Mid South Health Systems:28 Southpointe Drive::Paragould:Arkansas:72450::Greene:870-239-2244:::0");</v>
      </c>
    </row>
    <row r="90" spans="1:24" ht="12.75" customHeight="1" x14ac:dyDescent="0.15">
      <c r="A90" t="s">
        <v>171</v>
      </c>
      <c r="B90" t="s">
        <v>172</v>
      </c>
      <c r="C90" t="s">
        <v>944</v>
      </c>
      <c r="E90" t="s">
        <v>946</v>
      </c>
      <c r="F90" t="s">
        <v>742</v>
      </c>
      <c r="G90" t="s">
        <v>948</v>
      </c>
      <c r="I90" t="s">
        <v>949</v>
      </c>
      <c r="J90" t="s">
        <v>950</v>
      </c>
      <c r="N90" t="s">
        <v>951</v>
      </c>
      <c r="O90" t="s">
        <v>953</v>
      </c>
      <c r="T90" t="s">
        <v>37</v>
      </c>
      <c r="U90">
        <f t="shared" ca="1" si="6"/>
        <v>0.24594588679352425</v>
      </c>
      <c r="V90" t="str">
        <f t="shared" ca="1" si="4"/>
        <v>Harrison:Arkansas:0.245945886793524</v>
      </c>
      <c r="W90" t="str">
        <f t="shared" si="5"/>
        <v>Preferred Family Healthcare Inc:DBA Health Resources of Arkansas:4081 Highway 7 South::Harrison:Arkansas:72602::Boone:866-308-9925:::1</v>
      </c>
      <c r="X90" t="str">
        <f t="shared" si="7"/>
        <v>list.add("Preferred Family Healthcare Inc:DBA Health Resources of Arkansas:4081 Highway 7 South::Harrison:Arkansas:72602::Boone:866-308-9925:::1");</v>
      </c>
    </row>
    <row r="91" spans="1:24" ht="12.75" customHeight="1" x14ac:dyDescent="0.15">
      <c r="A91" t="s">
        <v>955</v>
      </c>
      <c r="C91" t="s">
        <v>958</v>
      </c>
      <c r="D91" t="s">
        <v>959</v>
      </c>
      <c r="E91" t="s">
        <v>343</v>
      </c>
      <c r="F91" t="s">
        <v>742</v>
      </c>
      <c r="G91" t="s">
        <v>344</v>
      </c>
      <c r="I91" t="s">
        <v>345</v>
      </c>
      <c r="J91" t="s">
        <v>962</v>
      </c>
      <c r="M91" t="s">
        <v>963</v>
      </c>
      <c r="N91" t="s">
        <v>965</v>
      </c>
      <c r="O91" t="s">
        <v>967</v>
      </c>
      <c r="P91" t="s">
        <v>37</v>
      </c>
      <c r="Q91" t="s">
        <v>37</v>
      </c>
      <c r="T91" t="s">
        <v>37</v>
      </c>
      <c r="U91">
        <f t="shared" ca="1" si="6"/>
        <v>0.40933464337195158</v>
      </c>
      <c r="V91" t="str">
        <f t="shared" ca="1" si="4"/>
        <v>Fayetteville:Arkansas:0.409334643371952</v>
      </c>
      <c r="W91" t="str">
        <f t="shared" si="5"/>
        <v>Veterans Hlthcare System of the Ozarks::1100 North College Street:Unit (116A):Fayetteville:Arkansas:72703::Washington:479-444-5048:::1</v>
      </c>
      <c r="X91" t="str">
        <f t="shared" si="7"/>
        <v>list.add("Veterans Hlthcare System of the Ozarks::1100 North College Street:Unit (116A):Fayetteville:Arkansas:72703::Washington:479-444-5048:::1");</v>
      </c>
    </row>
    <row r="92" spans="1:24" ht="12.75" customHeight="1" x14ac:dyDescent="0.15">
      <c r="A92" t="s">
        <v>971</v>
      </c>
      <c r="C92" t="s">
        <v>973</v>
      </c>
      <c r="D92" t="s">
        <v>974</v>
      </c>
      <c r="E92" t="s">
        <v>343</v>
      </c>
      <c r="F92" t="s">
        <v>742</v>
      </c>
      <c r="G92" t="s">
        <v>344</v>
      </c>
      <c r="I92" t="s">
        <v>345</v>
      </c>
      <c r="J92" t="s">
        <v>977</v>
      </c>
      <c r="N92" t="s">
        <v>978</v>
      </c>
      <c r="O92" t="s">
        <v>980</v>
      </c>
      <c r="R92" t="s">
        <v>37</v>
      </c>
      <c r="T92" t="s">
        <v>37</v>
      </c>
      <c r="U92">
        <f t="shared" ca="1" si="6"/>
        <v>0.69713435136961943</v>
      </c>
      <c r="V92" t="str">
        <f t="shared" ca="1" si="4"/>
        <v>Fayetteville:Arkansas:0.697134351369619</v>
      </c>
      <c r="W92" t="str">
        <f t="shared" si="5"/>
        <v>Northwest Arkansas Psychological Group::1706 Joyce Boulevard:Suite 3:Fayetteville:Arkansas:72703::Washington:479-442-9381:1::1</v>
      </c>
      <c r="X92" t="str">
        <f t="shared" si="7"/>
        <v>list.add("Northwest Arkansas Psychological Group::1706 Joyce Boulevard:Suite 3:Fayetteville:Arkansas:72703::Washington:479-442-9381:1::1");</v>
      </c>
    </row>
    <row r="93" spans="1:24" ht="12.75" customHeight="1" x14ac:dyDescent="0.15">
      <c r="A93" t="s">
        <v>984</v>
      </c>
      <c r="B93" t="s">
        <v>985</v>
      </c>
      <c r="C93" t="s">
        <v>986</v>
      </c>
      <c r="E93" t="s">
        <v>434</v>
      </c>
      <c r="F93" t="s">
        <v>742</v>
      </c>
      <c r="G93" t="s">
        <v>436</v>
      </c>
      <c r="I93" t="s">
        <v>437</v>
      </c>
      <c r="J93" t="s">
        <v>990</v>
      </c>
      <c r="N93" t="s">
        <v>992</v>
      </c>
      <c r="O93" t="s">
        <v>993</v>
      </c>
      <c r="T93" t="s">
        <v>37</v>
      </c>
      <c r="U93">
        <f t="shared" ca="1" si="6"/>
        <v>6.4205798206670384E-2</v>
      </c>
      <c r="V93" t="str">
        <f t="shared" ca="1" si="4"/>
        <v>Russellville:Arkansas:0.0642057982066704</v>
      </c>
      <c r="W93" t="str">
        <f t="shared" si="5"/>
        <v>Arkansas River Valley Area Council:Freedom House:400 Lake Front Drive::Russellville:Arkansas:72801::Pope:479-968-7086 x202:::1</v>
      </c>
      <c r="X93" t="str">
        <f t="shared" si="7"/>
        <v>list.add("Arkansas River Valley Area Council:Freedom House:400 Lake Front Drive::Russellville:Arkansas:72801::Pope:479-968-7086 x202:::1");</v>
      </c>
    </row>
    <row r="94" spans="1:24" ht="12.75" customHeight="1" x14ac:dyDescent="0.15">
      <c r="A94" t="s">
        <v>138</v>
      </c>
      <c r="B94" t="s">
        <v>434</v>
      </c>
      <c r="C94" t="s">
        <v>996</v>
      </c>
      <c r="E94" t="s">
        <v>434</v>
      </c>
      <c r="F94" t="s">
        <v>742</v>
      </c>
      <c r="G94" t="s">
        <v>436</v>
      </c>
      <c r="I94" t="s">
        <v>437</v>
      </c>
      <c r="J94" t="s">
        <v>999</v>
      </c>
      <c r="N94" t="s">
        <v>1000</v>
      </c>
      <c r="O94" t="s">
        <v>1001</v>
      </c>
      <c r="S94" t="s">
        <v>37</v>
      </c>
      <c r="T94">
        <v>0</v>
      </c>
      <c r="U94">
        <f t="shared" ca="1" si="6"/>
        <v>0.49550803169259183</v>
      </c>
      <c r="V94" t="str">
        <f t="shared" ca="1" si="4"/>
        <v>Russellville:Arkansas:0.495508031692592</v>
      </c>
      <c r="W94" t="str">
        <f t="shared" si="5"/>
        <v>Counseling Associates Inc:Russellville:110 Skyline Drive::Russellville:Arkansas:72801::Pope:479-968-1298::1:0</v>
      </c>
      <c r="X94" t="str">
        <f t="shared" si="7"/>
        <v>list.add("Counseling Associates Inc:Russellville:110 Skyline Drive::Russellville:Arkansas:72801::Pope:479-968-1298::1:0");</v>
      </c>
    </row>
    <row r="95" spans="1:24" ht="12.75" customHeight="1" x14ac:dyDescent="0.15">
      <c r="A95" t="s">
        <v>110</v>
      </c>
      <c r="C95" t="s">
        <v>1006</v>
      </c>
      <c r="D95" t="s">
        <v>1007</v>
      </c>
      <c r="E95" t="s">
        <v>434</v>
      </c>
      <c r="F95" t="s">
        <v>742</v>
      </c>
      <c r="G95" t="s">
        <v>436</v>
      </c>
      <c r="I95" t="s">
        <v>437</v>
      </c>
      <c r="J95" t="s">
        <v>1010</v>
      </c>
      <c r="M95" t="s">
        <v>117</v>
      </c>
      <c r="N95" t="s">
        <v>1013</v>
      </c>
      <c r="O95" t="s">
        <v>1014</v>
      </c>
      <c r="T95" t="s">
        <v>37</v>
      </c>
      <c r="U95">
        <f t="shared" ca="1" si="6"/>
        <v>0.24439673284821961</v>
      </c>
      <c r="V95" t="str">
        <f t="shared" ca="1" si="4"/>
        <v>Russellville:Arkansas:0.24439673284822</v>
      </c>
      <c r="W95" t="str">
        <f t="shared" si="5"/>
        <v>Quapaw House Inc::915 West Main Street:Suite 6:Russellville:Arkansas:72801::Pope:501-625-2972:::1</v>
      </c>
      <c r="X95" t="str">
        <f t="shared" si="7"/>
        <v>list.add("Quapaw House Inc::915 West Main Street:Suite 6:Russellville:Arkansas:72801::Pope:501-625-2972:::1");</v>
      </c>
    </row>
    <row r="96" spans="1:24" ht="12.75" customHeight="1" x14ac:dyDescent="0.15">
      <c r="A96" t="s">
        <v>130</v>
      </c>
      <c r="C96" t="s">
        <v>1017</v>
      </c>
      <c r="E96" t="s">
        <v>434</v>
      </c>
      <c r="F96" t="s">
        <v>742</v>
      </c>
      <c r="G96" t="s">
        <v>1020</v>
      </c>
      <c r="I96" t="s">
        <v>437</v>
      </c>
      <c r="J96" t="s">
        <v>1021</v>
      </c>
      <c r="N96" t="s">
        <v>1022</v>
      </c>
      <c r="O96" t="s">
        <v>1024</v>
      </c>
      <c r="S96" t="s">
        <v>37</v>
      </c>
      <c r="T96">
        <v>0</v>
      </c>
      <c r="U96">
        <f t="shared" ca="1" si="6"/>
        <v>0.70954968920239336</v>
      </c>
      <c r="V96" t="str">
        <f t="shared" ca="1" si="4"/>
        <v>Russellville:Arkansas:0.709549689202393</v>
      </c>
      <c r="W96" t="str">
        <f t="shared" si="5"/>
        <v>Community Service Inc::1415 South Oswego Avenue::Russellville:Arkansas:72802::Pope:479-967-3370::1:0</v>
      </c>
      <c r="X96" t="str">
        <f t="shared" si="7"/>
        <v>list.add("Community Service Inc::1415 South Oswego Avenue::Russellville:Arkansas:72802::Pope:479-967-3370::1:0");</v>
      </c>
    </row>
    <row r="97" spans="1:24" ht="12.75" customHeight="1" x14ac:dyDescent="0.15">
      <c r="A97" t="s">
        <v>138</v>
      </c>
      <c r="C97" t="s">
        <v>1028</v>
      </c>
      <c r="E97" t="s">
        <v>1029</v>
      </c>
      <c r="F97" t="s">
        <v>742</v>
      </c>
      <c r="G97" t="s">
        <v>1030</v>
      </c>
      <c r="I97" t="s">
        <v>1031</v>
      </c>
      <c r="J97" t="s">
        <v>1033</v>
      </c>
      <c r="N97" t="s">
        <v>1035</v>
      </c>
      <c r="O97" t="s">
        <v>1036</v>
      </c>
      <c r="T97">
        <v>0</v>
      </c>
      <c r="U97">
        <f t="shared" ca="1" si="6"/>
        <v>1.2921793382435487E-2</v>
      </c>
      <c r="V97" t="str">
        <f t="shared" ca="1" si="4"/>
        <v>Clarksville:Arkansas:0.0129217933824355</v>
      </c>
      <c r="W97" t="str">
        <f t="shared" si="5"/>
        <v>Counseling Associates Inc::1021 Poplar Street::Clarksville:Arkansas:72830::Johnson:479-754-8610:::0</v>
      </c>
      <c r="X97" t="str">
        <f t="shared" si="7"/>
        <v>list.add("Counseling Associates Inc::1021 Poplar Street::Clarksville:Arkansas:72830::Johnson:479-754-8610:::0");</v>
      </c>
    </row>
    <row r="98" spans="1:24" ht="12.75" customHeight="1" x14ac:dyDescent="0.15">
      <c r="A98" t="s">
        <v>483</v>
      </c>
      <c r="C98" t="s">
        <v>1041</v>
      </c>
      <c r="E98" t="s">
        <v>473</v>
      </c>
      <c r="F98" t="s">
        <v>742</v>
      </c>
      <c r="G98" t="s">
        <v>1042</v>
      </c>
      <c r="I98" t="s">
        <v>476</v>
      </c>
      <c r="J98" t="s">
        <v>1045</v>
      </c>
      <c r="L98" t="s">
        <v>489</v>
      </c>
      <c r="N98" t="s">
        <v>1047</v>
      </c>
      <c r="O98" t="s">
        <v>1049</v>
      </c>
      <c r="R98" t="s">
        <v>37</v>
      </c>
      <c r="T98">
        <v>0</v>
      </c>
      <c r="U98">
        <f t="shared" ca="1" si="6"/>
        <v>0.14215254740888195</v>
      </c>
      <c r="V98" t="str">
        <f t="shared" ca="1" si="4"/>
        <v>Fort Smith:Arkansas:0.142152547408882</v>
      </c>
      <c r="W98" t="str">
        <f t="shared" si="5"/>
        <v>Harbor House Inc::615 North 19th Street::Fort Smith:Arkansas:72901::Sebastian:479-785-4083 x101:1::0</v>
      </c>
      <c r="X98" t="str">
        <f t="shared" si="7"/>
        <v>list.add("Harbor House Inc::615 North 19th Street::Fort Smith:Arkansas:72901::Sebastian:479-785-4083 x101:1::0");</v>
      </c>
    </row>
    <row r="99" spans="1:24" ht="12.75" customHeight="1" x14ac:dyDescent="0.15">
      <c r="A99" t="s">
        <v>120</v>
      </c>
      <c r="B99" t="s">
        <v>121</v>
      </c>
      <c r="C99" t="s">
        <v>1057</v>
      </c>
      <c r="E99" t="s">
        <v>473</v>
      </c>
      <c r="F99" t="s">
        <v>742</v>
      </c>
      <c r="G99" t="s">
        <v>474</v>
      </c>
      <c r="I99" t="s">
        <v>476</v>
      </c>
      <c r="J99" t="s">
        <v>126</v>
      </c>
      <c r="N99" t="s">
        <v>1061</v>
      </c>
      <c r="O99" t="s">
        <v>1062</v>
      </c>
      <c r="S99" t="s">
        <v>37</v>
      </c>
      <c r="T99" t="s">
        <v>37</v>
      </c>
      <c r="U99">
        <f t="shared" ca="1" si="6"/>
        <v>0.22992416390857795</v>
      </c>
      <c r="V99" t="str">
        <f t="shared" ca="1" si="4"/>
        <v>Fort Smith:Arkansas:0.229924163908578</v>
      </c>
      <c r="W99" t="str">
        <f t="shared" si="5"/>
        <v>Western Arkansas Counseling and:Guidance Center Inc:3113 South 70th Street::Fort Smith:Arkansas:72903::Sebastian:479-478-6664::1:1</v>
      </c>
      <c r="X99" t="str">
        <f t="shared" si="7"/>
        <v>list.add("Western Arkansas Counseling and:Guidance Center Inc:3113 South 70th Street::Fort Smith:Arkansas:72903::Sebastian:479-478-6664::1:1");</v>
      </c>
    </row>
    <row r="100" spans="1:24" ht="12.75" customHeight="1" x14ac:dyDescent="0.15">
      <c r="A100" t="s">
        <v>120</v>
      </c>
      <c r="B100" t="s">
        <v>121</v>
      </c>
      <c r="C100" t="s">
        <v>1066</v>
      </c>
      <c r="E100" t="s">
        <v>473</v>
      </c>
      <c r="F100" t="s">
        <v>742</v>
      </c>
      <c r="G100" t="s">
        <v>474</v>
      </c>
      <c r="I100" t="s">
        <v>476</v>
      </c>
      <c r="J100" t="s">
        <v>1068</v>
      </c>
      <c r="L100" t="s">
        <v>1069</v>
      </c>
      <c r="N100" t="s">
        <v>1071</v>
      </c>
      <c r="O100" t="s">
        <v>1073</v>
      </c>
      <c r="S100" t="s">
        <v>37</v>
      </c>
      <c r="T100" t="s">
        <v>37</v>
      </c>
      <c r="U100">
        <f t="shared" ca="1" si="6"/>
        <v>0.54309863746237452</v>
      </c>
      <c r="V100" t="str">
        <f t="shared" ca="1" si="4"/>
        <v>Fort Smith:Arkansas:0.543098637462375</v>
      </c>
      <c r="W100" t="str">
        <f t="shared" si="5"/>
        <v>Western Arkansas Counseling and:Guidance Center Inc:3111 South 70th Street::Fort Smith:Arkansas:72903::Sebastian:479-452-9490::1:1</v>
      </c>
      <c r="X100" t="str">
        <f t="shared" si="7"/>
        <v>list.add("Western Arkansas Counseling and:Guidance Center Inc:3111 South 70th Street::Fort Smith:Arkansas:72903::Sebastian:479-452-9490::1:1");</v>
      </c>
    </row>
    <row r="101" spans="1:24" ht="12.75" customHeight="1" x14ac:dyDescent="0.15">
      <c r="A101" t="s">
        <v>120</v>
      </c>
      <c r="B101" t="s">
        <v>455</v>
      </c>
      <c r="C101" t="s">
        <v>1077</v>
      </c>
      <c r="E101" t="s">
        <v>1079</v>
      </c>
      <c r="F101" t="s">
        <v>742</v>
      </c>
      <c r="G101" t="s">
        <v>1080</v>
      </c>
      <c r="I101" t="s">
        <v>461</v>
      </c>
      <c r="J101" t="s">
        <v>1081</v>
      </c>
      <c r="N101" t="s">
        <v>1082</v>
      </c>
      <c r="O101" t="s">
        <v>1084</v>
      </c>
      <c r="S101" t="s">
        <v>37</v>
      </c>
      <c r="T101" t="s">
        <v>37</v>
      </c>
      <c r="U101">
        <f t="shared" ca="1" si="6"/>
        <v>0.98932119646725392</v>
      </c>
      <c r="V101" t="str">
        <f t="shared" ca="1" si="4"/>
        <v>Booneville:Arkansas:0.989321196467254</v>
      </c>
      <c r="W101" t="str">
        <f t="shared" si="5"/>
        <v>Western Arkansas Counseling and:Mental Health Center:174 North Welsh Street::Booneville:Arkansas:72927::Logan:479-675-3909::1:1</v>
      </c>
      <c r="X101" t="str">
        <f t="shared" si="7"/>
        <v>list.add("Western Arkansas Counseling and:Mental Health Center:174 North Welsh Street::Booneville:Arkansas:72927::Logan:479-675-3909::1:1");</v>
      </c>
    </row>
    <row r="102" spans="1:24" ht="12.75" customHeight="1" x14ac:dyDescent="0.15">
      <c r="A102" t="s">
        <v>120</v>
      </c>
      <c r="B102" t="s">
        <v>121</v>
      </c>
      <c r="C102" t="s">
        <v>1088</v>
      </c>
      <c r="E102" t="s">
        <v>1089</v>
      </c>
      <c r="F102" t="s">
        <v>742</v>
      </c>
      <c r="G102" t="s">
        <v>1092</v>
      </c>
      <c r="I102" t="s">
        <v>1093</v>
      </c>
      <c r="J102" t="s">
        <v>126</v>
      </c>
      <c r="L102" t="s">
        <v>1094</v>
      </c>
      <c r="N102" t="s">
        <v>1096</v>
      </c>
      <c r="O102" t="s">
        <v>1097</v>
      </c>
      <c r="S102" t="s">
        <v>37</v>
      </c>
      <c r="T102" t="s">
        <v>37</v>
      </c>
      <c r="U102">
        <f t="shared" ca="1" si="6"/>
        <v>0.95197503745317213</v>
      </c>
      <c r="V102" t="str">
        <f t="shared" ca="1" si="4"/>
        <v>Waldron:Arkansas:0.951975037453172</v>
      </c>
      <c r="W102" t="str">
        <f t="shared" si="5"/>
        <v>Western Arkansas Counseling and:Guidance Center Inc:1857 Rice Street::Waldron:Arkansas:72958::Scott:479-478-6664::1:1</v>
      </c>
      <c r="X102" t="str">
        <f t="shared" si="7"/>
        <v>list.add("Western Arkansas Counseling and:Guidance Center Inc:1857 Rice Street::Waldron:Arkansas:72958::Scott:479-478-6664::1:1");</v>
      </c>
    </row>
    <row r="103" spans="1:24" ht="12.75" customHeight="1" x14ac:dyDescent="0.15"/>
    <row r="104" spans="1:24" ht="12.75" customHeight="1" x14ac:dyDescent="0.15"/>
    <row r="105" spans="1:24" ht="12.75" customHeight="1" x14ac:dyDescent="0.15"/>
    <row r="106" spans="1:24" ht="12.75" customHeight="1" x14ac:dyDescent="0.15"/>
    <row r="107" spans="1:24" ht="12.75" customHeight="1" x14ac:dyDescent="0.15"/>
    <row r="108" spans="1:24" ht="12.75" customHeight="1" x14ac:dyDescent="0.15"/>
    <row r="109" spans="1:24" ht="12.75" customHeight="1" x14ac:dyDescent="0.15"/>
    <row r="110" spans="1:24" ht="12.75" customHeight="1" x14ac:dyDescent="0.15"/>
    <row r="111" spans="1:24" ht="12.75" customHeight="1" x14ac:dyDescent="0.15"/>
    <row r="112" spans="1:24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autoFilter ref="A1:X102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5" defaultRowHeight="15" customHeight="1" x14ac:dyDescent="0.15"/>
  <cols>
    <col min="1" max="6" width="9.5" customWidth="1"/>
    <col min="7" max="26" width="8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customHeight="1" x14ac:dyDescent="0.15">
      <c r="A2" t="s">
        <v>5</v>
      </c>
      <c r="B2" t="s">
        <v>6</v>
      </c>
      <c r="C2" t="s">
        <v>7</v>
      </c>
      <c r="D2" t="s">
        <v>311</v>
      </c>
    </row>
    <row r="3" spans="1:5" ht="12.75" customHeight="1" x14ac:dyDescent="0.15">
      <c r="A3" t="s">
        <v>5</v>
      </c>
      <c r="B3" t="s">
        <v>6</v>
      </c>
      <c r="C3" t="s">
        <v>319</v>
      </c>
      <c r="D3" t="s">
        <v>320</v>
      </c>
    </row>
    <row r="4" spans="1:5" ht="12.75" customHeight="1" x14ac:dyDescent="0.15">
      <c r="A4" t="s">
        <v>5</v>
      </c>
      <c r="B4" t="s">
        <v>6</v>
      </c>
      <c r="C4" t="s">
        <v>321</v>
      </c>
      <c r="D4" t="s">
        <v>322</v>
      </c>
    </row>
    <row r="5" spans="1:5" ht="12.75" customHeight="1" x14ac:dyDescent="0.15">
      <c r="A5" t="s">
        <v>325</v>
      </c>
      <c r="B5" t="s">
        <v>327</v>
      </c>
      <c r="C5" t="s">
        <v>328</v>
      </c>
      <c r="D5" t="s">
        <v>330</v>
      </c>
    </row>
    <row r="6" spans="1:5" ht="12.75" customHeight="1" x14ac:dyDescent="0.15">
      <c r="A6" t="s">
        <v>325</v>
      </c>
      <c r="B6" t="s">
        <v>327</v>
      </c>
      <c r="C6" t="s">
        <v>333</v>
      </c>
      <c r="D6" t="s">
        <v>347</v>
      </c>
    </row>
    <row r="7" spans="1:5" ht="12.75" customHeight="1" x14ac:dyDescent="0.15">
      <c r="A7" t="s">
        <v>325</v>
      </c>
      <c r="B7" t="s">
        <v>327</v>
      </c>
      <c r="C7" t="s">
        <v>351</v>
      </c>
      <c r="D7" t="s">
        <v>352</v>
      </c>
    </row>
    <row r="8" spans="1:5" ht="12.75" customHeight="1" x14ac:dyDescent="0.15">
      <c r="A8" t="s">
        <v>325</v>
      </c>
      <c r="B8" t="s">
        <v>327</v>
      </c>
      <c r="C8" t="s">
        <v>355</v>
      </c>
      <c r="D8" t="s">
        <v>358</v>
      </c>
    </row>
    <row r="9" spans="1:5" ht="12.75" customHeight="1" x14ac:dyDescent="0.15">
      <c r="A9" t="s">
        <v>325</v>
      </c>
      <c r="B9" t="s">
        <v>327</v>
      </c>
      <c r="C9" t="s">
        <v>364</v>
      </c>
      <c r="D9" t="s">
        <v>365</v>
      </c>
    </row>
    <row r="10" spans="1:5" ht="12.75" customHeight="1" x14ac:dyDescent="0.15">
      <c r="A10" t="s">
        <v>325</v>
      </c>
      <c r="B10" t="s">
        <v>327</v>
      </c>
      <c r="C10" t="s">
        <v>369</v>
      </c>
      <c r="D10" t="s">
        <v>370</v>
      </c>
    </row>
    <row r="11" spans="1:5" ht="12.75" customHeight="1" x14ac:dyDescent="0.15">
      <c r="A11" t="s">
        <v>325</v>
      </c>
      <c r="B11" t="s">
        <v>327</v>
      </c>
      <c r="C11" t="s">
        <v>372</v>
      </c>
      <c r="D11" t="s">
        <v>374</v>
      </c>
    </row>
    <row r="12" spans="1:5" ht="12.75" customHeight="1" x14ac:dyDescent="0.15">
      <c r="A12" t="s">
        <v>377</v>
      </c>
      <c r="B12" t="s">
        <v>380</v>
      </c>
      <c r="C12" t="s">
        <v>382</v>
      </c>
      <c r="D12" t="s">
        <v>383</v>
      </c>
    </row>
    <row r="13" spans="1:5" ht="12.75" customHeight="1" x14ac:dyDescent="0.15">
      <c r="A13" t="s">
        <v>377</v>
      </c>
      <c r="B13" t="s">
        <v>380</v>
      </c>
      <c r="C13" t="s">
        <v>389</v>
      </c>
      <c r="D13" t="s">
        <v>392</v>
      </c>
    </row>
    <row r="14" spans="1:5" ht="12.75" customHeight="1" x14ac:dyDescent="0.15">
      <c r="A14" t="s">
        <v>377</v>
      </c>
      <c r="B14" t="s">
        <v>380</v>
      </c>
      <c r="C14" t="s">
        <v>395</v>
      </c>
      <c r="D14" t="s">
        <v>396</v>
      </c>
    </row>
    <row r="15" spans="1:5" ht="12.75" customHeight="1" x14ac:dyDescent="0.15">
      <c r="A15" t="s">
        <v>377</v>
      </c>
      <c r="B15" t="s">
        <v>380</v>
      </c>
      <c r="C15" t="s">
        <v>401</v>
      </c>
      <c r="D15" t="s">
        <v>403</v>
      </c>
    </row>
    <row r="16" spans="1:5" ht="12.75" customHeight="1" x14ac:dyDescent="0.15">
      <c r="A16" t="s">
        <v>377</v>
      </c>
      <c r="B16" t="s">
        <v>380</v>
      </c>
      <c r="C16" t="s">
        <v>409</v>
      </c>
      <c r="D16" t="s">
        <v>411</v>
      </c>
    </row>
    <row r="17" spans="1:4" ht="12.75" customHeight="1" x14ac:dyDescent="0.15">
      <c r="A17" t="s">
        <v>377</v>
      </c>
      <c r="B17" t="s">
        <v>380</v>
      </c>
      <c r="C17" t="s">
        <v>415</v>
      </c>
      <c r="D17" t="s">
        <v>418</v>
      </c>
    </row>
    <row r="18" spans="1:4" ht="12.75" customHeight="1" x14ac:dyDescent="0.15">
      <c r="A18" t="s">
        <v>377</v>
      </c>
      <c r="B18" t="s">
        <v>380</v>
      </c>
      <c r="C18" t="s">
        <v>419</v>
      </c>
      <c r="D18" t="s">
        <v>421</v>
      </c>
    </row>
    <row r="19" spans="1:4" ht="12.75" customHeight="1" x14ac:dyDescent="0.15">
      <c r="A19" t="s">
        <v>377</v>
      </c>
      <c r="B19" t="s">
        <v>380</v>
      </c>
      <c r="C19" t="s">
        <v>425</v>
      </c>
      <c r="D19" t="s">
        <v>426</v>
      </c>
    </row>
    <row r="20" spans="1:4" ht="12.75" customHeight="1" x14ac:dyDescent="0.15">
      <c r="A20" t="s">
        <v>377</v>
      </c>
      <c r="B20" t="s">
        <v>380</v>
      </c>
      <c r="C20" t="s">
        <v>430</v>
      </c>
      <c r="D20" t="s">
        <v>432</v>
      </c>
    </row>
    <row r="21" spans="1:4" ht="12.75" customHeight="1" x14ac:dyDescent="0.15">
      <c r="A21" t="s">
        <v>435</v>
      </c>
      <c r="B21" t="s">
        <v>438</v>
      </c>
      <c r="C21" t="s">
        <v>440</v>
      </c>
      <c r="D21" t="s">
        <v>443</v>
      </c>
    </row>
    <row r="22" spans="1:4" ht="12.75" customHeight="1" x14ac:dyDescent="0.15">
      <c r="A22" t="s">
        <v>435</v>
      </c>
      <c r="B22" t="s">
        <v>438</v>
      </c>
      <c r="C22" t="s">
        <v>444</v>
      </c>
      <c r="D22" t="s">
        <v>447</v>
      </c>
    </row>
    <row r="23" spans="1:4" ht="12.75" customHeight="1" x14ac:dyDescent="0.15">
      <c r="A23" t="s">
        <v>435</v>
      </c>
      <c r="B23" t="s">
        <v>438</v>
      </c>
      <c r="C23" t="s">
        <v>453</v>
      </c>
      <c r="D23" t="s">
        <v>454</v>
      </c>
    </row>
    <row r="24" spans="1:4" ht="12.75" customHeight="1" x14ac:dyDescent="0.15">
      <c r="A24" t="s">
        <v>435</v>
      </c>
      <c r="B24" t="s">
        <v>438</v>
      </c>
      <c r="C24" t="s">
        <v>456</v>
      </c>
      <c r="D24" t="s">
        <v>458</v>
      </c>
    </row>
    <row r="25" spans="1:4" ht="12.75" customHeight="1" x14ac:dyDescent="0.15">
      <c r="A25" t="s">
        <v>435</v>
      </c>
      <c r="B25" t="s">
        <v>438</v>
      </c>
      <c r="C25" t="s">
        <v>462</v>
      </c>
      <c r="D25" t="s">
        <v>464</v>
      </c>
    </row>
    <row r="26" spans="1:4" ht="12.75" customHeight="1" x14ac:dyDescent="0.15">
      <c r="A26" t="s">
        <v>435</v>
      </c>
      <c r="B26" t="s">
        <v>438</v>
      </c>
      <c r="C26" t="s">
        <v>467</v>
      </c>
      <c r="D26" t="s">
        <v>468</v>
      </c>
    </row>
    <row r="27" spans="1:4" ht="12.75" customHeight="1" x14ac:dyDescent="0.15">
      <c r="A27" t="s">
        <v>435</v>
      </c>
      <c r="B27" t="s">
        <v>438</v>
      </c>
      <c r="C27" t="s">
        <v>470</v>
      </c>
      <c r="D27" t="s">
        <v>472</v>
      </c>
    </row>
    <row r="28" spans="1:4" ht="12.75" customHeight="1" x14ac:dyDescent="0.15">
      <c r="A28" t="s">
        <v>435</v>
      </c>
      <c r="B28" t="s">
        <v>438</v>
      </c>
      <c r="C28" t="s">
        <v>475</v>
      </c>
      <c r="D28" t="s">
        <v>477</v>
      </c>
    </row>
    <row r="29" spans="1:4" ht="12.75" customHeight="1" x14ac:dyDescent="0.15">
      <c r="A29" t="s">
        <v>435</v>
      </c>
      <c r="B29" t="s">
        <v>438</v>
      </c>
      <c r="C29" t="s">
        <v>481</v>
      </c>
      <c r="D29" t="s">
        <v>482</v>
      </c>
    </row>
    <row r="30" spans="1:4" ht="12.75" customHeight="1" x14ac:dyDescent="0.15">
      <c r="A30" t="s">
        <v>435</v>
      </c>
      <c r="B30" t="s">
        <v>438</v>
      </c>
      <c r="C30" t="s">
        <v>485</v>
      </c>
      <c r="D30" t="s">
        <v>486</v>
      </c>
    </row>
    <row r="31" spans="1:4" ht="12.75" customHeight="1" x14ac:dyDescent="0.15">
      <c r="A31" t="s">
        <v>488</v>
      </c>
      <c r="B31" t="s">
        <v>490</v>
      </c>
      <c r="C31" t="s">
        <v>492</v>
      </c>
      <c r="D31" t="s">
        <v>494</v>
      </c>
    </row>
    <row r="32" spans="1:4" ht="12.75" customHeight="1" x14ac:dyDescent="0.15">
      <c r="A32" t="s">
        <v>488</v>
      </c>
      <c r="B32" t="s">
        <v>490</v>
      </c>
      <c r="C32" t="s">
        <v>495</v>
      </c>
      <c r="D32" t="s">
        <v>497</v>
      </c>
    </row>
    <row r="33" spans="1:4" ht="12.75" customHeight="1" x14ac:dyDescent="0.15">
      <c r="A33" t="s">
        <v>499</v>
      </c>
      <c r="B33" t="s">
        <v>500</v>
      </c>
      <c r="C33" t="s">
        <v>502</v>
      </c>
      <c r="D33" t="s">
        <v>26</v>
      </c>
    </row>
    <row r="34" spans="1:4" ht="12.75" customHeight="1" x14ac:dyDescent="0.15">
      <c r="A34" t="s">
        <v>499</v>
      </c>
      <c r="B34" t="s">
        <v>500</v>
      </c>
      <c r="C34" t="s">
        <v>505</v>
      </c>
      <c r="D34" t="s">
        <v>506</v>
      </c>
    </row>
    <row r="35" spans="1:4" ht="12.75" customHeight="1" x14ac:dyDescent="0.15">
      <c r="A35" t="s">
        <v>499</v>
      </c>
      <c r="B35" t="s">
        <v>500</v>
      </c>
      <c r="C35" t="s">
        <v>507</v>
      </c>
      <c r="D35" t="s">
        <v>508</v>
      </c>
    </row>
    <row r="36" spans="1:4" ht="12.75" customHeight="1" x14ac:dyDescent="0.15">
      <c r="A36" t="s">
        <v>499</v>
      </c>
      <c r="B36" t="s">
        <v>500</v>
      </c>
      <c r="C36" t="s">
        <v>511</v>
      </c>
      <c r="D36" t="s">
        <v>512</v>
      </c>
    </row>
    <row r="37" spans="1:4" ht="12.75" customHeight="1" x14ac:dyDescent="0.15">
      <c r="A37" t="s">
        <v>499</v>
      </c>
      <c r="B37" t="s">
        <v>500</v>
      </c>
      <c r="C37" t="s">
        <v>518</v>
      </c>
      <c r="D37" t="s">
        <v>519</v>
      </c>
    </row>
    <row r="38" spans="1:4" ht="12.75" customHeight="1" x14ac:dyDescent="0.15">
      <c r="A38" t="s">
        <v>499</v>
      </c>
      <c r="B38" t="s">
        <v>500</v>
      </c>
      <c r="C38" t="s">
        <v>520</v>
      </c>
      <c r="D38" t="s">
        <v>521</v>
      </c>
    </row>
    <row r="39" spans="1:4" ht="12.75" customHeight="1" x14ac:dyDescent="0.15">
      <c r="A39" t="s">
        <v>499</v>
      </c>
      <c r="B39" t="s">
        <v>500</v>
      </c>
      <c r="C39" t="s">
        <v>524</v>
      </c>
      <c r="D39" t="s">
        <v>525</v>
      </c>
    </row>
    <row r="40" spans="1:4" ht="12.75" customHeight="1" x14ac:dyDescent="0.15">
      <c r="A40" t="s">
        <v>499</v>
      </c>
      <c r="B40" t="s">
        <v>500</v>
      </c>
      <c r="C40" t="s">
        <v>529</v>
      </c>
      <c r="D40" t="s">
        <v>531</v>
      </c>
    </row>
    <row r="41" spans="1:4" ht="12.75" customHeight="1" x14ac:dyDescent="0.15">
      <c r="A41" t="s">
        <v>499</v>
      </c>
      <c r="B41" t="s">
        <v>500</v>
      </c>
      <c r="C41" t="s">
        <v>533</v>
      </c>
      <c r="D41" t="s">
        <v>534</v>
      </c>
    </row>
    <row r="42" spans="1:4" ht="12.75" customHeight="1" x14ac:dyDescent="0.15">
      <c r="A42" t="s">
        <v>499</v>
      </c>
      <c r="B42" t="s">
        <v>500</v>
      </c>
      <c r="C42" t="s">
        <v>536</v>
      </c>
      <c r="D42" t="s">
        <v>537</v>
      </c>
    </row>
    <row r="43" spans="1:4" ht="12.75" customHeight="1" x14ac:dyDescent="0.15">
      <c r="A43" t="s">
        <v>499</v>
      </c>
      <c r="B43" t="s">
        <v>500</v>
      </c>
      <c r="C43" t="s">
        <v>540</v>
      </c>
      <c r="D43" t="s">
        <v>542</v>
      </c>
    </row>
    <row r="44" spans="1:4" ht="12.75" customHeight="1" x14ac:dyDescent="0.15">
      <c r="A44" t="s">
        <v>499</v>
      </c>
      <c r="B44" t="s">
        <v>500</v>
      </c>
      <c r="C44" t="s">
        <v>546</v>
      </c>
      <c r="D44" t="s">
        <v>547</v>
      </c>
    </row>
    <row r="45" spans="1:4" ht="12.75" customHeight="1" x14ac:dyDescent="0.15">
      <c r="A45" t="s">
        <v>499</v>
      </c>
      <c r="B45" t="s">
        <v>500</v>
      </c>
      <c r="C45" t="s">
        <v>550</v>
      </c>
      <c r="D45" t="s">
        <v>551</v>
      </c>
    </row>
    <row r="46" spans="1:4" ht="12.75" customHeight="1" x14ac:dyDescent="0.15">
      <c r="A46" t="s">
        <v>499</v>
      </c>
      <c r="B46" t="s">
        <v>500</v>
      </c>
      <c r="C46" t="s">
        <v>555</v>
      </c>
      <c r="D46" t="s">
        <v>557</v>
      </c>
    </row>
    <row r="47" spans="1:4" ht="12.75" customHeight="1" x14ac:dyDescent="0.15">
      <c r="A47" t="s">
        <v>499</v>
      </c>
      <c r="B47" t="s">
        <v>500</v>
      </c>
      <c r="C47" t="s">
        <v>561</v>
      </c>
      <c r="D47" t="s">
        <v>562</v>
      </c>
    </row>
    <row r="48" spans="1:4" ht="12.75" customHeight="1" x14ac:dyDescent="0.15">
      <c r="A48" t="s">
        <v>499</v>
      </c>
      <c r="B48" t="s">
        <v>500</v>
      </c>
      <c r="C48" t="s">
        <v>565</v>
      </c>
      <c r="D48" t="s">
        <v>566</v>
      </c>
    </row>
    <row r="49" spans="1:4" ht="12.75" customHeight="1" x14ac:dyDescent="0.15">
      <c r="A49" t="s">
        <v>569</v>
      </c>
      <c r="B49" t="s">
        <v>571</v>
      </c>
      <c r="C49" t="s">
        <v>573</v>
      </c>
      <c r="D49" t="s">
        <v>575</v>
      </c>
    </row>
    <row r="50" spans="1:4" ht="12.75" customHeight="1" x14ac:dyDescent="0.15">
      <c r="A50" t="s">
        <v>569</v>
      </c>
      <c r="B50" t="s">
        <v>571</v>
      </c>
      <c r="C50" t="s">
        <v>576</v>
      </c>
      <c r="D50" t="s">
        <v>577</v>
      </c>
    </row>
    <row r="51" spans="1:4" ht="12.75" customHeight="1" x14ac:dyDescent="0.15">
      <c r="A51" t="s">
        <v>569</v>
      </c>
      <c r="B51" t="s">
        <v>571</v>
      </c>
      <c r="C51" t="s">
        <v>586</v>
      </c>
      <c r="D51" t="s">
        <v>588</v>
      </c>
    </row>
    <row r="52" spans="1:4" ht="12.75" customHeight="1" x14ac:dyDescent="0.15">
      <c r="A52" t="s">
        <v>569</v>
      </c>
      <c r="B52" t="s">
        <v>571</v>
      </c>
      <c r="C52" t="s">
        <v>589</v>
      </c>
      <c r="D52" t="s">
        <v>590</v>
      </c>
    </row>
    <row r="53" spans="1:4" ht="12.75" customHeight="1" x14ac:dyDescent="0.15">
      <c r="A53" t="s">
        <v>593</v>
      </c>
      <c r="B53" t="s">
        <v>595</v>
      </c>
      <c r="C53" t="s">
        <v>596</v>
      </c>
      <c r="D53" t="s">
        <v>597</v>
      </c>
    </row>
    <row r="54" spans="1:4" ht="12.75" customHeight="1" x14ac:dyDescent="0.15">
      <c r="A54" t="s">
        <v>593</v>
      </c>
      <c r="B54" t="s">
        <v>595</v>
      </c>
      <c r="C54" t="s">
        <v>600</v>
      </c>
      <c r="D54" t="s">
        <v>601</v>
      </c>
    </row>
    <row r="55" spans="1:4" ht="12.75" customHeight="1" x14ac:dyDescent="0.15">
      <c r="A55" t="s">
        <v>593</v>
      </c>
      <c r="B55" t="s">
        <v>595</v>
      </c>
      <c r="C55" t="s">
        <v>604</v>
      </c>
      <c r="D55" t="s">
        <v>606</v>
      </c>
    </row>
    <row r="56" spans="1:4" ht="12.75" customHeight="1" x14ac:dyDescent="0.15">
      <c r="A56" t="s">
        <v>593</v>
      </c>
      <c r="B56" t="s">
        <v>595</v>
      </c>
      <c r="C56" t="s">
        <v>607</v>
      </c>
      <c r="D56" t="s">
        <v>608</v>
      </c>
    </row>
    <row r="57" spans="1:4" ht="12.75" customHeight="1" x14ac:dyDescent="0.15">
      <c r="A57" t="s">
        <v>593</v>
      </c>
      <c r="B57" t="s">
        <v>595</v>
      </c>
      <c r="C57" t="s">
        <v>611</v>
      </c>
      <c r="D57" t="s">
        <v>612</v>
      </c>
    </row>
    <row r="58" spans="1:4" ht="12.75" customHeight="1" x14ac:dyDescent="0.15">
      <c r="A58" t="s">
        <v>593</v>
      </c>
      <c r="B58" t="s">
        <v>595</v>
      </c>
      <c r="C58" t="s">
        <v>615</v>
      </c>
      <c r="D58" t="s">
        <v>616</v>
      </c>
    </row>
    <row r="59" spans="1:4" ht="12.75" customHeight="1" x14ac:dyDescent="0.15">
      <c r="A59" t="s">
        <v>593</v>
      </c>
      <c r="B59" t="s">
        <v>595</v>
      </c>
      <c r="C59" t="s">
        <v>619</v>
      </c>
      <c r="D59" t="s">
        <v>620</v>
      </c>
    </row>
    <row r="60" spans="1:4" ht="12.75" customHeight="1" x14ac:dyDescent="0.15">
      <c r="A60" t="s">
        <v>593</v>
      </c>
      <c r="B60" t="s">
        <v>595</v>
      </c>
      <c r="C60" t="s">
        <v>621</v>
      </c>
      <c r="D60" t="s">
        <v>623</v>
      </c>
    </row>
    <row r="61" spans="1:4" ht="12.75" customHeight="1" x14ac:dyDescent="0.15">
      <c r="A61" t="s">
        <v>593</v>
      </c>
      <c r="B61" t="s">
        <v>595</v>
      </c>
      <c r="C61" t="s">
        <v>625</v>
      </c>
      <c r="D61" t="s">
        <v>627</v>
      </c>
    </row>
    <row r="62" spans="1:4" ht="12.75" customHeight="1" x14ac:dyDescent="0.15">
      <c r="A62" t="s">
        <v>629</v>
      </c>
      <c r="B62" t="s">
        <v>631</v>
      </c>
      <c r="C62" t="s">
        <v>632</v>
      </c>
      <c r="D62" t="s">
        <v>633</v>
      </c>
    </row>
    <row r="63" spans="1:4" ht="12.75" customHeight="1" x14ac:dyDescent="0.15">
      <c r="A63" t="s">
        <v>629</v>
      </c>
      <c r="B63" t="s">
        <v>631</v>
      </c>
      <c r="C63" t="s">
        <v>634</v>
      </c>
      <c r="D63" t="s">
        <v>635</v>
      </c>
    </row>
    <row r="64" spans="1:4" ht="12.75" customHeight="1" x14ac:dyDescent="0.15">
      <c r="A64" t="s">
        <v>636</v>
      </c>
      <c r="B64" t="s">
        <v>638</v>
      </c>
      <c r="C64" t="s">
        <v>640</v>
      </c>
      <c r="D64" t="s">
        <v>641</v>
      </c>
    </row>
    <row r="65" spans="1:4" ht="12.75" customHeight="1" x14ac:dyDescent="0.15">
      <c r="A65" t="s">
        <v>636</v>
      </c>
      <c r="B65" t="s">
        <v>638</v>
      </c>
      <c r="C65" t="s">
        <v>646</v>
      </c>
      <c r="D65" t="s">
        <v>648</v>
      </c>
    </row>
    <row r="66" spans="1:4" ht="12.75" customHeight="1" x14ac:dyDescent="0.15">
      <c r="A66" t="s">
        <v>636</v>
      </c>
      <c r="B66" t="s">
        <v>638</v>
      </c>
      <c r="C66" t="s">
        <v>649</v>
      </c>
      <c r="D66" t="s">
        <v>650</v>
      </c>
    </row>
    <row r="67" spans="1:4" ht="12.75" customHeight="1" x14ac:dyDescent="0.15">
      <c r="A67" t="s">
        <v>636</v>
      </c>
      <c r="B67" t="s">
        <v>638</v>
      </c>
      <c r="C67" t="s">
        <v>653</v>
      </c>
      <c r="D67" t="s">
        <v>655</v>
      </c>
    </row>
    <row r="68" spans="1:4" ht="12.75" customHeight="1" x14ac:dyDescent="0.15">
      <c r="A68" t="s">
        <v>636</v>
      </c>
      <c r="B68" t="s">
        <v>638</v>
      </c>
      <c r="C68" t="s">
        <v>659</v>
      </c>
      <c r="D68" t="s">
        <v>660</v>
      </c>
    </row>
    <row r="69" spans="1:4" ht="12.75" customHeight="1" x14ac:dyDescent="0.15">
      <c r="A69" t="s">
        <v>636</v>
      </c>
      <c r="B69" t="s">
        <v>638</v>
      </c>
      <c r="C69" t="s">
        <v>661</v>
      </c>
      <c r="D69" t="s">
        <v>663</v>
      </c>
    </row>
    <row r="70" spans="1:4" ht="12.75" customHeight="1" x14ac:dyDescent="0.15">
      <c r="A70" t="s">
        <v>636</v>
      </c>
      <c r="B70" t="s">
        <v>638</v>
      </c>
      <c r="C70" t="s">
        <v>667</v>
      </c>
      <c r="D70" t="s">
        <v>669</v>
      </c>
    </row>
    <row r="71" spans="1:4" ht="12.75" customHeight="1" x14ac:dyDescent="0.15">
      <c r="A71" t="s">
        <v>636</v>
      </c>
      <c r="B71" t="s">
        <v>638</v>
      </c>
      <c r="C71" t="s">
        <v>672</v>
      </c>
      <c r="D71" t="s">
        <v>673</v>
      </c>
    </row>
    <row r="72" spans="1:4" ht="12.75" customHeight="1" x14ac:dyDescent="0.15">
      <c r="A72" t="s">
        <v>636</v>
      </c>
      <c r="B72" t="s">
        <v>638</v>
      </c>
      <c r="C72" t="s">
        <v>678</v>
      </c>
      <c r="D72" t="s">
        <v>680</v>
      </c>
    </row>
    <row r="73" spans="1:4" ht="12.75" customHeight="1" x14ac:dyDescent="0.15">
      <c r="A73" t="s">
        <v>636</v>
      </c>
      <c r="B73" t="s">
        <v>638</v>
      </c>
      <c r="C73" t="s">
        <v>683</v>
      </c>
      <c r="D73" t="s">
        <v>685</v>
      </c>
    </row>
    <row r="74" spans="1:4" ht="12.75" customHeight="1" x14ac:dyDescent="0.15">
      <c r="A74" t="s">
        <v>636</v>
      </c>
      <c r="B74" t="s">
        <v>638</v>
      </c>
      <c r="C74" t="s">
        <v>688</v>
      </c>
      <c r="D74" t="s">
        <v>689</v>
      </c>
    </row>
    <row r="75" spans="1:4" ht="12.75" customHeight="1" x14ac:dyDescent="0.15">
      <c r="A75" t="s">
        <v>636</v>
      </c>
      <c r="B75" t="s">
        <v>638</v>
      </c>
      <c r="C75" t="s">
        <v>693</v>
      </c>
      <c r="D75" t="s">
        <v>694</v>
      </c>
    </row>
    <row r="76" spans="1:4" ht="12.75" customHeight="1" x14ac:dyDescent="0.15">
      <c r="A76" t="s">
        <v>636</v>
      </c>
      <c r="B76" t="s">
        <v>638</v>
      </c>
      <c r="C76" t="s">
        <v>697</v>
      </c>
      <c r="D76" t="s">
        <v>700</v>
      </c>
    </row>
    <row r="77" spans="1:4" ht="12.75" customHeight="1" x14ac:dyDescent="0.15">
      <c r="A77" t="s">
        <v>701</v>
      </c>
      <c r="B77" t="s">
        <v>702</v>
      </c>
      <c r="C77" t="s">
        <v>703</v>
      </c>
      <c r="D77" t="s">
        <v>704</v>
      </c>
    </row>
    <row r="78" spans="1:4" ht="12.75" customHeight="1" x14ac:dyDescent="0.15">
      <c r="A78" t="s">
        <v>701</v>
      </c>
      <c r="B78" t="s">
        <v>702</v>
      </c>
      <c r="C78" t="s">
        <v>706</v>
      </c>
      <c r="D78" t="s">
        <v>708</v>
      </c>
    </row>
    <row r="79" spans="1:4" ht="12.75" customHeight="1" x14ac:dyDescent="0.15">
      <c r="A79" t="s">
        <v>701</v>
      </c>
      <c r="B79" t="s">
        <v>702</v>
      </c>
      <c r="C79" t="s">
        <v>711</v>
      </c>
      <c r="D79" t="s">
        <v>712</v>
      </c>
    </row>
    <row r="80" spans="1:4" ht="12.75" customHeight="1" x14ac:dyDescent="0.15">
      <c r="A80" t="s">
        <v>714</v>
      </c>
      <c r="B80" t="s">
        <v>716</v>
      </c>
      <c r="C80" t="s">
        <v>717</v>
      </c>
      <c r="D80" t="s">
        <v>718</v>
      </c>
    </row>
    <row r="81" spans="1:4" ht="12.75" customHeight="1" x14ac:dyDescent="0.15">
      <c r="A81" t="s">
        <v>714</v>
      </c>
      <c r="B81" t="s">
        <v>716</v>
      </c>
      <c r="C81" t="s">
        <v>721</v>
      </c>
      <c r="D81" t="s">
        <v>725</v>
      </c>
    </row>
    <row r="82" spans="1:4" ht="12.75" customHeight="1" x14ac:dyDescent="0.15">
      <c r="A82" t="s">
        <v>714</v>
      </c>
      <c r="B82" t="s">
        <v>716</v>
      </c>
      <c r="C82" t="s">
        <v>731</v>
      </c>
      <c r="D82" t="s">
        <v>733</v>
      </c>
    </row>
    <row r="83" spans="1:4" ht="12.75" customHeight="1" x14ac:dyDescent="0.15">
      <c r="A83" t="s">
        <v>714</v>
      </c>
      <c r="B83" t="s">
        <v>716</v>
      </c>
      <c r="C83" t="s">
        <v>735</v>
      </c>
      <c r="D83" t="s">
        <v>736</v>
      </c>
    </row>
    <row r="84" spans="1:4" ht="12.75" customHeight="1" x14ac:dyDescent="0.15">
      <c r="A84" t="s">
        <v>714</v>
      </c>
      <c r="B84" t="s">
        <v>716</v>
      </c>
      <c r="C84" t="s">
        <v>739</v>
      </c>
      <c r="D84" t="s">
        <v>741</v>
      </c>
    </row>
    <row r="85" spans="1:4" ht="12.75" customHeight="1" x14ac:dyDescent="0.15">
      <c r="A85" t="s">
        <v>714</v>
      </c>
      <c r="B85" t="s">
        <v>716</v>
      </c>
      <c r="C85" t="s">
        <v>745</v>
      </c>
      <c r="D85" t="s">
        <v>747</v>
      </c>
    </row>
    <row r="86" spans="1:4" ht="12.75" customHeight="1" x14ac:dyDescent="0.15">
      <c r="A86" t="s">
        <v>714</v>
      </c>
      <c r="B86" t="s">
        <v>716</v>
      </c>
      <c r="C86" t="s">
        <v>748</v>
      </c>
      <c r="D86" t="s">
        <v>749</v>
      </c>
    </row>
    <row r="87" spans="1:4" ht="12.75" customHeight="1" x14ac:dyDescent="0.15">
      <c r="A87" t="s">
        <v>714</v>
      </c>
      <c r="B87" t="s">
        <v>716</v>
      </c>
      <c r="C87" t="s">
        <v>750</v>
      </c>
      <c r="D87" t="s">
        <v>751</v>
      </c>
    </row>
    <row r="88" spans="1:4" ht="12.75" customHeight="1" x14ac:dyDescent="0.15">
      <c r="A88" t="s">
        <v>714</v>
      </c>
      <c r="B88" t="s">
        <v>716</v>
      </c>
      <c r="C88" t="s">
        <v>752</v>
      </c>
      <c r="D88" t="s">
        <v>753</v>
      </c>
    </row>
    <row r="89" spans="1:4" ht="12.75" customHeight="1" x14ac:dyDescent="0.15">
      <c r="A89" t="s">
        <v>714</v>
      </c>
      <c r="B89" t="s">
        <v>716</v>
      </c>
      <c r="C89" t="s">
        <v>754</v>
      </c>
      <c r="D89" t="s">
        <v>755</v>
      </c>
    </row>
    <row r="90" spans="1:4" ht="12.75" customHeight="1" x14ac:dyDescent="0.15">
      <c r="A90" t="s">
        <v>714</v>
      </c>
      <c r="B90" t="s">
        <v>716</v>
      </c>
      <c r="C90" t="s">
        <v>756</v>
      </c>
      <c r="D90" t="s">
        <v>757</v>
      </c>
    </row>
    <row r="91" spans="1:4" ht="12.75" customHeight="1" x14ac:dyDescent="0.15">
      <c r="A91" t="s">
        <v>714</v>
      </c>
      <c r="B91" t="s">
        <v>716</v>
      </c>
      <c r="C91" t="s">
        <v>759</v>
      </c>
      <c r="D91" t="s">
        <v>761</v>
      </c>
    </row>
    <row r="92" spans="1:4" ht="12.75" customHeight="1" x14ac:dyDescent="0.15">
      <c r="A92" t="s">
        <v>714</v>
      </c>
      <c r="B92" t="s">
        <v>716</v>
      </c>
      <c r="C92" t="s">
        <v>763</v>
      </c>
      <c r="D92" t="s">
        <v>765</v>
      </c>
    </row>
    <row r="93" spans="1:4" ht="12.75" customHeight="1" x14ac:dyDescent="0.15">
      <c r="A93" t="s">
        <v>714</v>
      </c>
      <c r="B93" t="s">
        <v>716</v>
      </c>
      <c r="C93" t="s">
        <v>769</v>
      </c>
      <c r="D93" t="s">
        <v>770</v>
      </c>
    </row>
    <row r="94" spans="1:4" ht="12.75" customHeight="1" x14ac:dyDescent="0.15">
      <c r="A94" t="s">
        <v>772</v>
      </c>
      <c r="B94" t="s">
        <v>774</v>
      </c>
      <c r="C94" t="s">
        <v>776</v>
      </c>
      <c r="D94" t="s">
        <v>777</v>
      </c>
    </row>
    <row r="95" spans="1:4" ht="12.75" customHeight="1" x14ac:dyDescent="0.15">
      <c r="A95" t="s">
        <v>772</v>
      </c>
      <c r="B95" t="s">
        <v>774</v>
      </c>
      <c r="C95" t="s">
        <v>779</v>
      </c>
      <c r="D95" t="s">
        <v>782</v>
      </c>
    </row>
    <row r="96" spans="1:4" ht="12.75" customHeight="1" x14ac:dyDescent="0.15">
      <c r="A96" t="s">
        <v>772</v>
      </c>
      <c r="B96" t="s">
        <v>774</v>
      </c>
      <c r="C96" t="s">
        <v>784</v>
      </c>
      <c r="D96" t="s">
        <v>786</v>
      </c>
    </row>
    <row r="97" spans="1:4" ht="12.75" customHeight="1" x14ac:dyDescent="0.15">
      <c r="A97" t="s">
        <v>772</v>
      </c>
      <c r="B97" t="s">
        <v>774</v>
      </c>
      <c r="C97" t="s">
        <v>788</v>
      </c>
      <c r="D97" t="s">
        <v>790</v>
      </c>
    </row>
    <row r="98" spans="1:4" ht="12.75" customHeight="1" x14ac:dyDescent="0.15">
      <c r="A98" t="s">
        <v>772</v>
      </c>
      <c r="B98" t="s">
        <v>774</v>
      </c>
      <c r="C98" t="s">
        <v>793</v>
      </c>
      <c r="D98" t="s">
        <v>794</v>
      </c>
    </row>
    <row r="99" spans="1:4" ht="12.75" customHeight="1" x14ac:dyDescent="0.15">
      <c r="A99" t="s">
        <v>795</v>
      </c>
      <c r="B99" t="s">
        <v>797</v>
      </c>
      <c r="C99" t="s">
        <v>798</v>
      </c>
      <c r="D99" t="s">
        <v>799</v>
      </c>
    </row>
    <row r="100" spans="1:4" ht="12.75" customHeight="1" x14ac:dyDescent="0.15">
      <c r="A100" t="s">
        <v>795</v>
      </c>
      <c r="B100" t="s">
        <v>797</v>
      </c>
      <c r="C100" t="s">
        <v>800</v>
      </c>
      <c r="D100" t="s">
        <v>801</v>
      </c>
    </row>
    <row r="101" spans="1:4" ht="12.75" customHeight="1" x14ac:dyDescent="0.15">
      <c r="A101" t="s">
        <v>795</v>
      </c>
      <c r="B101" t="s">
        <v>797</v>
      </c>
      <c r="C101" t="s">
        <v>804</v>
      </c>
      <c r="D101" t="s">
        <v>806</v>
      </c>
    </row>
    <row r="102" spans="1:4" ht="12.75" customHeight="1" x14ac:dyDescent="0.15">
      <c r="A102" t="s">
        <v>795</v>
      </c>
      <c r="B102" t="s">
        <v>797</v>
      </c>
      <c r="C102" t="s">
        <v>811</v>
      </c>
      <c r="D102" t="s">
        <v>812</v>
      </c>
    </row>
    <row r="103" spans="1:4" ht="12.75" customHeight="1" x14ac:dyDescent="0.15">
      <c r="A103" t="s">
        <v>795</v>
      </c>
      <c r="B103" t="s">
        <v>797</v>
      </c>
      <c r="C103" t="s">
        <v>813</v>
      </c>
      <c r="D103" t="s">
        <v>816</v>
      </c>
    </row>
    <row r="104" spans="1:4" ht="12.75" customHeight="1" x14ac:dyDescent="0.15">
      <c r="A104" t="s">
        <v>795</v>
      </c>
      <c r="B104" t="s">
        <v>797</v>
      </c>
      <c r="C104" t="s">
        <v>817</v>
      </c>
      <c r="D104" t="s">
        <v>818</v>
      </c>
    </row>
    <row r="105" spans="1:4" ht="12.75" customHeight="1" x14ac:dyDescent="0.15">
      <c r="A105" t="s">
        <v>795</v>
      </c>
      <c r="B105" t="s">
        <v>797</v>
      </c>
      <c r="C105" t="s">
        <v>822</v>
      </c>
      <c r="D105" t="s">
        <v>823</v>
      </c>
    </row>
    <row r="106" spans="1:4" ht="12.75" customHeight="1" x14ac:dyDescent="0.15">
      <c r="A106" t="s">
        <v>795</v>
      </c>
      <c r="B106" t="s">
        <v>797</v>
      </c>
      <c r="C106" t="s">
        <v>825</v>
      </c>
      <c r="D106" t="s">
        <v>827</v>
      </c>
    </row>
    <row r="107" spans="1:4" ht="12.75" customHeight="1" x14ac:dyDescent="0.15">
      <c r="A107" t="s">
        <v>795</v>
      </c>
      <c r="B107" t="s">
        <v>797</v>
      </c>
      <c r="C107" t="s">
        <v>829</v>
      </c>
      <c r="D107" t="s">
        <v>830</v>
      </c>
    </row>
    <row r="108" spans="1:4" ht="12.75" customHeight="1" x14ac:dyDescent="0.15">
      <c r="A108" t="s">
        <v>831</v>
      </c>
      <c r="B108" t="s">
        <v>832</v>
      </c>
      <c r="C108" t="s">
        <v>834</v>
      </c>
      <c r="D108" t="s">
        <v>836</v>
      </c>
    </row>
    <row r="109" spans="1:4" ht="12.75" customHeight="1" x14ac:dyDescent="0.15">
      <c r="A109" t="s">
        <v>831</v>
      </c>
      <c r="B109" t="s">
        <v>832</v>
      </c>
      <c r="C109" t="s">
        <v>837</v>
      </c>
      <c r="D109" t="s">
        <v>838</v>
      </c>
    </row>
    <row r="110" spans="1:4" ht="12.75" customHeight="1" x14ac:dyDescent="0.15">
      <c r="A110" t="s">
        <v>831</v>
      </c>
      <c r="B110" t="s">
        <v>832</v>
      </c>
      <c r="C110" t="s">
        <v>841</v>
      </c>
      <c r="D110" t="s">
        <v>842</v>
      </c>
    </row>
    <row r="111" spans="1:4" ht="12.75" customHeight="1" x14ac:dyDescent="0.15">
      <c r="A111" t="s">
        <v>831</v>
      </c>
      <c r="B111" t="s">
        <v>832</v>
      </c>
      <c r="C111" t="s">
        <v>846</v>
      </c>
      <c r="D111" t="s">
        <v>847</v>
      </c>
    </row>
    <row r="112" spans="1:4" ht="12.75" customHeight="1" x14ac:dyDescent="0.15">
      <c r="A112" t="s">
        <v>848</v>
      </c>
      <c r="B112" t="s">
        <v>849</v>
      </c>
      <c r="C112" t="s">
        <v>850</v>
      </c>
      <c r="D112" t="s">
        <v>852</v>
      </c>
    </row>
    <row r="113" spans="1:4" ht="12.75" customHeight="1" x14ac:dyDescent="0.15">
      <c r="A113" t="s">
        <v>848</v>
      </c>
      <c r="B113" t="s">
        <v>849</v>
      </c>
      <c r="C113" t="s">
        <v>856</v>
      </c>
      <c r="D113" t="s">
        <v>858</v>
      </c>
    </row>
    <row r="114" spans="1:4" ht="12.75" customHeight="1" x14ac:dyDescent="0.15">
      <c r="A114" t="s">
        <v>848</v>
      </c>
      <c r="B114" t="s">
        <v>849</v>
      </c>
      <c r="C114" t="s">
        <v>863</v>
      </c>
      <c r="D114" t="s">
        <v>864</v>
      </c>
    </row>
    <row r="115" spans="1:4" ht="12.75" customHeight="1" x14ac:dyDescent="0.15">
      <c r="A115" t="s">
        <v>869</v>
      </c>
      <c r="B115" t="s">
        <v>872</v>
      </c>
      <c r="C115" t="s">
        <v>873</v>
      </c>
      <c r="D115" t="s">
        <v>874</v>
      </c>
    </row>
    <row r="116" spans="1:4" ht="12.75" customHeight="1" x14ac:dyDescent="0.15">
      <c r="A116" t="s">
        <v>869</v>
      </c>
      <c r="B116" t="s">
        <v>872</v>
      </c>
      <c r="C116" t="s">
        <v>875</v>
      </c>
      <c r="D116" t="s">
        <v>876</v>
      </c>
    </row>
    <row r="117" spans="1:4" ht="12.75" customHeight="1" x14ac:dyDescent="0.15">
      <c r="A117" t="s">
        <v>869</v>
      </c>
      <c r="B117" t="s">
        <v>872</v>
      </c>
      <c r="C117" t="s">
        <v>879</v>
      </c>
      <c r="D117" t="s">
        <v>883</v>
      </c>
    </row>
    <row r="118" spans="1:4" ht="12.75" customHeight="1" x14ac:dyDescent="0.15">
      <c r="A118" t="s">
        <v>886</v>
      </c>
      <c r="B118" t="s">
        <v>887</v>
      </c>
      <c r="C118" t="s">
        <v>888</v>
      </c>
      <c r="D118" t="s">
        <v>889</v>
      </c>
    </row>
    <row r="119" spans="1:4" ht="12.75" customHeight="1" x14ac:dyDescent="0.15">
      <c r="A119" t="s">
        <v>886</v>
      </c>
      <c r="B119" t="s">
        <v>887</v>
      </c>
      <c r="C119" t="s">
        <v>892</v>
      </c>
      <c r="D119" t="s">
        <v>894</v>
      </c>
    </row>
    <row r="120" spans="1:4" ht="12.75" customHeight="1" x14ac:dyDescent="0.15">
      <c r="A120" t="s">
        <v>896</v>
      </c>
      <c r="B120" t="s">
        <v>898</v>
      </c>
      <c r="C120" t="s">
        <v>900</v>
      </c>
      <c r="D120" t="s">
        <v>902</v>
      </c>
    </row>
    <row r="121" spans="1:4" ht="12.75" customHeight="1" x14ac:dyDescent="0.15">
      <c r="A121" t="s">
        <v>896</v>
      </c>
      <c r="B121" t="s">
        <v>898</v>
      </c>
      <c r="C121" t="s">
        <v>905</v>
      </c>
      <c r="D121" t="s">
        <v>907</v>
      </c>
    </row>
    <row r="122" spans="1:4" ht="12.75" customHeight="1" x14ac:dyDescent="0.15">
      <c r="A122" t="s">
        <v>896</v>
      </c>
      <c r="B122" t="s">
        <v>898</v>
      </c>
      <c r="C122" t="s">
        <v>909</v>
      </c>
      <c r="D122" t="s">
        <v>910</v>
      </c>
    </row>
    <row r="123" spans="1:4" ht="12.75" customHeight="1" x14ac:dyDescent="0.15">
      <c r="A123" t="s">
        <v>896</v>
      </c>
      <c r="B123" t="s">
        <v>898</v>
      </c>
      <c r="C123" t="s">
        <v>912</v>
      </c>
      <c r="D123" t="s">
        <v>914</v>
      </c>
    </row>
    <row r="124" spans="1:4" ht="12.75" customHeight="1" x14ac:dyDescent="0.15">
      <c r="A124" t="s">
        <v>896</v>
      </c>
      <c r="B124" t="s">
        <v>898</v>
      </c>
      <c r="C124" t="s">
        <v>916</v>
      </c>
      <c r="D124" t="s">
        <v>917</v>
      </c>
    </row>
    <row r="125" spans="1:4" ht="12.75" customHeight="1" x14ac:dyDescent="0.15">
      <c r="A125" t="s">
        <v>919</v>
      </c>
      <c r="B125" t="s">
        <v>920</v>
      </c>
      <c r="C125" t="s">
        <v>921</v>
      </c>
      <c r="D125" t="s">
        <v>923</v>
      </c>
    </row>
    <row r="126" spans="1:4" ht="12.75" customHeight="1" x14ac:dyDescent="0.15">
      <c r="A126" t="s">
        <v>919</v>
      </c>
      <c r="B126" t="s">
        <v>920</v>
      </c>
      <c r="C126" t="s">
        <v>927</v>
      </c>
      <c r="D126" t="s">
        <v>928</v>
      </c>
    </row>
    <row r="127" spans="1:4" ht="12.75" customHeight="1" x14ac:dyDescent="0.15">
      <c r="A127" t="s">
        <v>919</v>
      </c>
      <c r="B127" t="s">
        <v>920</v>
      </c>
      <c r="C127" t="s">
        <v>929</v>
      </c>
      <c r="D127" t="s">
        <v>930</v>
      </c>
    </row>
    <row r="128" spans="1:4" ht="12.75" customHeight="1" x14ac:dyDescent="0.15">
      <c r="A128" t="s">
        <v>919</v>
      </c>
      <c r="B128" t="s">
        <v>920</v>
      </c>
      <c r="C128" t="s">
        <v>935</v>
      </c>
      <c r="D128" t="s">
        <v>937</v>
      </c>
    </row>
    <row r="129" spans="1:4" ht="12.75" customHeight="1" x14ac:dyDescent="0.15">
      <c r="A129" t="s">
        <v>940</v>
      </c>
      <c r="B129" t="s">
        <v>941</v>
      </c>
      <c r="C129" t="s">
        <v>942</v>
      </c>
      <c r="D129" t="s">
        <v>943</v>
      </c>
    </row>
    <row r="130" spans="1:4" ht="12.75" customHeight="1" x14ac:dyDescent="0.15">
      <c r="A130" t="s">
        <v>940</v>
      </c>
      <c r="B130" t="s">
        <v>941</v>
      </c>
      <c r="C130" t="s">
        <v>945</v>
      </c>
      <c r="D130" t="s">
        <v>947</v>
      </c>
    </row>
    <row r="131" spans="1:4" ht="12.75" customHeight="1" x14ac:dyDescent="0.15">
      <c r="A131" t="s">
        <v>940</v>
      </c>
      <c r="B131" t="s">
        <v>941</v>
      </c>
      <c r="C131" t="s">
        <v>952</v>
      </c>
      <c r="D131" t="s">
        <v>954</v>
      </c>
    </row>
    <row r="132" spans="1:4" ht="12.75" customHeight="1" x14ac:dyDescent="0.15">
      <c r="A132" t="s">
        <v>940</v>
      </c>
      <c r="B132" t="s">
        <v>941</v>
      </c>
      <c r="C132" t="s">
        <v>956</v>
      </c>
      <c r="D132" t="s">
        <v>957</v>
      </c>
    </row>
    <row r="133" spans="1:4" ht="12.75" customHeight="1" x14ac:dyDescent="0.15">
      <c r="A133" t="s">
        <v>940</v>
      </c>
      <c r="B133" t="s">
        <v>941</v>
      </c>
      <c r="C133" t="s">
        <v>960</v>
      </c>
      <c r="D133" t="s">
        <v>961</v>
      </c>
    </row>
    <row r="134" spans="1:4" ht="12.75" customHeight="1" x14ac:dyDescent="0.15">
      <c r="A134" t="s">
        <v>964</v>
      </c>
      <c r="B134" t="s">
        <v>966</v>
      </c>
      <c r="C134" t="s">
        <v>968</v>
      </c>
      <c r="D134" t="s">
        <v>969</v>
      </c>
    </row>
    <row r="135" spans="1:4" ht="12.75" customHeight="1" x14ac:dyDescent="0.15">
      <c r="A135" t="s">
        <v>964</v>
      </c>
      <c r="B135" t="s">
        <v>966</v>
      </c>
      <c r="C135" t="s">
        <v>970</v>
      </c>
      <c r="D135" t="s">
        <v>972</v>
      </c>
    </row>
    <row r="136" spans="1:4" ht="12.75" customHeight="1" x14ac:dyDescent="0.15">
      <c r="A136" t="s">
        <v>964</v>
      </c>
      <c r="B136" t="s">
        <v>966</v>
      </c>
      <c r="C136" t="s">
        <v>975</v>
      </c>
      <c r="D136" t="s">
        <v>976</v>
      </c>
    </row>
    <row r="137" spans="1:4" ht="12.75" customHeight="1" x14ac:dyDescent="0.15">
      <c r="A137" t="s">
        <v>964</v>
      </c>
      <c r="B137" t="s">
        <v>966</v>
      </c>
      <c r="C137" t="s">
        <v>979</v>
      </c>
      <c r="D137" t="s">
        <v>981</v>
      </c>
    </row>
    <row r="138" spans="1:4" ht="12.75" customHeight="1" x14ac:dyDescent="0.15">
      <c r="A138" t="s">
        <v>964</v>
      </c>
      <c r="B138" t="s">
        <v>966</v>
      </c>
      <c r="C138" t="s">
        <v>982</v>
      </c>
      <c r="D138" t="s">
        <v>983</v>
      </c>
    </row>
    <row r="139" spans="1:4" ht="12.75" customHeight="1" x14ac:dyDescent="0.15">
      <c r="A139" t="s">
        <v>964</v>
      </c>
      <c r="B139" t="s">
        <v>966</v>
      </c>
      <c r="C139" t="s">
        <v>987</v>
      </c>
      <c r="D139" t="s">
        <v>988</v>
      </c>
    </row>
    <row r="140" spans="1:4" ht="12.75" customHeight="1" x14ac:dyDescent="0.15">
      <c r="A140" t="s">
        <v>964</v>
      </c>
      <c r="B140" t="s">
        <v>966</v>
      </c>
      <c r="C140" t="s">
        <v>989</v>
      </c>
      <c r="D140" t="s">
        <v>991</v>
      </c>
    </row>
    <row r="141" spans="1:4" ht="12.75" customHeight="1" x14ac:dyDescent="0.15">
      <c r="A141" t="s">
        <v>964</v>
      </c>
      <c r="B141" t="s">
        <v>966</v>
      </c>
      <c r="C141" t="s">
        <v>994</v>
      </c>
      <c r="D141" t="s">
        <v>995</v>
      </c>
    </row>
    <row r="142" spans="1:4" ht="12.75" customHeight="1" x14ac:dyDescent="0.15">
      <c r="A142" t="s">
        <v>964</v>
      </c>
      <c r="B142" t="s">
        <v>966</v>
      </c>
      <c r="C142" t="s">
        <v>997</v>
      </c>
      <c r="D142" t="s">
        <v>998</v>
      </c>
    </row>
    <row r="143" spans="1:4" ht="12.75" customHeight="1" x14ac:dyDescent="0.15">
      <c r="A143" t="s">
        <v>964</v>
      </c>
      <c r="B143" t="s">
        <v>966</v>
      </c>
      <c r="C143" t="s">
        <v>1002</v>
      </c>
      <c r="D143" t="s">
        <v>1003</v>
      </c>
    </row>
    <row r="144" spans="1:4" ht="12.75" customHeight="1" x14ac:dyDescent="0.15">
      <c r="A144" t="s">
        <v>964</v>
      </c>
      <c r="B144" t="s">
        <v>966</v>
      </c>
      <c r="C144" t="s">
        <v>1004</v>
      </c>
      <c r="D144" t="s">
        <v>1005</v>
      </c>
    </row>
    <row r="145" spans="1:4" ht="12.75" customHeight="1" x14ac:dyDescent="0.15">
      <c r="A145" t="s">
        <v>964</v>
      </c>
      <c r="B145" t="s">
        <v>966</v>
      </c>
      <c r="C145" t="s">
        <v>1008</v>
      </c>
      <c r="D145" t="s">
        <v>1009</v>
      </c>
    </row>
    <row r="146" spans="1:4" ht="12.75" customHeight="1" x14ac:dyDescent="0.15">
      <c r="A146" t="s">
        <v>964</v>
      </c>
      <c r="B146" t="s">
        <v>966</v>
      </c>
      <c r="C146" t="s">
        <v>1011</v>
      </c>
      <c r="D146" t="s">
        <v>1012</v>
      </c>
    </row>
    <row r="147" spans="1:4" ht="12.75" customHeight="1" x14ac:dyDescent="0.15">
      <c r="A147" t="s">
        <v>964</v>
      </c>
      <c r="B147" t="s">
        <v>966</v>
      </c>
      <c r="C147" t="s">
        <v>1015</v>
      </c>
      <c r="D147" t="s">
        <v>1016</v>
      </c>
    </row>
    <row r="148" spans="1:4" ht="12.75" customHeight="1" x14ac:dyDescent="0.15">
      <c r="A148" t="s">
        <v>964</v>
      </c>
      <c r="B148" t="s">
        <v>966</v>
      </c>
      <c r="C148" t="s">
        <v>1018</v>
      </c>
      <c r="D148" t="s">
        <v>1019</v>
      </c>
    </row>
    <row r="149" spans="1:4" ht="12.75" customHeight="1" x14ac:dyDescent="0.15">
      <c r="A149" t="s">
        <v>964</v>
      </c>
      <c r="B149" t="s">
        <v>966</v>
      </c>
      <c r="C149" t="s">
        <v>1023</v>
      </c>
      <c r="D149" t="s">
        <v>1025</v>
      </c>
    </row>
    <row r="150" spans="1:4" ht="12.75" customHeight="1" x14ac:dyDescent="0.15">
      <c r="A150" t="s">
        <v>964</v>
      </c>
      <c r="B150" t="s">
        <v>966</v>
      </c>
      <c r="C150" t="s">
        <v>1026</v>
      </c>
      <c r="D150" t="s">
        <v>1027</v>
      </c>
    </row>
    <row r="151" spans="1:4" ht="12.75" customHeight="1" x14ac:dyDescent="0.15">
      <c r="A151" t="s">
        <v>964</v>
      </c>
      <c r="B151" t="s">
        <v>966</v>
      </c>
      <c r="C151" t="s">
        <v>1032</v>
      </c>
      <c r="D151" t="s">
        <v>1034</v>
      </c>
    </row>
    <row r="152" spans="1:4" ht="12.75" customHeight="1" x14ac:dyDescent="0.15">
      <c r="A152" t="s">
        <v>1037</v>
      </c>
      <c r="B152" t="s">
        <v>1038</v>
      </c>
      <c r="C152" t="s">
        <v>1039</v>
      </c>
      <c r="D152" t="s">
        <v>1040</v>
      </c>
    </row>
    <row r="153" spans="1:4" ht="12.75" customHeight="1" x14ac:dyDescent="0.15">
      <c r="A153" t="s">
        <v>1037</v>
      </c>
      <c r="B153" t="s">
        <v>1038</v>
      </c>
      <c r="C153" t="s">
        <v>1043</v>
      </c>
      <c r="D153" t="s">
        <v>1044</v>
      </c>
    </row>
    <row r="154" spans="1:4" ht="12.75" customHeight="1" x14ac:dyDescent="0.15">
      <c r="A154" t="s">
        <v>1046</v>
      </c>
      <c r="B154" t="s">
        <v>1048</v>
      </c>
      <c r="C154" t="s">
        <v>1050</v>
      </c>
      <c r="D154" t="s">
        <v>1051</v>
      </c>
    </row>
    <row r="155" spans="1:4" ht="12.75" customHeight="1" x14ac:dyDescent="0.15">
      <c r="A155" t="s">
        <v>1046</v>
      </c>
      <c r="B155" t="s">
        <v>1048</v>
      </c>
      <c r="C155" t="s">
        <v>1052</v>
      </c>
      <c r="D155" t="s">
        <v>1053</v>
      </c>
    </row>
    <row r="156" spans="1:4" ht="12.75" customHeight="1" x14ac:dyDescent="0.15">
      <c r="A156" t="s">
        <v>1046</v>
      </c>
      <c r="B156" t="s">
        <v>1048</v>
      </c>
      <c r="C156" t="s">
        <v>1054</v>
      </c>
      <c r="D156" t="s">
        <v>1055</v>
      </c>
    </row>
    <row r="157" spans="1:4" ht="12.75" customHeight="1" x14ac:dyDescent="0.15">
      <c r="A157" t="s">
        <v>1056</v>
      </c>
      <c r="B157" t="s">
        <v>1058</v>
      </c>
      <c r="C157" t="s">
        <v>1059</v>
      </c>
      <c r="D157" t="s">
        <v>1060</v>
      </c>
    </row>
    <row r="158" spans="1:4" ht="12.75" customHeight="1" x14ac:dyDescent="0.15">
      <c r="A158" t="s">
        <v>1056</v>
      </c>
      <c r="B158" t="s">
        <v>1058</v>
      </c>
      <c r="C158" t="s">
        <v>1063</v>
      </c>
      <c r="D158" t="s">
        <v>1064</v>
      </c>
    </row>
    <row r="159" spans="1:4" ht="12.75" customHeight="1" x14ac:dyDescent="0.15">
      <c r="A159" t="s">
        <v>1056</v>
      </c>
      <c r="B159" t="s">
        <v>1058</v>
      </c>
      <c r="C159" t="s">
        <v>1065</v>
      </c>
      <c r="D159" t="s">
        <v>1067</v>
      </c>
    </row>
    <row r="160" spans="1:4" ht="12.75" customHeight="1" x14ac:dyDescent="0.15">
      <c r="A160" t="s">
        <v>1056</v>
      </c>
      <c r="B160" t="s">
        <v>1058</v>
      </c>
      <c r="C160" t="s">
        <v>1070</v>
      </c>
      <c r="D160" t="s">
        <v>1072</v>
      </c>
    </row>
    <row r="161" spans="1:4" ht="12.75" customHeight="1" x14ac:dyDescent="0.15">
      <c r="A161" t="s">
        <v>1056</v>
      </c>
      <c r="B161" t="s">
        <v>1058</v>
      </c>
      <c r="C161" t="s">
        <v>1074</v>
      </c>
      <c r="D161" t="s">
        <v>1075</v>
      </c>
    </row>
    <row r="162" spans="1:4" ht="12.75" customHeight="1" x14ac:dyDescent="0.15">
      <c r="A162" t="s">
        <v>1056</v>
      </c>
      <c r="B162" t="s">
        <v>1058</v>
      </c>
      <c r="C162" t="s">
        <v>1076</v>
      </c>
      <c r="D162" t="s">
        <v>1078</v>
      </c>
    </row>
    <row r="163" spans="1:4" ht="12.75" customHeight="1" x14ac:dyDescent="0.15">
      <c r="A163" t="s">
        <v>1056</v>
      </c>
      <c r="B163" t="s">
        <v>1058</v>
      </c>
      <c r="C163" t="s">
        <v>1083</v>
      </c>
      <c r="D163" t="s">
        <v>1085</v>
      </c>
    </row>
    <row r="164" spans="1:4" ht="12.75" customHeight="1" x14ac:dyDescent="0.15">
      <c r="A164" t="s">
        <v>1056</v>
      </c>
      <c r="B164" t="s">
        <v>1058</v>
      </c>
      <c r="C164" t="s">
        <v>1086</v>
      </c>
      <c r="D164" t="s">
        <v>1087</v>
      </c>
    </row>
    <row r="165" spans="1:4" ht="12.75" customHeight="1" x14ac:dyDescent="0.15">
      <c r="A165" t="s">
        <v>1056</v>
      </c>
      <c r="B165" t="s">
        <v>1058</v>
      </c>
      <c r="C165" t="s">
        <v>1090</v>
      </c>
      <c r="D165" t="s">
        <v>1091</v>
      </c>
    </row>
    <row r="166" spans="1:4" ht="12.75" customHeight="1" x14ac:dyDescent="0.15">
      <c r="A166" t="s">
        <v>1056</v>
      </c>
      <c r="B166" t="s">
        <v>1058</v>
      </c>
      <c r="C166" t="s">
        <v>1095</v>
      </c>
      <c r="D166" t="s">
        <v>1098</v>
      </c>
    </row>
    <row r="167" spans="1:4" ht="12.75" customHeight="1" x14ac:dyDescent="0.15">
      <c r="A167" t="s">
        <v>1056</v>
      </c>
      <c r="B167" t="s">
        <v>1058</v>
      </c>
      <c r="C167" t="s">
        <v>1099</v>
      </c>
      <c r="D167" t="s">
        <v>1100</v>
      </c>
    </row>
    <row r="168" spans="1:4" ht="12.75" customHeight="1" x14ac:dyDescent="0.15">
      <c r="A168" t="s">
        <v>1056</v>
      </c>
      <c r="B168" t="s">
        <v>1058</v>
      </c>
      <c r="C168" t="s">
        <v>1101</v>
      </c>
      <c r="D168" t="s">
        <v>1102</v>
      </c>
    </row>
    <row r="169" spans="1:4" ht="12.75" customHeight="1" x14ac:dyDescent="0.15">
      <c r="A169" t="s">
        <v>1056</v>
      </c>
      <c r="B169" t="s">
        <v>1058</v>
      </c>
      <c r="C169" t="s">
        <v>1103</v>
      </c>
      <c r="D169" t="s">
        <v>1104</v>
      </c>
    </row>
    <row r="170" spans="1:4" ht="12.75" customHeight="1" x14ac:dyDescent="0.15">
      <c r="A170" t="s">
        <v>1105</v>
      </c>
      <c r="B170" t="s">
        <v>1106</v>
      </c>
      <c r="C170" t="s">
        <v>1107</v>
      </c>
      <c r="D170" t="s">
        <v>1108</v>
      </c>
    </row>
    <row r="171" spans="1:4" ht="12.75" customHeight="1" x14ac:dyDescent="0.15">
      <c r="A171" t="s">
        <v>1105</v>
      </c>
      <c r="B171" t="s">
        <v>1106</v>
      </c>
      <c r="C171" t="s">
        <v>1109</v>
      </c>
      <c r="D171" t="s">
        <v>1110</v>
      </c>
    </row>
    <row r="172" spans="1:4" ht="12.75" customHeight="1" x14ac:dyDescent="0.15">
      <c r="A172" t="s">
        <v>1105</v>
      </c>
      <c r="B172" t="s">
        <v>1106</v>
      </c>
      <c r="C172" t="s">
        <v>1111</v>
      </c>
      <c r="D172" t="s">
        <v>1112</v>
      </c>
    </row>
    <row r="173" spans="1:4" ht="12.75" customHeight="1" x14ac:dyDescent="0.15">
      <c r="A173" t="s">
        <v>1105</v>
      </c>
      <c r="B173" t="s">
        <v>1106</v>
      </c>
      <c r="C173" t="s">
        <v>1113</v>
      </c>
      <c r="D173" t="s">
        <v>1114</v>
      </c>
    </row>
    <row r="174" spans="1:4" ht="12.75" customHeight="1" x14ac:dyDescent="0.15">
      <c r="A174" t="s">
        <v>1105</v>
      </c>
      <c r="B174" t="s">
        <v>1106</v>
      </c>
      <c r="C174" t="s">
        <v>1115</v>
      </c>
      <c r="D174" t="s">
        <v>1116</v>
      </c>
    </row>
    <row r="175" spans="1:4" ht="12.75" customHeight="1" x14ac:dyDescent="0.15">
      <c r="A175" t="s">
        <v>1105</v>
      </c>
      <c r="B175" t="s">
        <v>1106</v>
      </c>
      <c r="C175" t="s">
        <v>1117</v>
      </c>
      <c r="D175" t="s">
        <v>1118</v>
      </c>
    </row>
    <row r="176" spans="1:4" ht="12.75" customHeight="1" x14ac:dyDescent="0.15">
      <c r="A176" t="s">
        <v>1105</v>
      </c>
      <c r="B176" t="s">
        <v>1106</v>
      </c>
      <c r="C176" t="s">
        <v>1119</v>
      </c>
      <c r="D176" t="s">
        <v>1120</v>
      </c>
    </row>
    <row r="177" spans="1:4" ht="12.75" customHeight="1" x14ac:dyDescent="0.15">
      <c r="A177" t="s">
        <v>1105</v>
      </c>
      <c r="B177" t="s">
        <v>1106</v>
      </c>
      <c r="C177" t="s">
        <v>1121</v>
      </c>
      <c r="D177" t="s">
        <v>1122</v>
      </c>
    </row>
    <row r="178" spans="1:4" ht="12.75" customHeight="1" x14ac:dyDescent="0.15">
      <c r="A178" t="s">
        <v>1105</v>
      </c>
      <c r="B178" t="s">
        <v>1106</v>
      </c>
      <c r="C178" t="s">
        <v>1123</v>
      </c>
      <c r="D178" t="s">
        <v>1124</v>
      </c>
    </row>
    <row r="179" spans="1:4" ht="12.75" customHeight="1" x14ac:dyDescent="0.15">
      <c r="A179" t="s">
        <v>1125</v>
      </c>
      <c r="B179" t="s">
        <v>1126</v>
      </c>
      <c r="C179" t="s">
        <v>1127</v>
      </c>
      <c r="D179" t="s">
        <v>1128</v>
      </c>
    </row>
    <row r="180" spans="1:4" ht="12.75" customHeight="1" x14ac:dyDescent="0.15">
      <c r="A180" t="s">
        <v>1125</v>
      </c>
      <c r="B180" t="s">
        <v>1126</v>
      </c>
      <c r="C180" t="s">
        <v>1129</v>
      </c>
      <c r="D180" t="s">
        <v>1130</v>
      </c>
    </row>
    <row r="181" spans="1:4" ht="12.75" customHeight="1" x14ac:dyDescent="0.15">
      <c r="A181" t="s">
        <v>1125</v>
      </c>
      <c r="B181" t="s">
        <v>1126</v>
      </c>
      <c r="C181" t="s">
        <v>1131</v>
      </c>
      <c r="D181" t="s">
        <v>1132</v>
      </c>
    </row>
    <row r="182" spans="1:4" ht="12.75" customHeight="1" x14ac:dyDescent="0.15">
      <c r="A182" t="s">
        <v>1125</v>
      </c>
      <c r="B182" t="s">
        <v>1126</v>
      </c>
      <c r="C182" t="s">
        <v>1133</v>
      </c>
      <c r="D182" t="s">
        <v>1134</v>
      </c>
    </row>
    <row r="183" spans="1:4" ht="12.75" customHeight="1" x14ac:dyDescent="0.15">
      <c r="A183" t="s">
        <v>1125</v>
      </c>
      <c r="B183" t="s">
        <v>1126</v>
      </c>
      <c r="C183" t="s">
        <v>1135</v>
      </c>
      <c r="D183" t="s">
        <v>1136</v>
      </c>
    </row>
    <row r="184" spans="1:4" ht="12.75" customHeight="1" x14ac:dyDescent="0.15">
      <c r="A184" t="s">
        <v>1125</v>
      </c>
      <c r="B184" t="s">
        <v>1126</v>
      </c>
      <c r="C184" t="s">
        <v>1137</v>
      </c>
      <c r="D184" t="s">
        <v>1138</v>
      </c>
    </row>
    <row r="185" spans="1:4" ht="12.75" customHeight="1" x14ac:dyDescent="0.15">
      <c r="A185" t="s">
        <v>1125</v>
      </c>
      <c r="B185" t="s">
        <v>1126</v>
      </c>
      <c r="C185" t="s">
        <v>1139</v>
      </c>
      <c r="D185" t="s">
        <v>1140</v>
      </c>
    </row>
    <row r="186" spans="1:4" ht="12.75" customHeight="1" x14ac:dyDescent="0.15">
      <c r="A186" t="s">
        <v>1125</v>
      </c>
      <c r="B186" t="s">
        <v>1126</v>
      </c>
      <c r="C186" t="s">
        <v>1141</v>
      </c>
      <c r="D186" t="s">
        <v>1142</v>
      </c>
    </row>
    <row r="187" spans="1:4" ht="12.75" customHeight="1" x14ac:dyDescent="0.15">
      <c r="A187" t="s">
        <v>1125</v>
      </c>
      <c r="B187" t="s">
        <v>1126</v>
      </c>
      <c r="C187" t="s">
        <v>1143</v>
      </c>
      <c r="D187" t="s">
        <v>1144</v>
      </c>
    </row>
    <row r="188" spans="1:4" ht="12.75" customHeight="1" x14ac:dyDescent="0.15">
      <c r="A188" t="s">
        <v>1125</v>
      </c>
      <c r="B188" t="s">
        <v>1126</v>
      </c>
      <c r="C188" t="s">
        <v>1145</v>
      </c>
      <c r="D188" t="s">
        <v>1146</v>
      </c>
    </row>
    <row r="189" spans="1:4" ht="12.75" customHeight="1" x14ac:dyDescent="0.15">
      <c r="A189" t="s">
        <v>1125</v>
      </c>
      <c r="B189" t="s">
        <v>1126</v>
      </c>
      <c r="C189" t="s">
        <v>1147</v>
      </c>
      <c r="D189" t="s">
        <v>1148</v>
      </c>
    </row>
    <row r="190" spans="1:4" ht="12.75" customHeight="1" x14ac:dyDescent="0.15">
      <c r="A190" t="s">
        <v>1125</v>
      </c>
      <c r="B190" t="s">
        <v>1126</v>
      </c>
      <c r="C190" t="s">
        <v>1149</v>
      </c>
      <c r="D190" t="s">
        <v>1150</v>
      </c>
    </row>
    <row r="191" spans="1:4" ht="12.75" customHeight="1" x14ac:dyDescent="0.15">
      <c r="A191" t="s">
        <v>1125</v>
      </c>
      <c r="B191" t="s">
        <v>1126</v>
      </c>
      <c r="C191" t="s">
        <v>1151</v>
      </c>
      <c r="D191" t="s">
        <v>1152</v>
      </c>
    </row>
    <row r="192" spans="1:4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with service detail</vt:lpstr>
      <vt:lpstr>service code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M</cp:lastModifiedBy>
  <dcterms:modified xsi:type="dcterms:W3CDTF">2018-07-20T16:00:45Z</dcterms:modified>
</cp:coreProperties>
</file>