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077738/Downloads/"/>
    </mc:Choice>
  </mc:AlternateContent>
  <bookViews>
    <workbookView xWindow="3880" yWindow="12160" windowWidth="28800" windowHeight="17620" tabRatio="500"/>
  </bookViews>
  <sheets>
    <sheet name="Facilities with service detail" sheetId="1" r:id="rId1"/>
    <sheet name="service code referen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0" i="1" l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3" i="1"/>
  <c r="X4" i="1"/>
  <c r="X5" i="1"/>
  <c r="W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2" i="1"/>
  <c r="W7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3" i="1"/>
  <c r="W4" i="1"/>
  <c r="W5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2" i="1"/>
  <c r="V2" i="1"/>
  <c r="W2" i="1"/>
</calcChain>
</file>

<file path=xl/sharedStrings.xml><?xml version="1.0" encoding="utf-8"?>
<sst xmlns="http://schemas.openxmlformats.org/spreadsheetml/2006/main" count="2205" uniqueCount="1309">
  <si>
    <t xml:space="preserve">  category_code</t>
  </si>
  <si>
    <t>category_name</t>
  </si>
  <si>
    <t>service_code</t>
  </si>
  <si>
    <t>service_name</t>
  </si>
  <si>
    <t>service_description</t>
  </si>
  <si>
    <t>TC</t>
  </si>
  <si>
    <t>Type of Care</t>
  </si>
  <si>
    <t>DT</t>
  </si>
  <si>
    <t xml:space="preserve">Detoxification  </t>
  </si>
  <si>
    <t>HH</t>
  </si>
  <si>
    <t>Transitional housing or halfway house</t>
  </si>
  <si>
    <t>SA</t>
  </si>
  <si>
    <t xml:space="preserve">Substance abuse treatment  </t>
  </si>
  <si>
    <t>FOP</t>
  </si>
  <si>
    <t>Facility Operation (e.g. Private, Public)</t>
  </si>
  <si>
    <t>DDF</t>
  </si>
  <si>
    <t>Department of Defense</t>
  </si>
  <si>
    <t>IH</t>
  </si>
  <si>
    <t>Indian Health Service</t>
  </si>
  <si>
    <t>LCCG</t>
  </si>
  <si>
    <t>Local, county, or community government</t>
  </si>
  <si>
    <t>PVT</t>
  </si>
  <si>
    <t>Private organization</t>
  </si>
  <si>
    <t>STG</t>
  </si>
  <si>
    <t>State government</t>
  </si>
  <si>
    <t>TBG</t>
  </si>
  <si>
    <t>Tribal government</t>
  </si>
  <si>
    <t>VAMC</t>
  </si>
  <si>
    <t>U.S. Department of Veterans Affairs</t>
  </si>
  <si>
    <t>LCA</t>
  </si>
  <si>
    <t>License/Certification/Accreditation</t>
  </si>
  <si>
    <t>STAG</t>
  </si>
  <si>
    <t>State substance abuse agency</t>
  </si>
  <si>
    <t>STDH</t>
  </si>
  <si>
    <t>State department of health</t>
  </si>
  <si>
    <t>STMH</t>
  </si>
  <si>
    <t>State mental health department</t>
  </si>
  <si>
    <t>CARF</t>
  </si>
  <si>
    <t>Commission on Accreditation of Rehabilitation Facilities</t>
  </si>
  <si>
    <t>COA</t>
  </si>
  <si>
    <t xml:space="preserve">Council on Accreditation </t>
  </si>
  <si>
    <t>HFAP</t>
  </si>
  <si>
    <t xml:space="preserve">Healthcare Facilities Accreditation Program </t>
  </si>
  <si>
    <t>HLA</t>
  </si>
  <si>
    <t>Hospital licensing authority</t>
  </si>
  <si>
    <t>JC</t>
  </si>
  <si>
    <t>The Joint Commission</t>
  </si>
  <si>
    <t>NCQA</t>
  </si>
  <si>
    <t xml:space="preserve">National Committee for Quality Assurance </t>
  </si>
  <si>
    <t>PAY</t>
  </si>
  <si>
    <t>Payment/Insurance/Funding Accepted</t>
  </si>
  <si>
    <t>ATR</t>
  </si>
  <si>
    <t>Access to recovery (ATR) voucher</t>
  </si>
  <si>
    <t>FSA</t>
  </si>
  <si>
    <t>Federal, or any government funding for substance abuse programs</t>
  </si>
  <si>
    <t>ITU</t>
  </si>
  <si>
    <t>IHS/Tribal/Urban (ITU) funds</t>
  </si>
  <si>
    <t>MC</t>
  </si>
  <si>
    <t>Medicare</t>
  </si>
  <si>
    <t>MD</t>
  </si>
  <si>
    <t>Medicaid</t>
  </si>
  <si>
    <t>MI</t>
  </si>
  <si>
    <t>Military insurance (e.g., TRICARE)</t>
  </si>
  <si>
    <t>NP</t>
  </si>
  <si>
    <t>No payment accepted</t>
  </si>
  <si>
    <t>PI</t>
  </si>
  <si>
    <t>Private health insurance</t>
  </si>
  <si>
    <t>SF</t>
  </si>
  <si>
    <t>Cash or self-payment</t>
  </si>
  <si>
    <t>SI</t>
  </si>
  <si>
    <t>State financed health insurance plan other than Medicaid</t>
  </si>
  <si>
    <t>PYAS</t>
  </si>
  <si>
    <t>Payment Assistance Available</t>
  </si>
  <si>
    <t>PA</t>
  </si>
  <si>
    <t>Payment assistance (check with facility for details)</t>
  </si>
  <si>
    <t>SS</t>
  </si>
  <si>
    <t>Sliding fee scale (fee is based on income and other factors)</t>
  </si>
  <si>
    <t>SG</t>
  </si>
  <si>
    <t>Special Programs/Groups Offered</t>
  </si>
  <si>
    <t>AD</t>
  </si>
  <si>
    <t>Adolescents</t>
  </si>
  <si>
    <t>TAY</t>
  </si>
  <si>
    <t>Transitional age young adults</t>
  </si>
  <si>
    <t>WN</t>
  </si>
  <si>
    <t>Adult women</t>
  </si>
  <si>
    <t>PW</t>
  </si>
  <si>
    <t>Pregnant/postpartum women</t>
  </si>
  <si>
    <t>MN</t>
  </si>
  <si>
    <t>Adult men</t>
  </si>
  <si>
    <t>SE</t>
  </si>
  <si>
    <t>Seniors or older adults</t>
  </si>
  <si>
    <t>GL</t>
  </si>
  <si>
    <t>Lesbian, gay, bisexual, or transgender (LGBT) clients</t>
  </si>
  <si>
    <t>VET</t>
  </si>
  <si>
    <t>Veterans</t>
  </si>
  <si>
    <t>ADM</t>
  </si>
  <si>
    <t>Active duty military</t>
  </si>
  <si>
    <t>MF</t>
  </si>
  <si>
    <t>Military families</t>
  </si>
  <si>
    <t>CJ</t>
  </si>
  <si>
    <t xml:space="preserve">Clients referred from the court/judicial system </t>
  </si>
  <si>
    <t>CO</t>
  </si>
  <si>
    <t>Persons with co-occurring mental and substance abuse disorders</t>
  </si>
  <si>
    <t>HV</t>
  </si>
  <si>
    <t>Persons with HIV or AIDS</t>
  </si>
  <si>
    <t>XA</t>
  </si>
  <si>
    <t>Persons who have experienced sexual abuse</t>
  </si>
  <si>
    <t>DV</t>
  </si>
  <si>
    <t>Persons who have experienced intimate partner violence, domestic violence</t>
  </si>
  <si>
    <t>TRMA</t>
  </si>
  <si>
    <t>Persons who have experienced trauma</t>
  </si>
  <si>
    <t>ASSES</t>
  </si>
  <si>
    <t>Assessment/Pre-treatment</t>
  </si>
  <si>
    <t>CMHA</t>
  </si>
  <si>
    <t>Comprehensive mental health assessment</t>
  </si>
  <si>
    <t>CSAA</t>
  </si>
  <si>
    <t>Comprehensive substance abuse assessment</t>
  </si>
  <si>
    <t>ISC</t>
  </si>
  <si>
    <t>Interim services for clients</t>
  </si>
  <si>
    <t>OPC</t>
  </si>
  <si>
    <t>Outreach to persons in the community</t>
  </si>
  <si>
    <t>SCR</t>
  </si>
  <si>
    <t>Screening/Testing</t>
  </si>
  <si>
    <t>BABA</t>
  </si>
  <si>
    <t>Breath analyzer or blood alcohol testing</t>
  </si>
  <si>
    <t>DAUT</t>
  </si>
  <si>
    <t>Drug or alcohol urine screening</t>
  </si>
  <si>
    <t>HIVT</t>
  </si>
  <si>
    <t>HIV testing</t>
  </si>
  <si>
    <t>name1</t>
  </si>
  <si>
    <t>SHB</t>
  </si>
  <si>
    <t>Screening for Hepatitis B</t>
  </si>
  <si>
    <t>SHC</t>
  </si>
  <si>
    <t>Screening for Hepatitis C</t>
  </si>
  <si>
    <t>SMHD</t>
  </si>
  <si>
    <t>Screening for mental health disorders</t>
  </si>
  <si>
    <t>SSA</t>
  </si>
  <si>
    <t>Screening for substance abuse</t>
  </si>
  <si>
    <t>name2</t>
  </si>
  <si>
    <t>STDT</t>
  </si>
  <si>
    <t>STD testing</t>
  </si>
  <si>
    <t>TBS</t>
  </si>
  <si>
    <t>TB screening</t>
  </si>
  <si>
    <t>TRSRV</t>
  </si>
  <si>
    <t>Transitional Services</t>
  </si>
  <si>
    <t>ACC</t>
  </si>
  <si>
    <t>Aftercare/continuing care</t>
  </si>
  <si>
    <t>DP</t>
  </si>
  <si>
    <t>Discharge Planning</t>
  </si>
  <si>
    <t>AS</t>
  </si>
  <si>
    <t>Ancillary Services</t>
  </si>
  <si>
    <t>ACU</t>
  </si>
  <si>
    <t>Acupuncture</t>
  </si>
  <si>
    <t>AOSS</t>
  </si>
  <si>
    <t>Assistance with obtaining social services</t>
  </si>
  <si>
    <t>BC</t>
  </si>
  <si>
    <t>street1</t>
  </si>
  <si>
    <t xml:space="preserve">Residential beds for clients children  </t>
  </si>
  <si>
    <t>street2</t>
  </si>
  <si>
    <t>city</t>
  </si>
  <si>
    <t>CCC</t>
  </si>
  <si>
    <t>state</t>
  </si>
  <si>
    <t>Child care for clients children</t>
  </si>
  <si>
    <t>zip</t>
  </si>
  <si>
    <t>zip4</t>
  </si>
  <si>
    <t>county</t>
  </si>
  <si>
    <t>phone</t>
  </si>
  <si>
    <t>CM</t>
  </si>
  <si>
    <t>Case management</t>
  </si>
  <si>
    <t>intake_prompt</t>
  </si>
  <si>
    <t>intake1</t>
  </si>
  <si>
    <t>intake2</t>
  </si>
  <si>
    <t>DVFP</t>
  </si>
  <si>
    <t>latitude</t>
  </si>
  <si>
    <t>Domestic violence services-family or partner</t>
  </si>
  <si>
    <t>longitude</t>
  </si>
  <si>
    <t>Naltrexon Oral</t>
  </si>
  <si>
    <t>EIH</t>
  </si>
  <si>
    <t>Early intervention for HIV</t>
  </si>
  <si>
    <t>HS</t>
  </si>
  <si>
    <t>Housing services</t>
  </si>
  <si>
    <t>MHS</t>
  </si>
  <si>
    <t>Mental health services</t>
  </si>
  <si>
    <t>PEER</t>
  </si>
  <si>
    <t>Consumer-run (peer-support) services</t>
  </si>
  <si>
    <t>SHG</t>
  </si>
  <si>
    <t>Self-help groups</t>
  </si>
  <si>
    <t>SSD</t>
  </si>
  <si>
    <t>Social skills development</t>
  </si>
  <si>
    <t>Naltrexone Inj</t>
  </si>
  <si>
    <t>TA</t>
  </si>
  <si>
    <t>LGBT</t>
  </si>
  <si>
    <t>Transportation assistance</t>
  </si>
  <si>
    <t>OTHR</t>
  </si>
  <si>
    <t>Other Addictions</t>
  </si>
  <si>
    <t>ADD</t>
  </si>
  <si>
    <t>12 Step</t>
  </si>
  <si>
    <t>Treatment for non-substance abuse addiction disorder</t>
  </si>
  <si>
    <t>TGD</t>
  </si>
  <si>
    <t>Treatment for gambling disorder</t>
  </si>
  <si>
    <t>TID</t>
  </si>
  <si>
    <t>Treatment for internet use disorder</t>
  </si>
  <si>
    <t>SET</t>
  </si>
  <si>
    <t>Service Settings (e.g., Outpatient, Residential, etc.)</t>
  </si>
  <si>
    <t>CT</t>
  </si>
  <si>
    <t>Computerized treatment</t>
  </si>
  <si>
    <t>HI</t>
  </si>
  <si>
    <t xml:space="preserve">Hospital inpatient </t>
  </si>
  <si>
    <t>OP</t>
  </si>
  <si>
    <t xml:space="preserve">Outpatient </t>
  </si>
  <si>
    <t>RES</t>
  </si>
  <si>
    <t>Residential</t>
  </si>
  <si>
    <t>HID</t>
  </si>
  <si>
    <t>Hospital inpatient detoxification</t>
  </si>
  <si>
    <t>HIT</t>
  </si>
  <si>
    <t>Hospital inpatient treatment</t>
  </si>
  <si>
    <t>OD</t>
  </si>
  <si>
    <t>Outpatient detoxification</t>
  </si>
  <si>
    <t>ODT</t>
  </si>
  <si>
    <t>Outpatient day treatment or partial hospitalization</t>
  </si>
  <si>
    <t>OIT</t>
  </si>
  <si>
    <t>Intensive outpatient treatment</t>
  </si>
  <si>
    <t>OMB</t>
  </si>
  <si>
    <t>Outpatient methadone/buprenorphine or naltrexone</t>
  </si>
  <si>
    <t>ORT</t>
  </si>
  <si>
    <t>Regular outpatient treatment</t>
  </si>
  <si>
    <t>RD</t>
  </si>
  <si>
    <t>Residential detoxification</t>
  </si>
  <si>
    <t>RL</t>
  </si>
  <si>
    <t>Long-term residential</t>
  </si>
  <si>
    <t>RS</t>
  </si>
  <si>
    <t>Short-term residential</t>
  </si>
  <si>
    <t>DETOX</t>
  </si>
  <si>
    <t>Detoxification</t>
  </si>
  <si>
    <t>ADTX</t>
  </si>
  <si>
    <t>Alcohol Detoxification</t>
  </si>
  <si>
    <t>BDTX</t>
  </si>
  <si>
    <t>Benzodiazepines Detoxification</t>
  </si>
  <si>
    <t>CDTX</t>
  </si>
  <si>
    <t>Cocaine Detoxification</t>
  </si>
  <si>
    <t>MDTX</t>
  </si>
  <si>
    <t>Methamphetamines Detoxification</t>
  </si>
  <si>
    <t>ODTX</t>
  </si>
  <si>
    <t>Opioids Detoxification</t>
  </si>
  <si>
    <t>EDU</t>
  </si>
  <si>
    <t>Counseling Services and Education</t>
  </si>
  <si>
    <t>ICO</t>
  </si>
  <si>
    <t>Individual counseling offered</t>
  </si>
  <si>
    <t>GCO</t>
  </si>
  <si>
    <t>Group counseling offered</t>
  </si>
  <si>
    <t>FCO</t>
  </si>
  <si>
    <t>Family counseling offered</t>
  </si>
  <si>
    <t>MCO</t>
  </si>
  <si>
    <t>Marital/couples counseling offered</t>
  </si>
  <si>
    <t>SAE</t>
  </si>
  <si>
    <t>Substance abuse education</t>
  </si>
  <si>
    <t>TAEC</t>
  </si>
  <si>
    <t>Hepatitis education, counseling, or support</t>
  </si>
  <si>
    <t>HAEC</t>
  </si>
  <si>
    <t>HIV or AIDS education, counseling, or support</t>
  </si>
  <si>
    <t>HEOH</t>
  </si>
  <si>
    <t>Health education services other than HIV/AIDS or hepatitis</t>
  </si>
  <si>
    <t>EMP</t>
  </si>
  <si>
    <t>Employment counseling or training</t>
  </si>
  <si>
    <t>TOBAC</t>
  </si>
  <si>
    <t>Tobacco/Screening Services</t>
  </si>
  <si>
    <t>NRT</t>
  </si>
  <si>
    <t>Nicotine replacement therapy</t>
  </si>
  <si>
    <t>NSC</t>
  </si>
  <si>
    <t>Non-nicotine smoking/tobacco cessation medications</t>
  </si>
  <si>
    <t>STU</t>
  </si>
  <si>
    <t>Screening for tobacco use</t>
  </si>
  <si>
    <t>TCC</t>
  </si>
  <si>
    <t>Smoking/tobacco cessation counseling</t>
  </si>
  <si>
    <t>SMP</t>
  </si>
  <si>
    <t xml:space="preserve">Facility Smoking Policy </t>
  </si>
  <si>
    <t>SMON</t>
  </si>
  <si>
    <t>Smoking not permitted</t>
  </si>
  <si>
    <t>SMOP</t>
  </si>
  <si>
    <t xml:space="preserve">Smoking permitted without restriction </t>
  </si>
  <si>
    <t>SMPD</t>
  </si>
  <si>
    <t>Smoking permitted in designated area</t>
  </si>
  <si>
    <t>AGE</t>
  </si>
  <si>
    <t>Age Groups Accepted</t>
  </si>
  <si>
    <t>ADLT</t>
  </si>
  <si>
    <t>Adults</t>
  </si>
  <si>
    <t>CHLD</t>
  </si>
  <si>
    <t>Children/adolescents</t>
  </si>
  <si>
    <t>YAD</t>
  </si>
  <si>
    <t xml:space="preserve">Young adults </t>
  </si>
  <si>
    <t>GN</t>
  </si>
  <si>
    <t>Gender Accepted</t>
  </si>
  <si>
    <t>FEM</t>
  </si>
  <si>
    <t>Female</t>
  </si>
  <si>
    <t>MALE</t>
  </si>
  <si>
    <t>Male</t>
  </si>
  <si>
    <t>EXCL</t>
  </si>
  <si>
    <t>Exclusive Services</t>
  </si>
  <si>
    <t>BMO</t>
  </si>
  <si>
    <t>Methadone and buprenorphine clients only</t>
  </si>
  <si>
    <t>DU</t>
  </si>
  <si>
    <t>DUI/DWI clients</t>
  </si>
  <si>
    <t>DUO</t>
  </si>
  <si>
    <t>Serve only DWI clients</t>
  </si>
  <si>
    <t>MO</t>
  </si>
  <si>
    <t>Methadone clients only</t>
  </si>
  <si>
    <t>OTPA</t>
  </si>
  <si>
    <t>All Clients in Opioid Treatment Program</t>
  </si>
  <si>
    <t>SL</t>
  </si>
  <si>
    <t>Language Services</t>
  </si>
  <si>
    <t>AH</t>
  </si>
  <si>
    <t>Services for the deaf and hard of hearing</t>
  </si>
  <si>
    <t>NX</t>
  </si>
  <si>
    <t>Native American Indian or Alaska Native languages</t>
  </si>
  <si>
    <t>FX</t>
  </si>
  <si>
    <t>Other languages(excluding Spanish)</t>
  </si>
  <si>
    <t>SP</t>
  </si>
  <si>
    <t>Spanish</t>
  </si>
  <si>
    <t>AIL</t>
  </si>
  <si>
    <t>American Indian or Alaskan Native Languages</t>
  </si>
  <si>
    <t>N13</t>
  </si>
  <si>
    <t>Hopi</t>
  </si>
  <si>
    <t>N18</t>
  </si>
  <si>
    <t>Lakota</t>
  </si>
  <si>
    <t>N23</t>
  </si>
  <si>
    <t>Navajo</t>
  </si>
  <si>
    <t>N24</t>
  </si>
  <si>
    <t>Ojibwa</t>
  </si>
  <si>
    <t>Shelby County Treatment Center</t>
  </si>
  <si>
    <t>750 Highway 31 South</t>
  </si>
  <si>
    <t>N40</t>
  </si>
  <si>
    <t>Alabaster</t>
  </si>
  <si>
    <t>Yupik</t>
  </si>
  <si>
    <t>OL</t>
  </si>
  <si>
    <t>Other Languages</t>
  </si>
  <si>
    <t>F4</t>
  </si>
  <si>
    <t>Arabic</t>
  </si>
  <si>
    <t>F17</t>
  </si>
  <si>
    <t>Any Chinese Language</t>
  </si>
  <si>
    <t>F19</t>
  </si>
  <si>
    <t>Creole</t>
  </si>
  <si>
    <t>F25</t>
  </si>
  <si>
    <t>Farsi</t>
  </si>
  <si>
    <t>35007</t>
  </si>
  <si>
    <t>F28</t>
  </si>
  <si>
    <t>French</t>
  </si>
  <si>
    <t>Shelby</t>
  </si>
  <si>
    <t>205-216-0200</t>
  </si>
  <si>
    <t>33.218096</t>
  </si>
  <si>
    <t>F30</t>
  </si>
  <si>
    <t>-86.795105</t>
  </si>
  <si>
    <t>German</t>
  </si>
  <si>
    <t>1</t>
  </si>
  <si>
    <t>F31</t>
  </si>
  <si>
    <t>Greek</t>
  </si>
  <si>
    <t>F35</t>
  </si>
  <si>
    <t>Chilton County Treatment Center</t>
  </si>
  <si>
    <t>Hebrew</t>
  </si>
  <si>
    <t>2100 Holiday Inn Drive</t>
  </si>
  <si>
    <t>Clanton</t>
  </si>
  <si>
    <t>35046</t>
  </si>
  <si>
    <t>F36</t>
  </si>
  <si>
    <t>Chilton</t>
  </si>
  <si>
    <t>Hindi</t>
  </si>
  <si>
    <t>205-755-4300</t>
  </si>
  <si>
    <t>32.803098</t>
  </si>
  <si>
    <t>-86.578158</t>
  </si>
  <si>
    <t>F37</t>
  </si>
  <si>
    <t>Hmong</t>
  </si>
  <si>
    <t>F42</t>
  </si>
  <si>
    <t>Italian</t>
  </si>
  <si>
    <t>Cullman Area Mental Health Authority</t>
  </si>
  <si>
    <t>1909 Commerce Avenue</t>
  </si>
  <si>
    <t>Cullman</t>
  </si>
  <si>
    <t>F43</t>
  </si>
  <si>
    <t>35055</t>
  </si>
  <si>
    <t>Japanese</t>
  </si>
  <si>
    <t>256-734-4688</t>
  </si>
  <si>
    <t>Intakes</t>
  </si>
  <si>
    <t>256-734-4688 x125</t>
  </si>
  <si>
    <t>F47</t>
  </si>
  <si>
    <t>Korean</t>
  </si>
  <si>
    <t>256-734-4688 x111</t>
  </si>
  <si>
    <t>34.2048645</t>
  </si>
  <si>
    <t>-86.8761294</t>
  </si>
  <si>
    <t>F66</t>
  </si>
  <si>
    <t>Polish</t>
  </si>
  <si>
    <t>Lighthouse Inc</t>
  </si>
  <si>
    <t>F67</t>
  </si>
  <si>
    <t>925 Convent Road NE</t>
  </si>
  <si>
    <t>Portuguese</t>
  </si>
  <si>
    <t>F70</t>
  </si>
  <si>
    <t>256-739-2777</t>
  </si>
  <si>
    <t>Russian</t>
  </si>
  <si>
    <t>256-347-2943</t>
  </si>
  <si>
    <t>34.187139</t>
  </si>
  <si>
    <t>-86.829597</t>
  </si>
  <si>
    <t>F81</t>
  </si>
  <si>
    <t>Tagalog</t>
  </si>
  <si>
    <t>Bridge Inc</t>
  </si>
  <si>
    <t>F92</t>
  </si>
  <si>
    <t>Recovery Center for Teens/Cullman</t>
  </si>
  <si>
    <t>Vietnamese</t>
  </si>
  <si>
    <t>402 Arnold Street NE</t>
  </si>
  <si>
    <t>HOSP</t>
  </si>
  <si>
    <t>Suite 104</t>
  </si>
  <si>
    <t>Hospitals</t>
  </si>
  <si>
    <t>GH</t>
  </si>
  <si>
    <t xml:space="preserve">General Hospital (including VA hospital) </t>
  </si>
  <si>
    <t>256-775-8301</t>
  </si>
  <si>
    <t>34.1803805502919</t>
  </si>
  <si>
    <t>-86.8425426549647</t>
  </si>
  <si>
    <t>PSYH</t>
  </si>
  <si>
    <t xml:space="preserve">Psychiatric hospital </t>
  </si>
  <si>
    <t>OM</t>
  </si>
  <si>
    <t>Opioid Medications used in Treatment</t>
  </si>
  <si>
    <t>Cullman County Treatment Center</t>
  </si>
  <si>
    <t>MU</t>
  </si>
  <si>
    <t>Methadone used in Treatment</t>
  </si>
  <si>
    <t>1912 Commerce Avenue NW</t>
  </si>
  <si>
    <t>35056</t>
  </si>
  <si>
    <t>256-739-5595</t>
  </si>
  <si>
    <t>BU</t>
  </si>
  <si>
    <t>34.206715</t>
  </si>
  <si>
    <t>Buprenorphine used in Treatment</t>
  </si>
  <si>
    <t>-86.875915</t>
  </si>
  <si>
    <t>NU</t>
  </si>
  <si>
    <t>Naltrexone used in Treatment</t>
  </si>
  <si>
    <t>OT</t>
  </si>
  <si>
    <t>Type of Opioid Treatment</t>
  </si>
  <si>
    <t>DB</t>
  </si>
  <si>
    <t>Hope House Inc</t>
  </si>
  <si>
    <t xml:space="preserve">Buprenorphine detoxification  </t>
  </si>
  <si>
    <t>1000 Lincoln Avenue</t>
  </si>
  <si>
    <t>Suite B</t>
  </si>
  <si>
    <t>Oneonta</t>
  </si>
  <si>
    <t>BUM</t>
  </si>
  <si>
    <t>35121</t>
  </si>
  <si>
    <t xml:space="preserve">Buprenorphine maintenance  </t>
  </si>
  <si>
    <t>Blount</t>
  </si>
  <si>
    <t>205-625-4673</t>
  </si>
  <si>
    <t>33.9570892</t>
  </si>
  <si>
    <t>-86.4660016</t>
  </si>
  <si>
    <t>BMW</t>
  </si>
  <si>
    <t xml:space="preserve">Buprenorphine maintenance for predetermined time </t>
  </si>
  <si>
    <t>Bradford Health Services</t>
  </si>
  <si>
    <t>Warrior</t>
  </si>
  <si>
    <t>OTP</t>
  </si>
  <si>
    <t>1189 Allbritton Road</t>
  </si>
  <si>
    <t>SAMHSA-certified Opioid Treatment Program</t>
  </si>
  <si>
    <t>35180</t>
  </si>
  <si>
    <t>Jefferson</t>
  </si>
  <si>
    <t>DM</t>
  </si>
  <si>
    <t>800-333-1865</t>
  </si>
  <si>
    <t>33.82505</t>
  </si>
  <si>
    <t xml:space="preserve">Methadone detoxification  </t>
  </si>
  <si>
    <t>-86.8721899</t>
  </si>
  <si>
    <t>MM</t>
  </si>
  <si>
    <t xml:space="preserve">Methadone maintenance  </t>
  </si>
  <si>
    <t>University of Alabama at Birmingham</t>
  </si>
  <si>
    <t>MMW</t>
  </si>
  <si>
    <t xml:space="preserve">Methadone maintenance for predetermined time </t>
  </si>
  <si>
    <t>Beacon Addiction Treatment Center</t>
  </si>
  <si>
    <t>401 Beacon Parkway West</t>
  </si>
  <si>
    <t>Suite 150</t>
  </si>
  <si>
    <t>Birmingham</t>
  </si>
  <si>
    <t>UBN</t>
  </si>
  <si>
    <t>35209</t>
  </si>
  <si>
    <t xml:space="preserve">Prescribes/administer buprenorphine and/or naltrexone </t>
  </si>
  <si>
    <t>205-917-3733 x205</t>
  </si>
  <si>
    <t>RPN</t>
  </si>
  <si>
    <t>205-917-3733 x103</t>
  </si>
  <si>
    <t xml:space="preserve">Relapse prevention from naltrexone  </t>
  </si>
  <si>
    <t>205-917-3733 x105</t>
  </si>
  <si>
    <t>33.4741801</t>
  </si>
  <si>
    <t>-86.8237551</t>
  </si>
  <si>
    <t>PAIN</t>
  </si>
  <si>
    <t>Use methadone/buprenorphine for pain management or emergency dosing</t>
  </si>
  <si>
    <t>MOA</t>
  </si>
  <si>
    <t xml:space="preserve">Accepts clients on opioid medication </t>
  </si>
  <si>
    <t>Zukoski Outpatient</t>
  </si>
  <si>
    <t>601 Princeton Avenue SW</t>
  </si>
  <si>
    <t>35211</t>
  </si>
  <si>
    <t>NMOA</t>
  </si>
  <si>
    <t xml:space="preserve">Do not use medication for opioid addiction </t>
  </si>
  <si>
    <t>205-785-5787</t>
  </si>
  <si>
    <t>33.5012</t>
  </si>
  <si>
    <t>-86.842904</t>
  </si>
  <si>
    <t>NOOP</t>
  </si>
  <si>
    <t>Do not treat opioid addiction</t>
  </si>
  <si>
    <t>PHR</t>
  </si>
  <si>
    <t>Pharmacotherapies</t>
  </si>
  <si>
    <t>ACM</t>
  </si>
  <si>
    <t>Alcohol and Drug Abuse</t>
  </si>
  <si>
    <t>Acamprosate (Campral®)</t>
  </si>
  <si>
    <t>Treatment Centers Inc/Pearson Hall</t>
  </si>
  <si>
    <t>2701 Jefferson Avenue SW</t>
  </si>
  <si>
    <t>DSF</t>
  </si>
  <si>
    <t>Disulfiram (Antabuse®)</t>
  </si>
  <si>
    <t>205-923-6552 x12</t>
  </si>
  <si>
    <t>205-923-6552 x10</t>
  </si>
  <si>
    <t>METH</t>
  </si>
  <si>
    <t>205-923-6552 x13</t>
  </si>
  <si>
    <t>Methadone</t>
  </si>
  <si>
    <t>33.4737628</t>
  </si>
  <si>
    <t>-86.8773787</t>
  </si>
  <si>
    <t>BSDM</t>
  </si>
  <si>
    <t>Buprenorphine sub-dermal implant (Probuphine®)</t>
  </si>
  <si>
    <t>Birmingham Regional Office/Jefferson</t>
  </si>
  <si>
    <t>BWN</t>
  </si>
  <si>
    <t>300 Century Park South</t>
  </si>
  <si>
    <t>Buprenorphine with naloxone  (Suboxone®)</t>
  </si>
  <si>
    <t>Suite 100</t>
  </si>
  <si>
    <t>35226</t>
  </si>
  <si>
    <t>BWON</t>
  </si>
  <si>
    <t>Buprenorphine without naloxone</t>
  </si>
  <si>
    <t>205-942-3200</t>
  </si>
  <si>
    <t>800-293-7191</t>
  </si>
  <si>
    <t>33.416015</t>
  </si>
  <si>
    <t>-86.810402</t>
  </si>
  <si>
    <t>NXN</t>
  </si>
  <si>
    <t>Naltrexone (oral)</t>
  </si>
  <si>
    <t>VTRL</t>
  </si>
  <si>
    <t>Tuscaloosa Treatment Center</t>
  </si>
  <si>
    <t>Extended-release, injectible Naltrexone (Vivitrol®)</t>
  </si>
  <si>
    <t>1001 Mimosa Park Road</t>
  </si>
  <si>
    <t>Tuscaloosa</t>
  </si>
  <si>
    <t>35405</t>
  </si>
  <si>
    <t>MPD</t>
  </si>
  <si>
    <t>Medications for psychiatric disorders</t>
  </si>
  <si>
    <t>205-752-5857</t>
  </si>
  <si>
    <t>TAP</t>
  </si>
  <si>
    <t>33.154724</t>
  </si>
  <si>
    <t>-87.55188</t>
  </si>
  <si>
    <t>Treatment Approaches</t>
  </si>
  <si>
    <t>ANG</t>
  </si>
  <si>
    <t xml:space="preserve">Anger management </t>
  </si>
  <si>
    <t>Northwest Alabama MH Center</t>
  </si>
  <si>
    <t>Awakening Recovery</t>
  </si>
  <si>
    <t>BIA</t>
  </si>
  <si>
    <t>593 Highway 78 West</t>
  </si>
  <si>
    <t xml:space="preserve">Brief intervention approach </t>
  </si>
  <si>
    <t>Parkland Shopping Center</t>
  </si>
  <si>
    <t>Jasper</t>
  </si>
  <si>
    <t>CBT</t>
  </si>
  <si>
    <t>35501</t>
  </si>
  <si>
    <t>Walker</t>
  </si>
  <si>
    <t>Cognitive/behavioral therapy</t>
  </si>
  <si>
    <t>205-295-2336</t>
  </si>
  <si>
    <t>205-302-9000</t>
  </si>
  <si>
    <t>800-489-3971</t>
  </si>
  <si>
    <t>CMI</t>
  </si>
  <si>
    <t>33.8488438</t>
  </si>
  <si>
    <t xml:space="preserve">Contingency management/motivational incentive </t>
  </si>
  <si>
    <t>-87.2821832</t>
  </si>
  <si>
    <t>CRV</t>
  </si>
  <si>
    <t xml:space="preserve">Community reinforcement plus vouchers </t>
  </si>
  <si>
    <t>Walker Recovery Center Inc</t>
  </si>
  <si>
    <t>2195 North Airport Road</t>
  </si>
  <si>
    <t>35504</t>
  </si>
  <si>
    <t>DBT</t>
  </si>
  <si>
    <t>Dialectical behavioral therapy</t>
  </si>
  <si>
    <t>205-221-1799</t>
  </si>
  <si>
    <t>205-221-1796</t>
  </si>
  <si>
    <t>33.873595</t>
  </si>
  <si>
    <t>MOTI</t>
  </si>
  <si>
    <t>-87.26758</t>
  </si>
  <si>
    <t xml:space="preserve">Motivational interviewing </t>
  </si>
  <si>
    <t>MXM</t>
  </si>
  <si>
    <t>Start Program</t>
  </si>
  <si>
    <t xml:space="preserve">Martix Model </t>
  </si>
  <si>
    <t>2584 Highway 96</t>
  </si>
  <si>
    <t>Fayette</t>
  </si>
  <si>
    <t>35555</t>
  </si>
  <si>
    <t>REBT</t>
  </si>
  <si>
    <t xml:space="preserve">Rational emotive behavioral therapy </t>
  </si>
  <si>
    <t>205-442-7049</t>
  </si>
  <si>
    <t>33.6882579</t>
  </si>
  <si>
    <t>-87.876466</t>
  </si>
  <si>
    <t>RELP</t>
  </si>
  <si>
    <t xml:space="preserve">Relapse prevention  </t>
  </si>
  <si>
    <t>Begin Again</t>
  </si>
  <si>
    <t>123 2nd Avenue NW</t>
  </si>
  <si>
    <t>SACA</t>
  </si>
  <si>
    <t xml:space="preserve">Substance abuse counseling approach </t>
  </si>
  <si>
    <t>205-932-3216</t>
  </si>
  <si>
    <t>800-489-3972</t>
  </si>
  <si>
    <t>TRC</t>
  </si>
  <si>
    <t>33.6856541</t>
  </si>
  <si>
    <t xml:space="preserve">Trauma-related counseling </t>
  </si>
  <si>
    <t>-87.8330632</t>
  </si>
  <si>
    <t>TWFA</t>
  </si>
  <si>
    <t xml:space="preserve">12-step facilitation approach </t>
  </si>
  <si>
    <t>Marion County Mental Health</t>
  </si>
  <si>
    <t>427 Smokey Bear Road</t>
  </si>
  <si>
    <t>Hamilton</t>
  </si>
  <si>
    <t>35570</t>
  </si>
  <si>
    <t>Marion</t>
  </si>
  <si>
    <t>205-921-2186</t>
  </si>
  <si>
    <t>800-489-3973</t>
  </si>
  <si>
    <t>34.1329705</t>
  </si>
  <si>
    <t>-87.9958854</t>
  </si>
  <si>
    <t>141 2nd Avenue NW</t>
  </si>
  <si>
    <t>Vernon</t>
  </si>
  <si>
    <t>35592</t>
  </si>
  <si>
    <t>Lamar</t>
  </si>
  <si>
    <t>205-695-9183</t>
  </si>
  <si>
    <t>800-489-3975</t>
  </si>
  <si>
    <t>33.7550744</t>
  </si>
  <si>
    <t>-88.109534</t>
  </si>
  <si>
    <t>Winfield Outpatient Program</t>
  </si>
  <si>
    <t>260 Baker Street</t>
  </si>
  <si>
    <t>Winfield</t>
  </si>
  <si>
    <t>35594</t>
  </si>
  <si>
    <t>205-487-2124</t>
  </si>
  <si>
    <t>800-489-3976</t>
  </si>
  <si>
    <t>33.9363578</t>
  </si>
  <si>
    <t>-87.8182141</t>
  </si>
  <si>
    <t>Marwin Counseling Services</t>
  </si>
  <si>
    <t>1065 U.S. Highway 43</t>
  </si>
  <si>
    <t>1427</t>
  </si>
  <si>
    <t>205-487-0359</t>
  </si>
  <si>
    <t>205-486-1540</t>
  </si>
  <si>
    <t>33.8572031</t>
  </si>
  <si>
    <t>-87.822717</t>
  </si>
  <si>
    <t>Florence Outreach</t>
  </si>
  <si>
    <t>303 East College Street</t>
  </si>
  <si>
    <t>Suite A</t>
  </si>
  <si>
    <t>Florence</t>
  </si>
  <si>
    <t>35630</t>
  </si>
  <si>
    <t>5709</t>
  </si>
  <si>
    <t>Lauderdale</t>
  </si>
  <si>
    <t>256-760-0200</t>
  </si>
  <si>
    <t>800-217-2849</t>
  </si>
  <si>
    <t>34.8004376</t>
  </si>
  <si>
    <t>-87.6726656</t>
  </si>
  <si>
    <t>Health Connect America</t>
  </si>
  <si>
    <t>614 South Court Street</t>
  </si>
  <si>
    <t>256-712-2822</t>
  </si>
  <si>
    <t>256-712-2822 x2821</t>
  </si>
  <si>
    <t>34.7948069</t>
  </si>
  <si>
    <t>-87.6731491</t>
  </si>
  <si>
    <t>Madison Residential Facility</t>
  </si>
  <si>
    <t>1600 Browns Ferry Road</t>
  </si>
  <si>
    <t>Madison</t>
  </si>
  <si>
    <t>35758</t>
  </si>
  <si>
    <t>800-879-7272</t>
  </si>
  <si>
    <t>34.7242799</t>
  </si>
  <si>
    <t>-86.7834227</t>
  </si>
  <si>
    <t>AIDS Action Coalition</t>
  </si>
  <si>
    <t>600 Saint Clair Avenue</t>
  </si>
  <si>
    <t>Building 9 Suite 23</t>
  </si>
  <si>
    <t>Huntsville</t>
  </si>
  <si>
    <t>35801</t>
  </si>
  <si>
    <t>256-536-4700 x121</t>
  </si>
  <si>
    <t>256-536-4700</t>
  </si>
  <si>
    <t>34.7226273</t>
  </si>
  <si>
    <t>-86.5873927</t>
  </si>
  <si>
    <t>Wellstone Huntsville MHC</t>
  </si>
  <si>
    <t>New Horizons Recovery Center</t>
  </si>
  <si>
    <t>4040 Memorial Parkway South</t>
  </si>
  <si>
    <t>Suite C</t>
  </si>
  <si>
    <t>35802</t>
  </si>
  <si>
    <t>256-532-4141</t>
  </si>
  <si>
    <t>256-533-1970</t>
  </si>
  <si>
    <t>34.6802121</t>
  </si>
  <si>
    <t>-86.5783003</t>
  </si>
  <si>
    <t>Pathfinder Inc</t>
  </si>
  <si>
    <t>3104 Ivy Avenue SW</t>
  </si>
  <si>
    <t>35805</t>
  </si>
  <si>
    <t>256-534-7644</t>
  </si>
  <si>
    <t>34.7056486</t>
  </si>
  <si>
    <t>-86.6082646</t>
  </si>
  <si>
    <t>Huntsville Recovery Inc</t>
  </si>
  <si>
    <t>4040 Independence Drive</t>
  </si>
  <si>
    <t>35816</t>
  </si>
  <si>
    <t>256-721-1940</t>
  </si>
  <si>
    <t>34.7380321</t>
  </si>
  <si>
    <t>-86.6299404</t>
  </si>
  <si>
    <t>New Life for Women</t>
  </si>
  <si>
    <t>102 Centurion Way</t>
  </si>
  <si>
    <t>Gadsden</t>
  </si>
  <si>
    <t>35904</t>
  </si>
  <si>
    <t>Etowah</t>
  </si>
  <si>
    <t>256-413-0200</t>
  </si>
  <si>
    <t>34.0023572</t>
  </si>
  <si>
    <t>-86.0771483</t>
  </si>
  <si>
    <t>Mountain View Hospital</t>
  </si>
  <si>
    <t>Outpatient Services</t>
  </si>
  <si>
    <t>3001 Scenic Highway</t>
  </si>
  <si>
    <t>800-245-3645</t>
  </si>
  <si>
    <t>256-546-9265</t>
  </si>
  <si>
    <t>800-662-1002</t>
  </si>
  <si>
    <t>34.1031432</t>
  </si>
  <si>
    <t>-85.9871561</t>
  </si>
  <si>
    <t>3232 Lay Springs Road</t>
  </si>
  <si>
    <t>256-546-6324</t>
  </si>
  <si>
    <t>256-546-6324 x208</t>
  </si>
  <si>
    <t>34.0718787</t>
  </si>
  <si>
    <t>-85.9792307</t>
  </si>
  <si>
    <t>Fort Payne Recovery Center</t>
  </si>
  <si>
    <t>100 7th Street NE</t>
  </si>
  <si>
    <t>Fort Payne</t>
  </si>
  <si>
    <t>35967</t>
  </si>
  <si>
    <t>DeKalb</t>
  </si>
  <si>
    <t>256-845-7767</t>
  </si>
  <si>
    <t>34.4461959</t>
  </si>
  <si>
    <t>-85.7177886</t>
  </si>
  <si>
    <t>A Nu Direction</t>
  </si>
  <si>
    <t>500 Hospital Drive</t>
  </si>
  <si>
    <t>Wetumpka</t>
  </si>
  <si>
    <t>36092</t>
  </si>
  <si>
    <t>Elmore</t>
  </si>
  <si>
    <t>334-567-4311 x152</t>
  </si>
  <si>
    <t>32.5512273</t>
  </si>
  <si>
    <t>-86.1901705</t>
  </si>
  <si>
    <t xml:space="preserve">Chemical Addictions Program Inc </t>
  </si>
  <si>
    <t>(CAP)/Pegasus</t>
  </si>
  <si>
    <t>1151 Air Base Boulevard</t>
  </si>
  <si>
    <t>Montgomery</t>
  </si>
  <si>
    <t>36108</t>
  </si>
  <si>
    <t>334-269-2150</t>
  </si>
  <si>
    <t>32.34824</t>
  </si>
  <si>
    <t>-86.341921</t>
  </si>
  <si>
    <t>Lighthouse Counseling Center Inc</t>
  </si>
  <si>
    <t>Intensive Outpatient Unit</t>
  </si>
  <si>
    <t>111 Coliseum Boulevard</t>
  </si>
  <si>
    <t>36109</t>
  </si>
  <si>
    <t>2707</t>
  </si>
  <si>
    <t>334-286-5980</t>
  </si>
  <si>
    <t>334-286-5981</t>
  </si>
  <si>
    <t>32.387342</t>
  </si>
  <si>
    <t>-86.257827</t>
  </si>
  <si>
    <t>Montgomery Metro Treatment Center</t>
  </si>
  <si>
    <t>6001 East Shirley Lane</t>
  </si>
  <si>
    <t>36117</t>
  </si>
  <si>
    <t>334-244-1618</t>
  </si>
  <si>
    <t>32.3671972</t>
  </si>
  <si>
    <t>-86.2042149</t>
  </si>
  <si>
    <t>Highland Health Systems</t>
  </si>
  <si>
    <t>New Directions</t>
  </si>
  <si>
    <t>1640 Coleman Road</t>
  </si>
  <si>
    <t>Oxford</t>
  </si>
  <si>
    <t>36203</t>
  </si>
  <si>
    <t>Calhoun</t>
  </si>
  <si>
    <t>256-236-8003</t>
  </si>
  <si>
    <t>256-236-8003 x0</t>
  </si>
  <si>
    <t>33.6182573</t>
  </si>
  <si>
    <t>-85.8039726</t>
  </si>
  <si>
    <t>MedMark Treatment Centers</t>
  </si>
  <si>
    <t>118 East Choccolocco Street</t>
  </si>
  <si>
    <t>256-831-4601</t>
  </si>
  <si>
    <t>33.6148887</t>
  </si>
  <si>
    <t>-85.8336686</t>
  </si>
  <si>
    <t>Oxford Anniston</t>
  </si>
  <si>
    <t>1713 Hamric Drive East</t>
  </si>
  <si>
    <t>256-237-4209</t>
  </si>
  <si>
    <t>256-365-2965</t>
  </si>
  <si>
    <t>33.6150636</t>
  </si>
  <si>
    <t>-85.8057681</t>
  </si>
  <si>
    <t>AltaPointe Health Systems</t>
  </si>
  <si>
    <t>SA Level 1 Outpatient</t>
  </si>
  <si>
    <t>88217 Highway 9</t>
  </si>
  <si>
    <t>Lineville</t>
  </si>
  <si>
    <t>36266</t>
  </si>
  <si>
    <t>Clay</t>
  </si>
  <si>
    <t>256-396-2150</t>
  </si>
  <si>
    <t>888-335-3044</t>
  </si>
  <si>
    <t>251-450-2211</t>
  </si>
  <si>
    <t>33.3088522</t>
  </si>
  <si>
    <t>-85.7581752</t>
  </si>
  <si>
    <t>Southeast Intervention Group Inc</t>
  </si>
  <si>
    <t>Herring Houses/Step By Step Recov</t>
  </si>
  <si>
    <t>101 North Herring Street</t>
  </si>
  <si>
    <t>Dothan</t>
  </si>
  <si>
    <t>36303</t>
  </si>
  <si>
    <t>Houston</t>
  </si>
  <si>
    <t>334-699-3175</t>
  </si>
  <si>
    <t>31.2267581</t>
  </si>
  <si>
    <t>-85.4066714</t>
  </si>
  <si>
    <t>Lyster Army Health Clinic</t>
  </si>
  <si>
    <t>Behavioral Health/SUDCC</t>
  </si>
  <si>
    <t>301 Andrews Avenue</t>
  </si>
  <si>
    <t>Fort Rucker</t>
  </si>
  <si>
    <t>36362</t>
  </si>
  <si>
    <t>Dale</t>
  </si>
  <si>
    <t>334-255-7028</t>
  </si>
  <si>
    <t>334-255-7530</t>
  </si>
  <si>
    <t>31.3558897</t>
  </si>
  <si>
    <t>-85.7049046</t>
  </si>
  <si>
    <t>Gulf Coast Treatment Center</t>
  </si>
  <si>
    <t>12271 Interchange Road</t>
  </si>
  <si>
    <t>Grand Bay</t>
  </si>
  <si>
    <t>36541</t>
  </si>
  <si>
    <t>Mobile</t>
  </si>
  <si>
    <t>251-865-0123</t>
  </si>
  <si>
    <t>30.499816</t>
  </si>
  <si>
    <t>-88.333313</t>
  </si>
  <si>
    <t>CED Mental Health Center</t>
  </si>
  <si>
    <t>Substance Abuse Services</t>
  </si>
  <si>
    <t>200 Dean Buttram Senior Avenue</t>
  </si>
  <si>
    <t>Centre</t>
  </si>
  <si>
    <t>35960</t>
  </si>
  <si>
    <t>Cherokee</t>
  </si>
  <si>
    <t>256-927-3601</t>
  </si>
  <si>
    <t>34.1520406</t>
  </si>
  <si>
    <t>-85.6788531</t>
  </si>
  <si>
    <t>CED Fellowship House Inc</t>
  </si>
  <si>
    <t>4209 Brooke Avenue</t>
  </si>
  <si>
    <t>256-413-3470</t>
  </si>
  <si>
    <t>256-413-3471</t>
  </si>
  <si>
    <t>34.0041</t>
  </si>
  <si>
    <t>-86.071961</t>
  </si>
  <si>
    <t>Sunrise Lodge</t>
  </si>
  <si>
    <t>Substance Abuse Treatment Center</t>
  </si>
  <si>
    <t>1163 Washington Avenue SW</t>
  </si>
  <si>
    <t>Russellville</t>
  </si>
  <si>
    <t>35653</t>
  </si>
  <si>
    <t>Franklin</t>
  </si>
  <si>
    <t>256-332-0078</t>
  </si>
  <si>
    <t>256-764-3431</t>
  </si>
  <si>
    <t>34.51574</t>
  </si>
  <si>
    <t>-87.7267714</t>
  </si>
  <si>
    <t>WellStone Inc</t>
  </si>
  <si>
    <t>Nova Center for Youth and Family</t>
  </si>
  <si>
    <t>1900 Golf Road SW</t>
  </si>
  <si>
    <t>256-705-6493</t>
  </si>
  <si>
    <t>256-705-6444</t>
  </si>
  <si>
    <t>34.6793436</t>
  </si>
  <si>
    <t>-86.5782424</t>
  </si>
  <si>
    <t>Boaz Regional Office</t>
  </si>
  <si>
    <t>703 Medical Center Parkway</t>
  </si>
  <si>
    <t>Boaz</t>
  </si>
  <si>
    <t>35957</t>
  </si>
  <si>
    <t>Marshall</t>
  </si>
  <si>
    <t>256-593-6373</t>
  </si>
  <si>
    <t>256-593-9152</t>
  </si>
  <si>
    <t>34.2189423</t>
  </si>
  <si>
    <t>-86.160414</t>
  </si>
  <si>
    <t>Lighthouse of Tallapoosa County Inc</t>
  </si>
  <si>
    <t>Substance Abuse Rehab Program/Resid</t>
  </si>
  <si>
    <t>36 Franklin Street</t>
  </si>
  <si>
    <t>Alexander City</t>
  </si>
  <si>
    <t>35010</t>
  </si>
  <si>
    <t>Tallapoosa</t>
  </si>
  <si>
    <t>256-234-4894</t>
  </si>
  <si>
    <t>32.945209</t>
  </si>
  <si>
    <t>-85.9511118</t>
  </si>
  <si>
    <t>Northwest Alabama Treatment Center</t>
  </si>
  <si>
    <t>4204 Edmonton Drive</t>
  </si>
  <si>
    <t>Bessemer</t>
  </si>
  <si>
    <t>35022</t>
  </si>
  <si>
    <t>205-425-1200</t>
  </si>
  <si>
    <t>205-572-4365 x4365</t>
  </si>
  <si>
    <t>33.368674</t>
  </si>
  <si>
    <t>-86.943765</t>
  </si>
  <si>
    <t>Chilton Shelby Mental Health Center</t>
  </si>
  <si>
    <t>151 Hamilton Lane</t>
  </si>
  <si>
    <t>Calera</t>
  </si>
  <si>
    <t>35040</t>
  </si>
  <si>
    <t>205-668-4308</t>
  </si>
  <si>
    <t>33.078215</t>
  </si>
  <si>
    <t>-86.75165</t>
  </si>
  <si>
    <t>110 Medical Center Drive</t>
  </si>
  <si>
    <t>35045</t>
  </si>
  <si>
    <t>205-755-5933</t>
  </si>
  <si>
    <t>205-688-4308</t>
  </si>
  <si>
    <t>32.854885</t>
  </si>
  <si>
    <t>-86.62293</t>
  </si>
  <si>
    <t>New Pathways Inc</t>
  </si>
  <si>
    <t>1508 Bunt Drive</t>
  </si>
  <si>
    <t>Pell City</t>
  </si>
  <si>
    <t>35125</t>
  </si>
  <si>
    <t>Saint Clair</t>
  </si>
  <si>
    <t>205-814-1423</t>
  </si>
  <si>
    <t>33.606054</t>
  </si>
  <si>
    <t>-86.272712</t>
  </si>
  <si>
    <t>Aletheia House</t>
  </si>
  <si>
    <t>201 Finley Avenue West</t>
  </si>
  <si>
    <t>35204</t>
  </si>
  <si>
    <t>205-324-6502</t>
  </si>
  <si>
    <t>33.5365581</t>
  </si>
  <si>
    <t>-86.8387923</t>
  </si>
  <si>
    <t>Fellowship House Inc</t>
  </si>
  <si>
    <t>1625 12th Avenue South</t>
  </si>
  <si>
    <t>35205</t>
  </si>
  <si>
    <t>205-933-2430</t>
  </si>
  <si>
    <t>33.4969586</t>
  </si>
  <si>
    <t>-86.8006033</t>
  </si>
  <si>
    <t>Tri County Treatment Center</t>
  </si>
  <si>
    <t>5605 Clifford Circle</t>
  </si>
  <si>
    <t>35210</t>
  </si>
  <si>
    <t>205-836-3345</t>
  </si>
  <si>
    <t>33.5820115</t>
  </si>
  <si>
    <t>-86.6328434</t>
  </si>
  <si>
    <t>Birmingham Metro Treatment Center</t>
  </si>
  <si>
    <t>151 Industrial Drive</t>
  </si>
  <si>
    <t>205-941-1799</t>
  </si>
  <si>
    <t>33.4487324</t>
  </si>
  <si>
    <t>-86.8503808</t>
  </si>
  <si>
    <t xml:space="preserve">Department of </t>
  </si>
  <si>
    <t>Veterans Affairs Medical Center</t>
  </si>
  <si>
    <t>700 South 19th Street</t>
  </si>
  <si>
    <t>35233</t>
  </si>
  <si>
    <t>205-933-8101</t>
  </si>
  <si>
    <t>205-933-8101 x2985</t>
  </si>
  <si>
    <t>205-933-8101 x2232</t>
  </si>
  <si>
    <t>33.5041206</t>
  </si>
  <si>
    <t>-86.8015549</t>
  </si>
  <si>
    <t>Indian Rivers Mental Health Center</t>
  </si>
  <si>
    <t>A Womans Place</t>
  </si>
  <si>
    <t>2209 9th Street</t>
  </si>
  <si>
    <t>35401</t>
  </si>
  <si>
    <t>205-391-3131</t>
  </si>
  <si>
    <t>205-534-9063</t>
  </si>
  <si>
    <t>33.206752</t>
  </si>
  <si>
    <t>-87.564171</t>
  </si>
  <si>
    <t>205-391-3131 x1206</t>
  </si>
  <si>
    <t>33.2061142</t>
  </si>
  <si>
    <t>-87.5644367</t>
  </si>
  <si>
    <t>Phoenix House Inc</t>
  </si>
  <si>
    <t>700 35th Avenue</t>
  </si>
  <si>
    <t>205-758-3867</t>
  </si>
  <si>
    <t>33.204275</t>
  </si>
  <si>
    <t>-87.581813</t>
  </si>
  <si>
    <t>Comprehensive OP Substance Abuse</t>
  </si>
  <si>
    <t>3701 Loop Road East</t>
  </si>
  <si>
    <t>35404</t>
  </si>
  <si>
    <t>205-554-2000 x2767</t>
  </si>
  <si>
    <t>205-554-2000 x2472</t>
  </si>
  <si>
    <t>205-554-2000 x3522</t>
  </si>
  <si>
    <t>33.1913652</t>
  </si>
  <si>
    <t>-87.4865613</t>
  </si>
  <si>
    <t>Recovery Ctr for Teens/Tuscaloosa</t>
  </si>
  <si>
    <t>6001 12th Avenue East</t>
  </si>
  <si>
    <t>205-344-6483</t>
  </si>
  <si>
    <t>33.1523064</t>
  </si>
  <si>
    <t>-87.521877</t>
  </si>
  <si>
    <t>West Alabama Mental Health Center</t>
  </si>
  <si>
    <t xml:space="preserve">Greene County </t>
  </si>
  <si>
    <t>301 Prairie Avenue</t>
  </si>
  <si>
    <t>Eutaw</t>
  </si>
  <si>
    <t>35462</t>
  </si>
  <si>
    <t>Greene</t>
  </si>
  <si>
    <t>205-372-3106</t>
  </si>
  <si>
    <t>800-239-2901</t>
  </si>
  <si>
    <t>32.8401921</t>
  </si>
  <si>
    <t>-87.8878871</t>
  </si>
  <si>
    <t>Sumter County</t>
  </si>
  <si>
    <t>1121 North Washington Street</t>
  </si>
  <si>
    <t>Livingston</t>
  </si>
  <si>
    <t>35470</t>
  </si>
  <si>
    <t>Sumter</t>
  </si>
  <si>
    <t>205-652-6731</t>
  </si>
  <si>
    <t>32.6034532</t>
  </si>
  <si>
    <t>-88.183065</t>
  </si>
  <si>
    <t>Tuscaloosa Regional Office</t>
  </si>
  <si>
    <t>515 Energy Center Boulevard</t>
  </si>
  <si>
    <t>Northport</t>
  </si>
  <si>
    <t>35473</t>
  </si>
  <si>
    <t>205-750-0227</t>
  </si>
  <si>
    <t>800-891-9673</t>
  </si>
  <si>
    <t>33.2397845</t>
  </si>
  <si>
    <t>-87.5538834</t>
  </si>
  <si>
    <t>71 Carraway Drive</t>
  </si>
  <si>
    <t>Haleyville</t>
  </si>
  <si>
    <t>35565</t>
  </si>
  <si>
    <t>Winston</t>
  </si>
  <si>
    <t>205-486-4111</t>
  </si>
  <si>
    <t>800-489-3974</t>
  </si>
  <si>
    <t>34.2264881</t>
  </si>
  <si>
    <t>-87.6214132</t>
  </si>
  <si>
    <t>Marion County Treatment Center</t>
  </si>
  <si>
    <t>1879 Military Street South</t>
  </si>
  <si>
    <t>205-921-3799</t>
  </si>
  <si>
    <t>34.1167518</t>
  </si>
  <si>
    <t>-87.989393</t>
  </si>
  <si>
    <t>Family Life Center Inc</t>
  </si>
  <si>
    <t>110 Johnston Street SE</t>
  </si>
  <si>
    <t>Decatur</t>
  </si>
  <si>
    <t>35601</t>
  </si>
  <si>
    <t>Morgan</t>
  </si>
  <si>
    <t>256-355-3703</t>
  </si>
  <si>
    <t>34.6031518</t>
  </si>
  <si>
    <t>-86.985908</t>
  </si>
  <si>
    <t>Family Life Center</t>
  </si>
  <si>
    <t>410 South Jefferson Street</t>
  </si>
  <si>
    <t>Athens</t>
  </si>
  <si>
    <t>35611</t>
  </si>
  <si>
    <t>Limestone</t>
  </si>
  <si>
    <t>256-216-3917</t>
  </si>
  <si>
    <t>34.800469</t>
  </si>
  <si>
    <t>-86.972333</t>
  </si>
  <si>
    <t>Riverbend Center for Mental Health</t>
  </si>
  <si>
    <t>635 West College Street</t>
  </si>
  <si>
    <t>256-764-3431 x205</t>
  </si>
  <si>
    <t>34.795838651118</t>
  </si>
  <si>
    <t>-87.6835506776575</t>
  </si>
  <si>
    <t>Freedom House</t>
  </si>
  <si>
    <t>54 Wheeler Hills Road</t>
  </si>
  <si>
    <t>Rogersville</t>
  </si>
  <si>
    <t>35652</t>
  </si>
  <si>
    <t>256-247-1222</t>
  </si>
  <si>
    <t>34.826545</t>
  </si>
  <si>
    <t>-87.312124</t>
  </si>
  <si>
    <t>Shoals Treatment Center Inc</t>
  </si>
  <si>
    <t>3430 North Jackson Highway</t>
  </si>
  <si>
    <t>Sheffield</t>
  </si>
  <si>
    <t>35660</t>
  </si>
  <si>
    <t>Colbert</t>
  </si>
  <si>
    <t>256-383-6646</t>
  </si>
  <si>
    <t>34.766259</t>
  </si>
  <si>
    <t>-87.676459</t>
  </si>
  <si>
    <t>250 Sun Temple Drive</t>
  </si>
  <si>
    <t>Suite B-3</t>
  </si>
  <si>
    <t>256-601-8846</t>
  </si>
  <si>
    <t>34.7139067</t>
  </si>
  <si>
    <t>-86.740649</t>
  </si>
  <si>
    <t>211 South Market Street</t>
  </si>
  <si>
    <t>Scottsboro</t>
  </si>
  <si>
    <t>35768</t>
  </si>
  <si>
    <t>Jackson</t>
  </si>
  <si>
    <t>256-574-3448</t>
  </si>
  <si>
    <t>34.6726766800044</t>
  </si>
  <si>
    <t>-86.0332676911557</t>
  </si>
  <si>
    <t>Stevenson Recovery Center</t>
  </si>
  <si>
    <t>196 County Road 85</t>
  </si>
  <si>
    <t>Stevenson</t>
  </si>
  <si>
    <t>35772</t>
  </si>
  <si>
    <t>256-437-2728</t>
  </si>
  <si>
    <t>34.8727486</t>
  </si>
  <si>
    <t>-85.8109886</t>
  </si>
  <si>
    <t>Huntsville Metro Treatment Center</t>
  </si>
  <si>
    <t>2227 Drake Avenue</t>
  </si>
  <si>
    <t>Suite 19</t>
  </si>
  <si>
    <t>256-881-1311</t>
  </si>
  <si>
    <t>34.7012132103567</t>
  </si>
  <si>
    <t>-86.6016896942625</t>
  </si>
  <si>
    <t>Huntsville Regional Office</t>
  </si>
  <si>
    <t>220 Providence Main Street NW</t>
  </si>
  <si>
    <t>Suite 200</t>
  </si>
  <si>
    <t>35806</t>
  </si>
  <si>
    <t>4831</t>
  </si>
  <si>
    <t>256-517-7002</t>
  </si>
  <si>
    <t>256-895-3848</t>
  </si>
  <si>
    <t>34.7512931</t>
  </si>
  <si>
    <t>-86.6924627</t>
  </si>
  <si>
    <t>Substance Use Disorder Clinical Care</t>
  </si>
  <si>
    <t>Building 4100 Goss Road</t>
  </si>
  <si>
    <t>35898</t>
  </si>
  <si>
    <t>5000</t>
  </si>
  <si>
    <t>256-876-7256</t>
  </si>
  <si>
    <t>256-955-8888 x1933</t>
  </si>
  <si>
    <t>34.6961613</t>
  </si>
  <si>
    <t>-86.6602206</t>
  </si>
  <si>
    <t>Gadsden Treatment Center</t>
  </si>
  <si>
    <t>1121 Gardner Street</t>
  </si>
  <si>
    <t>35901</t>
  </si>
  <si>
    <t>256-549-0807</t>
  </si>
  <si>
    <t>34.0211838</t>
  </si>
  <si>
    <t>-86.0179171</t>
  </si>
  <si>
    <t>Cherokee/Etowah/DeKalb MH Center</t>
  </si>
  <si>
    <t>Substance Abuse Servs Men/Women</t>
  </si>
  <si>
    <t>425 5th Avenue NW</t>
  </si>
  <si>
    <t>Attalla</t>
  </si>
  <si>
    <t>35954</t>
  </si>
  <si>
    <t>256-492-7800</t>
  </si>
  <si>
    <t>34.0238159</t>
  </si>
  <si>
    <t>-86.089607</t>
  </si>
  <si>
    <t>Rapha Treatment Center</t>
  </si>
  <si>
    <t>677 West Covington Avenue</t>
  </si>
  <si>
    <t>256-538-7458</t>
  </si>
  <si>
    <t>34.006388</t>
  </si>
  <si>
    <t>-86.098732</t>
  </si>
  <si>
    <t>34.006144</t>
  </si>
  <si>
    <t>-86.098956</t>
  </si>
  <si>
    <t>141 Main Street</t>
  </si>
  <si>
    <t>256-927-4722</t>
  </si>
  <si>
    <t>34.15218</t>
  </si>
  <si>
    <t>-85.679657</t>
  </si>
  <si>
    <t>301 14th Street NW</t>
  </si>
  <si>
    <t>3155</t>
  </si>
  <si>
    <t>256-845-4571</t>
  </si>
  <si>
    <t>34.4555443</t>
  </si>
  <si>
    <t>-85.7140578</t>
  </si>
  <si>
    <t>300 Gault Avenue South</t>
  </si>
  <si>
    <t>De Kalb</t>
  </si>
  <si>
    <t>256-997-9356</t>
  </si>
  <si>
    <t>34.4395213424968</t>
  </si>
  <si>
    <t>-85.7239694047809</t>
  </si>
  <si>
    <t>432 Gunter Avenue</t>
  </si>
  <si>
    <t>Guntersville</t>
  </si>
  <si>
    <t>35976</t>
  </si>
  <si>
    <t>256-582-1471</t>
  </si>
  <si>
    <t>34.358979751804</t>
  </si>
  <si>
    <t>-86.2939213702617</t>
  </si>
  <si>
    <t>Cedar Lodge</t>
  </si>
  <si>
    <t>A Program of MLBH</t>
  </si>
  <si>
    <t>22165 U.S. Highway 431</t>
  </si>
  <si>
    <t>256-582-4465 x203</t>
  </si>
  <si>
    <t>256-582-4452 x201</t>
  </si>
  <si>
    <t>34.3061276</t>
  </si>
  <si>
    <t>-86.2904939</t>
  </si>
  <si>
    <t>SpectraCare</t>
  </si>
  <si>
    <t>Outpatient</t>
  </si>
  <si>
    <t>133 North Orange Avenue</t>
  </si>
  <si>
    <t>Eufaula</t>
  </si>
  <si>
    <t>36027</t>
  </si>
  <si>
    <t>Barbour</t>
  </si>
  <si>
    <t>800-951-4357</t>
  </si>
  <si>
    <t>31.893491</t>
  </si>
  <si>
    <t>-85.142031</t>
  </si>
  <si>
    <t>East Central Mental Health Inc</t>
  </si>
  <si>
    <t>Substance Abuse Program</t>
  </si>
  <si>
    <t>200 Cherry Street</t>
  </si>
  <si>
    <t>Troy</t>
  </si>
  <si>
    <t>36081</t>
  </si>
  <si>
    <t>Pike</t>
  </si>
  <si>
    <t>334-566-6022</t>
  </si>
  <si>
    <t>334-566-6022 x50211</t>
  </si>
  <si>
    <t>31.8093654</t>
  </si>
  <si>
    <t>-85.9732022</t>
  </si>
  <si>
    <t>Central Alabama Veterans</t>
  </si>
  <si>
    <t>Healthcare System</t>
  </si>
  <si>
    <t>2400 Hospital Road</t>
  </si>
  <si>
    <t>Tuskegee</t>
  </si>
  <si>
    <t>36083</t>
  </si>
  <si>
    <t>Macon</t>
  </si>
  <si>
    <t>334-727-0550</t>
  </si>
  <si>
    <t>800-214-8387 x2732</t>
  </si>
  <si>
    <t>800-214-8387 x2678</t>
  </si>
  <si>
    <t>32.4447248</t>
  </si>
  <si>
    <t>-85.7137888</t>
  </si>
  <si>
    <t>Chemical Addictions Program Inc</t>
  </si>
  <si>
    <t>Capital Recovery Center (CRC)</t>
  </si>
  <si>
    <t>1155 Air Base Boulevard</t>
  </si>
  <si>
    <t>334-323-3214</t>
  </si>
  <si>
    <t>32.3525566</t>
  </si>
  <si>
    <t>-86.340623</t>
  </si>
  <si>
    <t>(CAP)/Adol Intensive Outpt Prog</t>
  </si>
  <si>
    <t>1153 Air Base Boulevard</t>
  </si>
  <si>
    <t>32.353444</t>
  </si>
  <si>
    <t>-86.340952</t>
  </si>
  <si>
    <t>Montgomery Regional Office</t>
  </si>
  <si>
    <t>386 Saint Lukes Drive</t>
  </si>
  <si>
    <t>800-873-2887</t>
  </si>
  <si>
    <t>32.3789454774577</t>
  </si>
  <si>
    <t>-86.1703905689329</t>
  </si>
  <si>
    <t>Anniston Fellowship House Inc</t>
  </si>
  <si>
    <t>106 East 22nd Street</t>
  </si>
  <si>
    <t>Anniston</t>
  </si>
  <si>
    <t>36201</t>
  </si>
  <si>
    <t>256-236-7229</t>
  </si>
  <si>
    <t>33.6726</t>
  </si>
  <si>
    <t>-85.8279</t>
  </si>
  <si>
    <t>Health Services Center Inc</t>
  </si>
  <si>
    <t>CORE Calhoun County</t>
  </si>
  <si>
    <t>801 Noble Street</t>
  </si>
  <si>
    <t>256-237-5993</t>
  </si>
  <si>
    <t>256-237-5994</t>
  </si>
  <si>
    <t>33.6549305</t>
  </si>
  <si>
    <t>-85.8293895</t>
  </si>
  <si>
    <t>RMC Jacksonville</t>
  </si>
  <si>
    <t>1701 Pelham Road South</t>
  </si>
  <si>
    <t>Jacksonville</t>
  </si>
  <si>
    <t>36265</t>
  </si>
  <si>
    <t>256-782-4330</t>
  </si>
  <si>
    <t>855-852-2158</t>
  </si>
  <si>
    <t>33.784545</t>
  </si>
  <si>
    <t>-85.762973</t>
  </si>
  <si>
    <t>Adult Outpatient Services</t>
  </si>
  <si>
    <t>1672 Columbia Highway</t>
  </si>
  <si>
    <t>31.2210629</t>
  </si>
  <si>
    <t>-85.3668696</t>
  </si>
  <si>
    <t>The Haven</t>
  </si>
  <si>
    <t>831 John D Odom Road</t>
  </si>
  <si>
    <t>334-951-4357</t>
  </si>
  <si>
    <t>31.250778</t>
  </si>
  <si>
    <t>-85.462724</t>
  </si>
  <si>
    <t>Henry County/OP</t>
  </si>
  <si>
    <t>219 Dothan Road</t>
  </si>
  <si>
    <t>Abbeville</t>
  </si>
  <si>
    <t>36310</t>
  </si>
  <si>
    <t>Henry</t>
  </si>
  <si>
    <t>31.553463</t>
  </si>
  <si>
    <t>-85.252491</t>
  </si>
  <si>
    <t>Geneva County/Outpatient</t>
  </si>
  <si>
    <t>1203 West Maple Street</t>
  </si>
  <si>
    <t>Geneva</t>
  </si>
  <si>
    <t>36340</t>
  </si>
  <si>
    <t>31.0476647</t>
  </si>
  <si>
    <t>-85.8913094</t>
  </si>
  <si>
    <t>9283 U.S. Highway 84 West</t>
  </si>
  <si>
    <t>Newton</t>
  </si>
  <si>
    <t>36352</t>
  </si>
  <si>
    <t>334-692-4455</t>
  </si>
  <si>
    <t>31.23869896</t>
  </si>
  <si>
    <t>-85.54125935</t>
  </si>
  <si>
    <t>Dale County</t>
  </si>
  <si>
    <t>134 Katherine Avenue</t>
  </si>
  <si>
    <t>Ozark</t>
  </si>
  <si>
    <t>36360</t>
  </si>
  <si>
    <t>800-951-4657</t>
  </si>
  <si>
    <t>31.4539167</t>
  </si>
  <si>
    <t>-85.6339735</t>
  </si>
  <si>
    <t>Shoulder</t>
  </si>
  <si>
    <t>31214 Coleman Lane</t>
  </si>
  <si>
    <t>Spanish Fort</t>
  </si>
  <si>
    <t>36527</t>
  </si>
  <si>
    <t>Baldwin</t>
  </si>
  <si>
    <t>251-626-2199</t>
  </si>
  <si>
    <t>30.6796138</t>
  </si>
  <si>
    <t>-87.8341379</t>
  </si>
  <si>
    <t>Dauphin Way Lodge</t>
  </si>
  <si>
    <t>1009 Dauphin Street</t>
  </si>
  <si>
    <t>36604</t>
  </si>
  <si>
    <t>251-438-1625</t>
  </si>
  <si>
    <t>251-438-4729 x6135</t>
  </si>
  <si>
    <t>251-438-1625 x6127</t>
  </si>
  <si>
    <t>30.6872667</t>
  </si>
  <si>
    <t>-88.0586086</t>
  </si>
  <si>
    <t>Mobile Metro Treatment Center</t>
  </si>
  <si>
    <t>New Season</t>
  </si>
  <si>
    <t>1924 Dauphin Island Parkway</t>
  </si>
  <si>
    <t>36605</t>
  </si>
  <si>
    <t>251-476-5733</t>
  </si>
  <si>
    <t>30.6301185</t>
  </si>
  <si>
    <t>-88.0901094</t>
  </si>
  <si>
    <t>Mobile Addictions Treatment Center</t>
  </si>
  <si>
    <t>722 Downtowner Loop West</t>
  </si>
  <si>
    <t>36609</t>
  </si>
  <si>
    <t>251-338-1780 x7052</t>
  </si>
  <si>
    <t>251-338-1780 x7012</t>
  </si>
  <si>
    <t>30.6741861</t>
  </si>
  <si>
    <t>-88.1451585</t>
  </si>
  <si>
    <t>ECD Program Inc</t>
  </si>
  <si>
    <t>808 Downtowner Loop West</t>
  </si>
  <si>
    <t>251-341-9504</t>
  </si>
  <si>
    <t>30.6726334</t>
  </si>
  <si>
    <t>-88.1444596</t>
  </si>
  <si>
    <t>Franklin Primary Health Center Inc</t>
  </si>
  <si>
    <t>510 South Wilson Avenue</t>
  </si>
  <si>
    <t>36610</t>
  </si>
  <si>
    <t>251-434-8195</t>
  </si>
  <si>
    <t>30.7300162</t>
  </si>
  <si>
    <t>-88.0830863</t>
  </si>
  <si>
    <t>AltaPointe Health Systems Inc</t>
  </si>
  <si>
    <t>AltaPointe Medication Assisted Trt</t>
  </si>
  <si>
    <t>4211 Government Boulevard</t>
  </si>
  <si>
    <t>36693</t>
  </si>
  <si>
    <t>251-666-2569</t>
  </si>
  <si>
    <t>30.628145</t>
  </si>
  <si>
    <t>-88.148098</t>
  </si>
  <si>
    <t>Bridge Inc Addiction Treatment Center</t>
  </si>
  <si>
    <t>Westwood</t>
  </si>
  <si>
    <t>3401 Newman Road</t>
  </si>
  <si>
    <t>36695</t>
  </si>
  <si>
    <t>251-633-0475</t>
  </si>
  <si>
    <t>251-633-0475 x7032</t>
  </si>
  <si>
    <t>256-546-6324 x7037</t>
  </si>
  <si>
    <t>30.620018</t>
  </si>
  <si>
    <t>-88.339166</t>
  </si>
  <si>
    <t>Mobile Regional Facility</t>
  </si>
  <si>
    <t>1000 Hillcrest Road</t>
  </si>
  <si>
    <t>Suite 304</t>
  </si>
  <si>
    <t>800-333-0906</t>
  </si>
  <si>
    <t>251-633-0900</t>
  </si>
  <si>
    <t>30.6692616</t>
  </si>
  <si>
    <t>-88.1914185</t>
  </si>
  <si>
    <t>Serenity Care Inc</t>
  </si>
  <si>
    <t>1951 Dawes Road</t>
  </si>
  <si>
    <t>251-635-1942</t>
  </si>
  <si>
    <t>251-633-3730</t>
  </si>
  <si>
    <t>30.650229</t>
  </si>
  <si>
    <t>-88.246187</t>
  </si>
  <si>
    <t>East Alabama Mental Health</t>
  </si>
  <si>
    <t>Opelika Addiction Center</t>
  </si>
  <si>
    <t>2300 Center Hills Drive</t>
  </si>
  <si>
    <t>Opelika</t>
  </si>
  <si>
    <t>36801</t>
  </si>
  <si>
    <t>Lee</t>
  </si>
  <si>
    <t>334-742-2130</t>
  </si>
  <si>
    <t>32.6833</t>
  </si>
  <si>
    <t>-85.4034</t>
  </si>
  <si>
    <t>TEARS Inc</t>
  </si>
  <si>
    <t>1011 South Railroad Street</t>
  </si>
  <si>
    <t>Phenix City</t>
  </si>
  <si>
    <t>36867</t>
  </si>
  <si>
    <t>Russell</t>
  </si>
  <si>
    <t>334-291-6363</t>
  </si>
  <si>
    <t>32.4770685</t>
  </si>
  <si>
    <t>-85.0068794</t>
  </si>
  <si>
    <t>Russell County Clinic</t>
  </si>
  <si>
    <t>3170 Martin Luther King Parkway South</t>
  </si>
  <si>
    <t>36869</t>
  </si>
  <si>
    <t>334-298-2405</t>
  </si>
  <si>
    <t>32.423227</t>
  </si>
  <si>
    <t>-85.039428</t>
  </si>
  <si>
    <t>401 Rodgers Street</t>
  </si>
  <si>
    <t>Butler</t>
  </si>
  <si>
    <t>36904</t>
  </si>
  <si>
    <t>CHOCTAW</t>
  </si>
  <si>
    <t>334-289-2410</t>
  </si>
  <si>
    <t>32.0862307</t>
  </si>
  <si>
    <t>-88.2164287</t>
  </si>
  <si>
    <t>Rand ID</t>
  </si>
  <si>
    <t>ID</t>
  </si>
  <si>
    <t>Data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</si>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</sst>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Calibri"/>
    </font>
    <font>
      <b/>
      <sz val="10"/>
      <name val="Calibri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00"/>
  <sheetViews>
    <sheetView tabSelected="1" workbookViewId="0">
      <selection activeCell="E6" sqref="E6"/>
    </sheetView>
  </sheetViews>
  <sheetFormatPr baseColWidth="10" defaultColWidth="14.5" defaultRowHeight="15" customHeight="1" x14ac:dyDescent="0.15"/>
  <cols>
    <col min="1" max="21" width="9.5" customWidth="1"/>
    <col min="22" max="22" width="36.5" bestFit="1" customWidth="1"/>
    <col min="23" max="106" width="9.5" customWidth="1"/>
  </cols>
  <sheetData>
    <row r="1" spans="1:106" ht="12.75" customHeight="1" x14ac:dyDescent="0.2">
      <c r="A1" s="2" t="s">
        <v>129</v>
      </c>
      <c r="B1" s="3" t="s">
        <v>138</v>
      </c>
      <c r="C1" s="3" t="s">
        <v>156</v>
      </c>
      <c r="D1" s="3" t="s">
        <v>158</v>
      </c>
      <c r="E1" s="3" t="s">
        <v>159</v>
      </c>
      <c r="F1" s="3" t="s">
        <v>161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169</v>
      </c>
      <c r="L1" s="3" t="s">
        <v>170</v>
      </c>
      <c r="M1" s="3" t="s">
        <v>171</v>
      </c>
      <c r="N1" s="3" t="s">
        <v>173</v>
      </c>
      <c r="O1" s="3" t="s">
        <v>175</v>
      </c>
      <c r="P1" s="4" t="s">
        <v>176</v>
      </c>
      <c r="Q1" s="4" t="s">
        <v>189</v>
      </c>
      <c r="R1" s="3" t="s">
        <v>191</v>
      </c>
      <c r="S1" s="3" t="s">
        <v>80</v>
      </c>
      <c r="T1" s="3" t="s">
        <v>196</v>
      </c>
      <c r="U1" s="4" t="s">
        <v>1305</v>
      </c>
      <c r="V1" s="4" t="s">
        <v>1306</v>
      </c>
      <c r="W1" s="4" t="s">
        <v>1307</v>
      </c>
      <c r="X1" s="3"/>
      <c r="Y1" s="4"/>
      <c r="Z1" s="4"/>
      <c r="AA1" s="4"/>
      <c r="AB1" s="3"/>
      <c r="AC1" s="4"/>
      <c r="AD1" s="3"/>
      <c r="AE1" s="3"/>
      <c r="AF1" s="3"/>
      <c r="AG1" s="3"/>
      <c r="AH1" s="4"/>
      <c r="AI1" s="3"/>
      <c r="AJ1" s="3"/>
      <c r="AK1" s="3"/>
      <c r="AL1" s="4"/>
      <c r="AM1" s="4"/>
      <c r="AN1" s="4"/>
      <c r="AO1" s="4"/>
      <c r="AP1" s="3"/>
      <c r="AQ1" s="3"/>
      <c r="AR1" s="4"/>
      <c r="AS1" s="4"/>
      <c r="AT1" s="3"/>
      <c r="AU1" s="3"/>
      <c r="AV1" s="4"/>
      <c r="AW1" s="4"/>
      <c r="AX1" s="4"/>
      <c r="AY1" s="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/>
      <c r="CB1" s="4"/>
      <c r="CC1" s="3"/>
      <c r="CD1" s="4"/>
      <c r="CE1" s="5"/>
      <c r="CF1" s="6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ht="12.75" customHeight="1" x14ac:dyDescent="0.15">
      <c r="A2" t="s">
        <v>328</v>
      </c>
      <c r="C2" t="s">
        <v>329</v>
      </c>
      <c r="E2" t="s">
        <v>331</v>
      </c>
      <c r="F2" t="s">
        <v>1308</v>
      </c>
      <c r="G2" t="s">
        <v>343</v>
      </c>
      <c r="I2" t="s">
        <v>346</v>
      </c>
      <c r="J2" t="s">
        <v>347</v>
      </c>
      <c r="N2" t="s">
        <v>348</v>
      </c>
      <c r="O2" t="s">
        <v>350</v>
      </c>
      <c r="P2" t="s">
        <v>352</v>
      </c>
      <c r="Q2" t="s">
        <v>352</v>
      </c>
      <c r="R2" t="s">
        <v>352</v>
      </c>
      <c r="T2" t="s">
        <v>352</v>
      </c>
      <c r="U2">
        <f ca="1">RAND()</f>
        <v>0.70700401580677563</v>
      </c>
      <c r="V2" t="str">
        <f ca="1">CONCATENATE(E2,":",F2,":",U2)</f>
        <v>Alabaster:Alabama:0.707004015806776</v>
      </c>
      <c r="W2" t="str">
        <f>CONCATENATE(A2,":",B2,":",C2,":",D2,":",E2,":",F2,":",G2,":",H2,":",I2,":",J2,":",R2,":",S2,":",T2)</f>
        <v>Shelby County Treatment Center::750 Highway 31 South::Alabaster:Alabama:35007::Shelby:205-216-0200:1::1</v>
      </c>
      <c r="X2" t="str">
        <f>CONCATENATE("list.add(""",W2,""");")</f>
        <v>list.add("Shelby County Treatment Center::750 Highway 31 South::Alabaster:Alabama:35007::Shelby:205-216-0200:1::1");</v>
      </c>
    </row>
    <row r="3" spans="1:106" ht="12.75" customHeight="1" x14ac:dyDescent="0.15">
      <c r="A3" t="s">
        <v>356</v>
      </c>
      <c r="C3" t="s">
        <v>358</v>
      </c>
      <c r="E3" t="s">
        <v>359</v>
      </c>
      <c r="F3" t="s">
        <v>1308</v>
      </c>
      <c r="G3" t="s">
        <v>360</v>
      </c>
      <c r="I3" t="s">
        <v>362</v>
      </c>
      <c r="J3" t="s">
        <v>364</v>
      </c>
      <c r="N3" t="s">
        <v>365</v>
      </c>
      <c r="O3" t="s">
        <v>366</v>
      </c>
      <c r="P3" t="s">
        <v>352</v>
      </c>
      <c r="Q3" t="s">
        <v>352</v>
      </c>
      <c r="R3" t="s">
        <v>352</v>
      </c>
      <c r="T3" t="s">
        <v>352</v>
      </c>
      <c r="U3">
        <f t="shared" ref="U3:U66" ca="1" si="0">RAND()</f>
        <v>0.30354486671292946</v>
      </c>
      <c r="V3" t="str">
        <f t="shared" ref="V3:V30" ca="1" si="1">CONCATENATE(E3,":",F3,":",U3)</f>
        <v>Clanton:Alabama:0.303544866712929</v>
      </c>
      <c r="W3" t="str">
        <f t="shared" ref="W3:W66" si="2">CONCATENATE(A3,":",B3,":",C3,":",D3,":",E3,":",F3,":",G3,":",H3,":",I3,":",J3,":",R3,":",S3,":",T3)</f>
        <v>Chilton County Treatment Center::2100 Holiday Inn Drive::Clanton:Alabama:35046::Chilton:205-755-4300:1::1</v>
      </c>
      <c r="X3" t="str">
        <f t="shared" ref="X3:X66" si="3">CONCATENATE("list.add(""",W3,""");")</f>
        <v>list.add("Chilton County Treatment Center::2100 Holiday Inn Drive::Clanton:Alabama:35046::Chilton:205-755-4300:1::1");</v>
      </c>
    </row>
    <row r="4" spans="1:106" ht="12.75" customHeight="1" x14ac:dyDescent="0.15">
      <c r="A4" t="s">
        <v>371</v>
      </c>
      <c r="C4" t="s">
        <v>372</v>
      </c>
      <c r="E4" t="s">
        <v>373</v>
      </c>
      <c r="F4" t="s">
        <v>1308</v>
      </c>
      <c r="G4" t="s">
        <v>375</v>
      </c>
      <c r="I4" t="s">
        <v>373</v>
      </c>
      <c r="J4" t="s">
        <v>377</v>
      </c>
      <c r="K4" t="s">
        <v>378</v>
      </c>
      <c r="L4" t="s">
        <v>379</v>
      </c>
      <c r="M4" t="s">
        <v>382</v>
      </c>
      <c r="N4" t="s">
        <v>383</v>
      </c>
      <c r="O4" t="s">
        <v>384</v>
      </c>
      <c r="P4" t="s">
        <v>352</v>
      </c>
      <c r="Q4" t="s">
        <v>352</v>
      </c>
      <c r="T4" t="s">
        <v>352</v>
      </c>
      <c r="U4">
        <f t="shared" ca="1" si="0"/>
        <v>0.34329106117594588</v>
      </c>
      <c r="V4" t="str">
        <f t="shared" ca="1" si="1"/>
        <v>Cullman:Alabama:0.343291061175946</v>
      </c>
      <c r="W4" t="str">
        <f t="shared" si="2"/>
        <v>Cullman Area Mental Health Authority::1909 Commerce Avenue::Cullman:Alabama:35055::Cullman:256-734-4688:::1</v>
      </c>
      <c r="X4" t="str">
        <f t="shared" si="3"/>
        <v>list.add("Cullman Area Mental Health Authority::1909 Commerce Avenue::Cullman:Alabama:35055::Cullman:256-734-4688:::1");</v>
      </c>
    </row>
    <row r="5" spans="1:106" ht="12.75" customHeight="1" x14ac:dyDescent="0.15">
      <c r="A5" t="s">
        <v>387</v>
      </c>
      <c r="C5" t="s">
        <v>389</v>
      </c>
      <c r="E5" t="s">
        <v>373</v>
      </c>
      <c r="F5" t="s">
        <v>1308</v>
      </c>
      <c r="G5" t="s">
        <v>375</v>
      </c>
      <c r="I5" t="s">
        <v>373</v>
      </c>
      <c r="J5" t="s">
        <v>392</v>
      </c>
      <c r="M5" t="s">
        <v>394</v>
      </c>
      <c r="N5" t="s">
        <v>395</v>
      </c>
      <c r="O5" t="s">
        <v>396</v>
      </c>
      <c r="R5" t="s">
        <v>352</v>
      </c>
      <c r="T5" t="s">
        <v>352</v>
      </c>
      <c r="U5">
        <f t="shared" ca="1" si="0"/>
        <v>4.69202620368947E-2</v>
      </c>
      <c r="V5" t="str">
        <f t="shared" ca="1" si="1"/>
        <v>Cullman:Alabama:0.0469202620368947</v>
      </c>
      <c r="W5" t="str">
        <f t="shared" si="2"/>
        <v>Lighthouse Inc::925 Convent Road NE::Cullman:Alabama:35055::Cullman:256-739-2777:1::1</v>
      </c>
      <c r="X5" t="str">
        <f t="shared" si="3"/>
        <v>list.add("Lighthouse Inc::925 Convent Road NE::Cullman:Alabama:35055::Cullman:256-739-2777:1::1");</v>
      </c>
    </row>
    <row r="6" spans="1:106" ht="12.75" customHeight="1" x14ac:dyDescent="0.15">
      <c r="A6" t="s">
        <v>399</v>
      </c>
      <c r="B6" t="s">
        <v>401</v>
      </c>
      <c r="C6" t="s">
        <v>403</v>
      </c>
      <c r="D6" t="s">
        <v>405</v>
      </c>
      <c r="E6" t="s">
        <v>373</v>
      </c>
      <c r="F6" t="s">
        <v>1308</v>
      </c>
      <c r="G6" t="s">
        <v>375</v>
      </c>
      <c r="I6" t="s">
        <v>373</v>
      </c>
      <c r="J6" t="s">
        <v>409</v>
      </c>
      <c r="N6" t="s">
        <v>410</v>
      </c>
      <c r="O6" t="s">
        <v>411</v>
      </c>
      <c r="S6" t="s">
        <v>352</v>
      </c>
      <c r="T6" t="s">
        <v>352</v>
      </c>
      <c r="U6">
        <f t="shared" ca="1" si="0"/>
        <v>0.3013632088417395</v>
      </c>
      <c r="V6" t="str">
        <f t="shared" ca="1" si="1"/>
        <v>Cullman:Alabama:0.30136320884174</v>
      </c>
      <c r="W6" t="str">
        <f t="shared" si="2"/>
        <v>Bridge Inc:Recovery Center for Teens/Cullman:402 Arnold Street NE:Suite 104:Cullman:Alabama:35055::Cullman:256-775-8301::1:1</v>
      </c>
      <c r="X6" t="str">
        <f t="shared" si="3"/>
        <v>list.add("Bridge Inc:Recovery Center for Teens/Cullman:402 Arnold Street NE:Suite 104:Cullman:Alabama:35055::Cullman:256-775-8301::1:1");</v>
      </c>
    </row>
    <row r="7" spans="1:106" ht="12.75" customHeight="1" x14ac:dyDescent="0.15">
      <c r="A7" t="s">
        <v>416</v>
      </c>
      <c r="C7" t="s">
        <v>419</v>
      </c>
      <c r="E7" t="s">
        <v>373</v>
      </c>
      <c r="F7" t="s">
        <v>1308</v>
      </c>
      <c r="G7" t="s">
        <v>420</v>
      </c>
      <c r="I7" t="s">
        <v>373</v>
      </c>
      <c r="J7" t="s">
        <v>421</v>
      </c>
      <c r="N7" t="s">
        <v>423</v>
      </c>
      <c r="O7" t="s">
        <v>425</v>
      </c>
      <c r="T7" t="s">
        <v>352</v>
      </c>
      <c r="U7">
        <f t="shared" ca="1" si="0"/>
        <v>0.89409858333422088</v>
      </c>
      <c r="V7" t="str">
        <f t="shared" ca="1" si="1"/>
        <v>Cullman:Alabama:0.894098583334221</v>
      </c>
      <c r="W7" t="str">
        <f t="shared" si="2"/>
        <v>Cullman County Treatment Center::1912 Commerce Avenue NW::Cullman:Alabama:35056::Cullman:256-739-5595:::1</v>
      </c>
      <c r="X7" t="str">
        <f t="shared" si="3"/>
        <v>list.add("Cullman County Treatment Center::1912 Commerce Avenue NW::Cullman:Alabama:35056::Cullman:256-739-5595:::1");</v>
      </c>
    </row>
    <row r="8" spans="1:106" ht="12.75" customHeight="1" x14ac:dyDescent="0.15">
      <c r="A8" t="s">
        <v>431</v>
      </c>
      <c r="C8" t="s">
        <v>433</v>
      </c>
      <c r="D8" t="s">
        <v>434</v>
      </c>
      <c r="E8" t="s">
        <v>435</v>
      </c>
      <c r="F8" t="s">
        <v>1308</v>
      </c>
      <c r="G8" t="s">
        <v>437</v>
      </c>
      <c r="I8" t="s">
        <v>439</v>
      </c>
      <c r="J8" t="s">
        <v>440</v>
      </c>
      <c r="N8" t="s">
        <v>441</v>
      </c>
      <c r="O8" t="s">
        <v>442</v>
      </c>
      <c r="S8" t="s">
        <v>352</v>
      </c>
      <c r="T8" t="s">
        <v>352</v>
      </c>
      <c r="U8">
        <f t="shared" ca="1" si="0"/>
        <v>0.74327396687530611</v>
      </c>
      <c r="V8" t="str">
        <f t="shared" ca="1" si="1"/>
        <v>Oneonta:Alabama:0.743273966875306</v>
      </c>
      <c r="W8" t="str">
        <f t="shared" si="2"/>
        <v>Hope House Inc::1000 Lincoln Avenue:Suite B:Oneonta:Alabama:35121::Blount:205-625-4673::1:1</v>
      </c>
      <c r="X8" t="str">
        <f t="shared" si="3"/>
        <v>list.add("Hope House Inc::1000 Lincoln Avenue:Suite B:Oneonta:Alabama:35121::Blount:205-625-4673::1:1");</v>
      </c>
    </row>
    <row r="9" spans="1:106" ht="12.75" customHeight="1" x14ac:dyDescent="0.15">
      <c r="A9" t="s">
        <v>445</v>
      </c>
      <c r="B9" t="s">
        <v>446</v>
      </c>
      <c r="C9" t="s">
        <v>448</v>
      </c>
      <c r="E9" t="s">
        <v>446</v>
      </c>
      <c r="F9" t="s">
        <v>1308</v>
      </c>
      <c r="G9" t="s">
        <v>450</v>
      </c>
      <c r="I9" t="s">
        <v>451</v>
      </c>
      <c r="J9" t="s">
        <v>453</v>
      </c>
      <c r="N9" t="s">
        <v>454</v>
      </c>
      <c r="O9" t="s">
        <v>456</v>
      </c>
      <c r="P9" t="s">
        <v>352</v>
      </c>
      <c r="Q9" t="s">
        <v>352</v>
      </c>
      <c r="T9" t="s">
        <v>352</v>
      </c>
      <c r="U9">
        <f t="shared" ca="1" si="0"/>
        <v>0.90117924576777164</v>
      </c>
      <c r="V9" t="str">
        <f t="shared" ca="1" si="1"/>
        <v>Warrior:Alabama:0.901179245767772</v>
      </c>
      <c r="W9" t="str">
        <f t="shared" si="2"/>
        <v>Bradford Health Services:Warrior:1189 Allbritton Road::Warrior:Alabama:35180::Jefferson:800-333-1865:::1</v>
      </c>
      <c r="X9" t="str">
        <f t="shared" si="3"/>
        <v>list.add("Bradford Health Services:Warrior:1189 Allbritton Road::Warrior:Alabama:35180::Jefferson:800-333-1865:::1");</v>
      </c>
    </row>
    <row r="10" spans="1:106" ht="12.75" customHeight="1" x14ac:dyDescent="0.15">
      <c r="A10" t="s">
        <v>459</v>
      </c>
      <c r="B10" t="s">
        <v>462</v>
      </c>
      <c r="C10" t="s">
        <v>463</v>
      </c>
      <c r="D10" t="s">
        <v>464</v>
      </c>
      <c r="E10" t="s">
        <v>465</v>
      </c>
      <c r="F10" t="s">
        <v>1308</v>
      </c>
      <c r="G10" t="s">
        <v>467</v>
      </c>
      <c r="I10" t="s">
        <v>451</v>
      </c>
      <c r="J10" t="s">
        <v>469</v>
      </c>
      <c r="K10" t="s">
        <v>378</v>
      </c>
      <c r="L10" t="s">
        <v>471</v>
      </c>
      <c r="M10" t="s">
        <v>473</v>
      </c>
      <c r="N10" t="s">
        <v>474</v>
      </c>
      <c r="O10" t="s">
        <v>475</v>
      </c>
      <c r="R10" t="s">
        <v>352</v>
      </c>
      <c r="S10" t="s">
        <v>352</v>
      </c>
      <c r="T10" t="s">
        <v>352</v>
      </c>
      <c r="U10">
        <f t="shared" ca="1" si="0"/>
        <v>0.36411333572868099</v>
      </c>
      <c r="V10" t="str">
        <f t="shared" ca="1" si="1"/>
        <v>Birmingham:Alabama:0.364113335728681</v>
      </c>
      <c r="W10" t="str">
        <f t="shared" si="2"/>
        <v>University of Alabama at Birmingham:Beacon Addiction Treatment Center:401 Beacon Parkway West:Suite 150:Birmingham:Alabama:35209::Jefferson:205-917-3733 x205:1:1:1</v>
      </c>
      <c r="X10" t="str">
        <f t="shared" si="3"/>
        <v>list.add("University of Alabama at Birmingham:Beacon Addiction Treatment Center:401 Beacon Parkway West:Suite 150:Birmingham:Alabama:35209::Jefferson:205-917-3733 x205:1:1:1");</v>
      </c>
    </row>
    <row r="11" spans="1:106" ht="12.75" customHeight="1" x14ac:dyDescent="0.15">
      <c r="A11" t="s">
        <v>480</v>
      </c>
      <c r="C11" t="s">
        <v>481</v>
      </c>
      <c r="E11" t="s">
        <v>465</v>
      </c>
      <c r="F11" t="s">
        <v>1308</v>
      </c>
      <c r="G11" t="s">
        <v>482</v>
      </c>
      <c r="I11" t="s">
        <v>451</v>
      </c>
      <c r="J11" t="s">
        <v>485</v>
      </c>
      <c r="N11" t="s">
        <v>486</v>
      </c>
      <c r="O11" t="s">
        <v>487</v>
      </c>
      <c r="R11" t="s">
        <v>352</v>
      </c>
      <c r="T11" t="s">
        <v>352</v>
      </c>
      <c r="U11">
        <f t="shared" ca="1" si="0"/>
        <v>0.38748958910963971</v>
      </c>
      <c r="V11" t="str">
        <f t="shared" ca="1" si="1"/>
        <v>Birmingham:Alabama:0.38748958910964</v>
      </c>
      <c r="W11" t="str">
        <f t="shared" si="2"/>
        <v>Zukoski Outpatient::601 Princeton Avenue SW::Birmingham:Alabama:35211::Jefferson:205-785-5787:1::1</v>
      </c>
      <c r="X11" t="str">
        <f t="shared" si="3"/>
        <v>list.add("Zukoski Outpatient::601 Princeton Avenue SW::Birmingham:Alabama:35211::Jefferson:205-785-5787:1::1");</v>
      </c>
    </row>
    <row r="12" spans="1:106" ht="12.75" customHeight="1" x14ac:dyDescent="0.15">
      <c r="A12" t="s">
        <v>493</v>
      </c>
      <c r="B12" t="s">
        <v>495</v>
      </c>
      <c r="C12" t="s">
        <v>496</v>
      </c>
      <c r="E12" t="s">
        <v>465</v>
      </c>
      <c r="F12" t="s">
        <v>1308</v>
      </c>
      <c r="G12" t="s">
        <v>482</v>
      </c>
      <c r="I12" t="s">
        <v>451</v>
      </c>
      <c r="J12" t="s">
        <v>499</v>
      </c>
      <c r="K12" t="s">
        <v>378</v>
      </c>
      <c r="L12" t="s">
        <v>500</v>
      </c>
      <c r="M12" t="s">
        <v>502</v>
      </c>
      <c r="N12" t="s">
        <v>504</v>
      </c>
      <c r="O12" t="s">
        <v>505</v>
      </c>
      <c r="T12" t="s">
        <v>352</v>
      </c>
      <c r="U12">
        <f t="shared" ca="1" si="0"/>
        <v>0.23937288775719334</v>
      </c>
      <c r="V12" t="str">
        <f t="shared" ca="1" si="1"/>
        <v>Birmingham:Alabama:0.239372887757193</v>
      </c>
      <c r="W12" t="str">
        <f t="shared" si="2"/>
        <v>Alcohol and Drug Abuse:Treatment Centers Inc/Pearson Hall:2701 Jefferson Avenue SW::Birmingham:Alabama:35211::Jefferson:205-923-6552 x12:::1</v>
      </c>
      <c r="X12" t="str">
        <f t="shared" si="3"/>
        <v>list.add("Alcohol and Drug Abuse:Treatment Centers Inc/Pearson Hall:2701 Jefferson Avenue SW::Birmingham:Alabama:35211::Jefferson:205-923-6552 x12:::1");</v>
      </c>
    </row>
    <row r="13" spans="1:106" ht="12.75" customHeight="1" x14ac:dyDescent="0.15">
      <c r="A13" t="s">
        <v>445</v>
      </c>
      <c r="B13" t="s">
        <v>508</v>
      </c>
      <c r="C13" t="s">
        <v>510</v>
      </c>
      <c r="D13" t="s">
        <v>512</v>
      </c>
      <c r="E13" t="s">
        <v>465</v>
      </c>
      <c r="F13" t="s">
        <v>1308</v>
      </c>
      <c r="G13" t="s">
        <v>513</v>
      </c>
      <c r="I13" t="s">
        <v>451</v>
      </c>
      <c r="J13" t="s">
        <v>516</v>
      </c>
      <c r="L13" t="s">
        <v>517</v>
      </c>
      <c r="N13" t="s">
        <v>518</v>
      </c>
      <c r="O13" t="s">
        <v>519</v>
      </c>
      <c r="P13" t="s">
        <v>352</v>
      </c>
      <c r="Q13" t="s">
        <v>352</v>
      </c>
      <c r="S13" t="s">
        <v>352</v>
      </c>
      <c r="T13" t="s">
        <v>352</v>
      </c>
      <c r="U13">
        <f t="shared" ca="1" si="0"/>
        <v>0.53729030939923805</v>
      </c>
      <c r="V13" t="str">
        <f t="shared" ca="1" si="1"/>
        <v>Birmingham:Alabama:0.537290309399238</v>
      </c>
      <c r="W13" t="str">
        <f t="shared" si="2"/>
        <v>Bradford Health Services:Birmingham Regional Office/Jefferson:300 Century Park South:Suite 100:Birmingham:Alabama:35226::Jefferson:205-942-3200::1:1</v>
      </c>
      <c r="X13" t="str">
        <f t="shared" si="3"/>
        <v>list.add("Bradford Health Services:Birmingham Regional Office/Jefferson:300 Century Park South:Suite 100:Birmingham:Alabama:35226::Jefferson:205-942-3200::1:1");</v>
      </c>
    </row>
    <row r="14" spans="1:106" ht="12.75" customHeight="1" x14ac:dyDescent="0.15">
      <c r="A14" t="s">
        <v>523</v>
      </c>
      <c r="C14" t="s">
        <v>525</v>
      </c>
      <c r="E14" t="s">
        <v>526</v>
      </c>
      <c r="F14" t="s">
        <v>1308</v>
      </c>
      <c r="G14" t="s">
        <v>527</v>
      </c>
      <c r="I14" t="s">
        <v>526</v>
      </c>
      <c r="J14" t="s">
        <v>530</v>
      </c>
      <c r="N14" t="s">
        <v>532</v>
      </c>
      <c r="O14" t="s">
        <v>533</v>
      </c>
      <c r="U14">
        <f t="shared" ca="1" si="0"/>
        <v>0.95562310005368378</v>
      </c>
      <c r="V14" t="str">
        <f t="shared" ca="1" si="1"/>
        <v>Tuscaloosa:Alabama:0.955623100053684</v>
      </c>
      <c r="W14" t="str">
        <f t="shared" si="2"/>
        <v>Tuscaloosa Treatment Center::1001 Mimosa Park Road::Tuscaloosa:Alabama:35405::Tuscaloosa:205-752-5857:::</v>
      </c>
      <c r="X14" t="str">
        <f t="shared" si="3"/>
        <v>list.add("Tuscaloosa Treatment Center::1001 Mimosa Park Road::Tuscaloosa:Alabama:35405::Tuscaloosa:205-752-5857:::");</v>
      </c>
    </row>
    <row r="15" spans="1:106" ht="12.75" customHeight="1" x14ac:dyDescent="0.15">
      <c r="A15" t="s">
        <v>537</v>
      </c>
      <c r="B15" t="s">
        <v>538</v>
      </c>
      <c r="C15" t="s">
        <v>540</v>
      </c>
      <c r="D15" t="s">
        <v>542</v>
      </c>
      <c r="E15" t="s">
        <v>543</v>
      </c>
      <c r="F15" t="s">
        <v>1308</v>
      </c>
      <c r="G15" t="s">
        <v>545</v>
      </c>
      <c r="I15" t="s">
        <v>546</v>
      </c>
      <c r="J15" t="s">
        <v>548</v>
      </c>
      <c r="K15" t="s">
        <v>378</v>
      </c>
      <c r="L15" t="s">
        <v>549</v>
      </c>
      <c r="M15" t="s">
        <v>550</v>
      </c>
      <c r="N15" t="s">
        <v>552</v>
      </c>
      <c r="O15" t="s">
        <v>554</v>
      </c>
      <c r="S15" t="s">
        <v>352</v>
      </c>
      <c r="T15" t="s">
        <v>352</v>
      </c>
      <c r="U15">
        <f t="shared" ca="1" si="0"/>
        <v>0.48775467659051308</v>
      </c>
      <c r="V15" t="str">
        <f t="shared" ca="1" si="1"/>
        <v>Jasper:Alabama:0.487754676590513</v>
      </c>
      <c r="W15" t="str">
        <f t="shared" si="2"/>
        <v>Northwest Alabama MH Center:Awakening Recovery:593 Highway 78 West:Parkland Shopping Center:Jasper:Alabama:35501::Walker:205-295-2336::1:1</v>
      </c>
      <c r="X15" t="str">
        <f t="shared" si="3"/>
        <v>list.add("Northwest Alabama MH Center:Awakening Recovery:593 Highway 78 West:Parkland Shopping Center:Jasper:Alabama:35501::Walker:205-295-2336::1:1");</v>
      </c>
    </row>
    <row r="16" spans="1:106" ht="12.75" customHeight="1" x14ac:dyDescent="0.15">
      <c r="A16" t="s">
        <v>557</v>
      </c>
      <c r="C16" t="s">
        <v>558</v>
      </c>
      <c r="E16" t="s">
        <v>543</v>
      </c>
      <c r="F16" t="s">
        <v>1308</v>
      </c>
      <c r="G16" t="s">
        <v>559</v>
      </c>
      <c r="I16" t="s">
        <v>546</v>
      </c>
      <c r="J16" t="s">
        <v>562</v>
      </c>
      <c r="M16" t="s">
        <v>563</v>
      </c>
      <c r="N16" t="s">
        <v>564</v>
      </c>
      <c r="O16" t="s">
        <v>566</v>
      </c>
      <c r="T16" t="s">
        <v>352</v>
      </c>
      <c r="U16">
        <f t="shared" ca="1" si="0"/>
        <v>5.6888974429892936E-2</v>
      </c>
      <c r="V16" t="str">
        <f t="shared" ca="1" si="1"/>
        <v>Jasper:Alabama:0.0568889744298929</v>
      </c>
      <c r="W16" t="str">
        <f t="shared" si="2"/>
        <v>Walker Recovery Center Inc::2195 North Airport Road::Jasper:Alabama:35504::Walker:205-221-1799:::1</v>
      </c>
      <c r="X16" t="str">
        <f t="shared" si="3"/>
        <v>list.add("Walker Recovery Center Inc::2195 North Airport Road::Jasper:Alabama:35504::Walker:205-221-1799:::1");</v>
      </c>
    </row>
    <row r="17" spans="1:91" ht="12.75" customHeight="1" x14ac:dyDescent="0.15">
      <c r="A17" t="s">
        <v>537</v>
      </c>
      <c r="B17" t="s">
        <v>569</v>
      </c>
      <c r="C17" t="s">
        <v>571</v>
      </c>
      <c r="E17" t="s">
        <v>572</v>
      </c>
      <c r="F17" t="s">
        <v>1308</v>
      </c>
      <c r="G17" t="s">
        <v>573</v>
      </c>
      <c r="I17" t="s">
        <v>572</v>
      </c>
      <c r="J17" t="s">
        <v>576</v>
      </c>
      <c r="N17" t="s">
        <v>577</v>
      </c>
      <c r="O17" t="s">
        <v>578</v>
      </c>
      <c r="S17" t="s">
        <v>352</v>
      </c>
      <c r="T17" t="s">
        <v>352</v>
      </c>
      <c r="U17">
        <f t="shared" ca="1" si="0"/>
        <v>0.14804306111798737</v>
      </c>
      <c r="V17" t="str">
        <f t="shared" ca="1" si="1"/>
        <v>Fayette:Alabama:0.148043061117987</v>
      </c>
      <c r="W17" t="str">
        <f t="shared" si="2"/>
        <v>Northwest Alabama MH Center:Start Program:2584 Highway 96::Fayette:Alabama:35555::Fayette:205-442-7049::1:1</v>
      </c>
      <c r="X17" t="str">
        <f t="shared" si="3"/>
        <v>list.add("Northwest Alabama MH Center:Start Program:2584 Highway 96::Fayette:Alabama:35555::Fayette:205-442-7049::1:1");</v>
      </c>
    </row>
    <row r="18" spans="1:91" ht="12.75" customHeight="1" x14ac:dyDescent="0.15">
      <c r="A18" t="s">
        <v>537</v>
      </c>
      <c r="B18" t="s">
        <v>581</v>
      </c>
      <c r="C18" t="s">
        <v>582</v>
      </c>
      <c r="E18" t="s">
        <v>572</v>
      </c>
      <c r="F18" t="s">
        <v>1308</v>
      </c>
      <c r="G18" t="s">
        <v>573</v>
      </c>
      <c r="I18" t="s">
        <v>572</v>
      </c>
      <c r="J18" t="s">
        <v>585</v>
      </c>
      <c r="M18" t="s">
        <v>586</v>
      </c>
      <c r="N18" t="s">
        <v>588</v>
      </c>
      <c r="O18" t="s">
        <v>590</v>
      </c>
      <c r="T18" t="s">
        <v>352</v>
      </c>
      <c r="U18">
        <f t="shared" ca="1" si="0"/>
        <v>0.8410689912635102</v>
      </c>
      <c r="V18" t="str">
        <f t="shared" ca="1" si="1"/>
        <v>Fayette:Alabama:0.84106899126351</v>
      </c>
      <c r="W18" t="str">
        <f t="shared" si="2"/>
        <v>Northwest Alabama MH Center:Begin Again:123 2nd Avenue NW::Fayette:Alabama:35555::Fayette:205-932-3216:::1</v>
      </c>
      <c r="X18" t="str">
        <f t="shared" si="3"/>
        <v>list.add("Northwest Alabama MH Center:Begin Again:123 2nd Avenue NW::Fayette:Alabama:35555::Fayette:205-932-3216:::1");</v>
      </c>
    </row>
    <row r="19" spans="1:91" ht="12.75" customHeight="1" x14ac:dyDescent="0.15">
      <c r="A19" t="s">
        <v>593</v>
      </c>
      <c r="C19" t="s">
        <v>594</v>
      </c>
      <c r="E19" t="s">
        <v>595</v>
      </c>
      <c r="F19" t="s">
        <v>1308</v>
      </c>
      <c r="G19" t="s">
        <v>596</v>
      </c>
      <c r="I19" t="s">
        <v>597</v>
      </c>
      <c r="J19" t="s">
        <v>598</v>
      </c>
      <c r="M19" t="s">
        <v>599</v>
      </c>
      <c r="N19" t="s">
        <v>600</v>
      </c>
      <c r="O19" t="s">
        <v>601</v>
      </c>
      <c r="T19" t="s">
        <v>352</v>
      </c>
      <c r="U19">
        <f t="shared" ca="1" si="0"/>
        <v>0.23350032068289672</v>
      </c>
      <c r="V19" t="str">
        <f t="shared" ca="1" si="1"/>
        <v>Hamilton:Alabama:0.233500320682897</v>
      </c>
      <c r="W19" t="str">
        <f t="shared" si="2"/>
        <v>Marion County Mental Health::427 Smokey Bear Road::Hamilton:Alabama:35570::Marion:205-921-2186:::1</v>
      </c>
      <c r="X19" t="str">
        <f t="shared" si="3"/>
        <v>list.add("Marion County Mental Health::427 Smokey Bear Road::Hamilton:Alabama:35570::Marion:205-921-2186:::1");</v>
      </c>
    </row>
    <row r="20" spans="1:91" ht="12.75" customHeight="1" x14ac:dyDescent="0.15">
      <c r="A20" t="s">
        <v>537</v>
      </c>
      <c r="C20" t="s">
        <v>602</v>
      </c>
      <c r="E20" t="s">
        <v>603</v>
      </c>
      <c r="F20" t="s">
        <v>1308</v>
      </c>
      <c r="G20" t="s">
        <v>604</v>
      </c>
      <c r="I20" t="s">
        <v>605</v>
      </c>
      <c r="J20" t="s">
        <v>606</v>
      </c>
      <c r="M20" t="s">
        <v>607</v>
      </c>
      <c r="N20" t="s">
        <v>608</v>
      </c>
      <c r="O20" t="s">
        <v>609</v>
      </c>
      <c r="T20" t="s">
        <v>352</v>
      </c>
      <c r="U20">
        <f t="shared" ca="1" si="0"/>
        <v>0.34977710191169387</v>
      </c>
      <c r="V20" t="str">
        <f t="shared" ca="1" si="1"/>
        <v>Vernon:Alabama:0.349777101911694</v>
      </c>
      <c r="W20" t="str">
        <f t="shared" si="2"/>
        <v>Northwest Alabama MH Center::141 2nd Avenue NW::Vernon:Alabama:35592::Lamar:205-695-9183:::1</v>
      </c>
      <c r="X20" t="str">
        <f t="shared" si="3"/>
        <v>list.add("Northwest Alabama MH Center::141 2nd Avenue NW::Vernon:Alabama:35592::Lamar:205-695-9183:::1");</v>
      </c>
    </row>
    <row r="21" spans="1:91" ht="12.75" customHeight="1" x14ac:dyDescent="0.15">
      <c r="A21" t="s">
        <v>537</v>
      </c>
      <c r="B21" t="s">
        <v>610</v>
      </c>
      <c r="C21" t="s">
        <v>611</v>
      </c>
      <c r="E21" t="s">
        <v>612</v>
      </c>
      <c r="F21" t="s">
        <v>1308</v>
      </c>
      <c r="G21" t="s">
        <v>613</v>
      </c>
      <c r="I21" t="s">
        <v>572</v>
      </c>
      <c r="J21" t="s">
        <v>614</v>
      </c>
      <c r="M21" t="s">
        <v>615</v>
      </c>
      <c r="N21" t="s">
        <v>616</v>
      </c>
      <c r="O21" t="s">
        <v>617</v>
      </c>
      <c r="S21" t="s">
        <v>352</v>
      </c>
      <c r="T21" t="s">
        <v>352</v>
      </c>
      <c r="U21">
        <f t="shared" ca="1" si="0"/>
        <v>0.64489970427749443</v>
      </c>
      <c r="V21" t="str">
        <f t="shared" ca="1" si="1"/>
        <v>Winfield:Alabama:0.644899704277494</v>
      </c>
      <c r="W21" t="str">
        <f t="shared" si="2"/>
        <v>Northwest Alabama MH Center:Winfield Outpatient Program:260 Baker Street::Winfield:Alabama:35594::Fayette:205-487-2124::1:1</v>
      </c>
      <c r="X21" t="str">
        <f t="shared" si="3"/>
        <v>list.add("Northwest Alabama MH Center:Winfield Outpatient Program:260 Baker Street::Winfield:Alabama:35594::Fayette:205-487-2124::1:1");</v>
      </c>
    </row>
    <row r="22" spans="1:91" ht="12.75" customHeight="1" x14ac:dyDescent="0.15">
      <c r="A22" t="s">
        <v>618</v>
      </c>
      <c r="C22" t="s">
        <v>619</v>
      </c>
      <c r="E22" t="s">
        <v>612</v>
      </c>
      <c r="F22" t="s">
        <v>1308</v>
      </c>
      <c r="G22" t="s">
        <v>613</v>
      </c>
      <c r="H22" t="s">
        <v>620</v>
      </c>
      <c r="I22" t="s">
        <v>597</v>
      </c>
      <c r="J22" t="s">
        <v>621</v>
      </c>
      <c r="M22" t="s">
        <v>622</v>
      </c>
      <c r="N22" t="s">
        <v>623</v>
      </c>
      <c r="O22" t="s">
        <v>624</v>
      </c>
      <c r="T22" t="s">
        <v>352</v>
      </c>
      <c r="U22">
        <f t="shared" ca="1" si="0"/>
        <v>0.47609266252561755</v>
      </c>
      <c r="V22" t="str">
        <f t="shared" ca="1" si="1"/>
        <v>Winfield:Alabama:0.476092662525618</v>
      </c>
      <c r="W22" t="str">
        <f t="shared" si="2"/>
        <v>Marwin Counseling Services::1065 U.S. Highway 43::Winfield:Alabama:35594:1427:Marion:205-487-0359:::1</v>
      </c>
      <c r="X22" t="str">
        <f t="shared" si="3"/>
        <v>list.add("Marwin Counseling Services::1065 U.S. Highway 43::Winfield:Alabama:35594:1427:Marion:205-487-0359:::1");</v>
      </c>
    </row>
    <row r="23" spans="1:91" ht="12.75" customHeight="1" x14ac:dyDescent="0.15">
      <c r="A23" t="s">
        <v>445</v>
      </c>
      <c r="B23" t="s">
        <v>625</v>
      </c>
      <c r="C23" t="s">
        <v>626</v>
      </c>
      <c r="D23" t="s">
        <v>627</v>
      </c>
      <c r="E23" t="s">
        <v>628</v>
      </c>
      <c r="F23" t="s">
        <v>1308</v>
      </c>
      <c r="G23" t="s">
        <v>629</v>
      </c>
      <c r="H23" t="s">
        <v>630</v>
      </c>
      <c r="I23" t="s">
        <v>631</v>
      </c>
      <c r="J23" t="s">
        <v>632</v>
      </c>
      <c r="M23" t="s">
        <v>633</v>
      </c>
      <c r="N23" t="s">
        <v>634</v>
      </c>
      <c r="O23" t="s">
        <v>635</v>
      </c>
      <c r="P23" t="s">
        <v>352</v>
      </c>
      <c r="Q23" t="s">
        <v>352</v>
      </c>
      <c r="S23" t="s">
        <v>352</v>
      </c>
      <c r="T23" t="s">
        <v>352</v>
      </c>
      <c r="U23">
        <f t="shared" ca="1" si="0"/>
        <v>0.62871704767472858</v>
      </c>
      <c r="V23" t="str">
        <f t="shared" ca="1" si="1"/>
        <v>Florence:Alabama:0.628717047674729</v>
      </c>
      <c r="W23" t="str">
        <f t="shared" si="2"/>
        <v>Bradford Health Services:Florence Outreach:303 East College Street:Suite A:Florence:Alabama:35630:5709:Lauderdale:256-760-0200::1:1</v>
      </c>
      <c r="X23" t="str">
        <f t="shared" si="3"/>
        <v>list.add("Bradford Health Services:Florence Outreach:303 East College Street:Suite A:Florence:Alabama:35630:5709:Lauderdale:256-760-0200::1:1");</v>
      </c>
    </row>
    <row r="24" spans="1:91" ht="12.75" customHeight="1" x14ac:dyDescent="0.15">
      <c r="A24" t="s">
        <v>636</v>
      </c>
      <c r="C24" t="s">
        <v>637</v>
      </c>
      <c r="E24" t="s">
        <v>628</v>
      </c>
      <c r="F24" t="s">
        <v>1308</v>
      </c>
      <c r="G24" t="s">
        <v>629</v>
      </c>
      <c r="I24" t="s">
        <v>631</v>
      </c>
      <c r="J24" t="s">
        <v>638</v>
      </c>
      <c r="L24" t="s">
        <v>639</v>
      </c>
      <c r="N24" t="s">
        <v>640</v>
      </c>
      <c r="O24" t="s">
        <v>641</v>
      </c>
      <c r="S24" t="s">
        <v>352</v>
      </c>
      <c r="T24" t="s">
        <v>352</v>
      </c>
      <c r="U24">
        <f t="shared" ca="1" si="0"/>
        <v>0.74313285950886609</v>
      </c>
      <c r="V24" t="str">
        <f t="shared" ca="1" si="1"/>
        <v>Florence:Alabama:0.743132859508866</v>
      </c>
      <c r="W24" t="str">
        <f t="shared" si="2"/>
        <v>Health Connect America::614 South Court Street::Florence:Alabama:35630::Lauderdale:256-712-2822::1:1</v>
      </c>
      <c r="X24" t="str">
        <f t="shared" si="3"/>
        <v>list.add("Health Connect America::614 South Court Street::Florence:Alabama:35630::Lauderdale:256-712-2822::1:1");</v>
      </c>
    </row>
    <row r="25" spans="1:91" ht="12.75" customHeight="1" x14ac:dyDescent="0.15">
      <c r="A25" t="s">
        <v>445</v>
      </c>
      <c r="B25" t="s">
        <v>642</v>
      </c>
      <c r="C25" t="s">
        <v>643</v>
      </c>
      <c r="E25" t="s">
        <v>644</v>
      </c>
      <c r="F25" t="s">
        <v>1308</v>
      </c>
      <c r="G25" t="s">
        <v>645</v>
      </c>
      <c r="I25" t="s">
        <v>644</v>
      </c>
      <c r="J25" t="s">
        <v>646</v>
      </c>
      <c r="N25" t="s">
        <v>647</v>
      </c>
      <c r="O25" t="s">
        <v>648</v>
      </c>
      <c r="P25" t="s">
        <v>352</v>
      </c>
      <c r="Q25" t="s">
        <v>352</v>
      </c>
      <c r="S25" t="s">
        <v>352</v>
      </c>
      <c r="T25" t="s">
        <v>352</v>
      </c>
      <c r="U25">
        <f t="shared" ca="1" si="0"/>
        <v>9.7081315031440574E-2</v>
      </c>
      <c r="V25" t="str">
        <f t="shared" ca="1" si="1"/>
        <v>Madison:Alabama:0.0970813150314406</v>
      </c>
      <c r="W25" t="str">
        <f t="shared" si="2"/>
        <v>Bradford Health Services:Madison Residential Facility:1600 Browns Ferry Road::Madison:Alabama:35758::Madison:800-879-7272::1:1</v>
      </c>
      <c r="X25" t="str">
        <f t="shared" si="3"/>
        <v>list.add("Bradford Health Services:Madison Residential Facility:1600 Browns Ferry Road::Madison:Alabama:35758::Madison:800-879-7272::1:1");</v>
      </c>
    </row>
    <row r="26" spans="1:91" ht="12.75" customHeight="1" x14ac:dyDescent="0.15">
      <c r="A26" t="s">
        <v>649</v>
      </c>
      <c r="C26" t="s">
        <v>650</v>
      </c>
      <c r="D26" t="s">
        <v>651</v>
      </c>
      <c r="E26" t="s">
        <v>652</v>
      </c>
      <c r="F26" t="s">
        <v>1308</v>
      </c>
      <c r="G26" t="s">
        <v>653</v>
      </c>
      <c r="I26" t="s">
        <v>644</v>
      </c>
      <c r="J26" t="s">
        <v>654</v>
      </c>
      <c r="L26" t="s">
        <v>655</v>
      </c>
      <c r="N26" t="s">
        <v>656</v>
      </c>
      <c r="O26" t="s">
        <v>657</v>
      </c>
      <c r="P26" t="s">
        <v>352</v>
      </c>
      <c r="Q26" t="s">
        <v>352</v>
      </c>
      <c r="R26" t="s">
        <v>352</v>
      </c>
      <c r="T26" t="s">
        <v>352</v>
      </c>
      <c r="U26">
        <f t="shared" ca="1" si="0"/>
        <v>0.56798798083339042</v>
      </c>
      <c r="V26" t="str">
        <f t="shared" ca="1" si="1"/>
        <v>Huntsville:Alabama:0.56798798083339</v>
      </c>
      <c r="W26" t="str">
        <f t="shared" si="2"/>
        <v>AIDS Action Coalition::600 Saint Clair Avenue:Building 9 Suite 23:Huntsville:Alabama:35801::Madison:256-536-4700 x121:1::1</v>
      </c>
      <c r="X26" t="str">
        <f t="shared" si="3"/>
        <v>list.add("AIDS Action Coalition::600 Saint Clair Avenue:Building 9 Suite 23:Huntsville:Alabama:35801::Madison:256-536-4700 x121:1::1");</v>
      </c>
    </row>
    <row r="27" spans="1:91" ht="12.75" customHeight="1" x14ac:dyDescent="0.15">
      <c r="A27" t="s">
        <v>658</v>
      </c>
      <c r="B27" t="s">
        <v>659</v>
      </c>
      <c r="C27" t="s">
        <v>660</v>
      </c>
      <c r="D27" t="s">
        <v>661</v>
      </c>
      <c r="E27" t="s">
        <v>652</v>
      </c>
      <c r="F27" t="s">
        <v>1308</v>
      </c>
      <c r="G27" t="s">
        <v>662</v>
      </c>
      <c r="I27" t="s">
        <v>644</v>
      </c>
      <c r="J27" t="s">
        <v>663</v>
      </c>
      <c r="M27" t="s">
        <v>664</v>
      </c>
      <c r="N27" t="s">
        <v>665</v>
      </c>
      <c r="O27" t="s">
        <v>666</v>
      </c>
      <c r="T27" t="s">
        <v>352</v>
      </c>
      <c r="U27">
        <f t="shared" ca="1" si="0"/>
        <v>0.90293968022009241</v>
      </c>
      <c r="V27" t="str">
        <f t="shared" ca="1" si="1"/>
        <v>Huntsville:Alabama:0.902939680220092</v>
      </c>
      <c r="W27" t="str">
        <f t="shared" si="2"/>
        <v>Wellstone Huntsville MHC:New Horizons Recovery Center:4040 Memorial Parkway South:Suite C:Huntsville:Alabama:35802::Madison:256-532-4141:::1</v>
      </c>
      <c r="X27" t="str">
        <f t="shared" si="3"/>
        <v>list.add("Wellstone Huntsville MHC:New Horizons Recovery Center:4040 Memorial Parkway South:Suite C:Huntsville:Alabama:35802::Madison:256-532-4141:::1");</v>
      </c>
      <c r="CM27" t="s">
        <v>352</v>
      </c>
    </row>
    <row r="28" spans="1:91" ht="12.75" customHeight="1" x14ac:dyDescent="0.15">
      <c r="A28" t="s">
        <v>667</v>
      </c>
      <c r="C28" t="s">
        <v>668</v>
      </c>
      <c r="E28" t="s">
        <v>652</v>
      </c>
      <c r="F28" t="s">
        <v>1308</v>
      </c>
      <c r="G28" t="s">
        <v>669</v>
      </c>
      <c r="I28" t="s">
        <v>644</v>
      </c>
      <c r="J28" t="s">
        <v>670</v>
      </c>
      <c r="N28" t="s">
        <v>671</v>
      </c>
      <c r="O28" t="s">
        <v>672</v>
      </c>
      <c r="T28" t="s">
        <v>352</v>
      </c>
      <c r="U28">
        <f t="shared" ca="1" si="0"/>
        <v>0.35326227470605986</v>
      </c>
      <c r="V28" t="str">
        <f t="shared" ca="1" si="1"/>
        <v>Huntsville:Alabama:0.35326227470606</v>
      </c>
      <c r="W28" t="str">
        <f t="shared" si="2"/>
        <v>Pathfinder Inc::3104 Ivy Avenue SW::Huntsville:Alabama:35805::Madison:256-534-7644:::1</v>
      </c>
      <c r="X28" t="str">
        <f t="shared" si="3"/>
        <v>list.add("Pathfinder Inc::3104 Ivy Avenue SW::Huntsville:Alabama:35805::Madison:256-534-7644:::1");</v>
      </c>
    </row>
    <row r="29" spans="1:91" ht="12.75" customHeight="1" x14ac:dyDescent="0.15">
      <c r="A29" t="s">
        <v>673</v>
      </c>
      <c r="C29" t="s">
        <v>674</v>
      </c>
      <c r="E29" t="s">
        <v>652</v>
      </c>
      <c r="F29" t="s">
        <v>1308</v>
      </c>
      <c r="G29" t="s">
        <v>675</v>
      </c>
      <c r="I29" t="s">
        <v>644</v>
      </c>
      <c r="J29" t="s">
        <v>676</v>
      </c>
      <c r="N29" t="s">
        <v>677</v>
      </c>
      <c r="O29" t="s">
        <v>678</v>
      </c>
      <c r="T29" t="s">
        <v>352</v>
      </c>
      <c r="U29">
        <f t="shared" ca="1" si="0"/>
        <v>0.61601557495647197</v>
      </c>
      <c r="V29" t="str">
        <f t="shared" ca="1" si="1"/>
        <v>Huntsville:Alabama:0.616015574956472</v>
      </c>
      <c r="W29" t="str">
        <f t="shared" si="2"/>
        <v>Huntsville Recovery Inc::4040 Independence Drive::Huntsville:Alabama:35816::Madison:256-721-1940:::1</v>
      </c>
      <c r="X29" t="str">
        <f t="shared" si="3"/>
        <v>list.add("Huntsville Recovery Inc::4040 Independence Drive::Huntsville:Alabama:35816::Madison:256-721-1940:::1");</v>
      </c>
    </row>
    <row r="30" spans="1:91" ht="12.75" customHeight="1" x14ac:dyDescent="0.15">
      <c r="A30" t="s">
        <v>679</v>
      </c>
      <c r="C30" t="s">
        <v>680</v>
      </c>
      <c r="E30" t="s">
        <v>681</v>
      </c>
      <c r="F30" t="s">
        <v>1308</v>
      </c>
      <c r="G30" t="s">
        <v>682</v>
      </c>
      <c r="I30" t="s">
        <v>683</v>
      </c>
      <c r="J30" t="s">
        <v>684</v>
      </c>
      <c r="N30" t="s">
        <v>685</v>
      </c>
      <c r="O30" t="s">
        <v>686</v>
      </c>
      <c r="T30" t="s">
        <v>352</v>
      </c>
      <c r="U30">
        <f t="shared" ca="1" si="0"/>
        <v>0.56858356129662335</v>
      </c>
      <c r="V30" t="str">
        <f t="shared" ca="1" si="1"/>
        <v>Gadsden:Alabama:0.568583561296623</v>
      </c>
      <c r="W30" t="str">
        <f t="shared" si="2"/>
        <v>New Life for Women::102 Centurion Way::Gadsden:Alabama:35904::Etowah:256-413-0200:::1</v>
      </c>
      <c r="X30" t="str">
        <f t="shared" si="3"/>
        <v>list.add("New Life for Women::102 Centurion Way::Gadsden:Alabama:35904::Etowah:256-413-0200:::1");</v>
      </c>
    </row>
    <row r="31" spans="1:91" ht="12.75" customHeight="1" x14ac:dyDescent="0.15">
      <c r="A31" t="s">
        <v>687</v>
      </c>
      <c r="B31" t="s">
        <v>688</v>
      </c>
      <c r="C31" t="s">
        <v>689</v>
      </c>
      <c r="E31" t="s">
        <v>681</v>
      </c>
      <c r="F31" t="s">
        <v>1308</v>
      </c>
      <c r="G31" t="s">
        <v>682</v>
      </c>
      <c r="I31" t="s">
        <v>683</v>
      </c>
      <c r="J31" t="s">
        <v>690</v>
      </c>
      <c r="K31" t="s">
        <v>378</v>
      </c>
      <c r="L31" t="s">
        <v>691</v>
      </c>
      <c r="M31" t="s">
        <v>692</v>
      </c>
      <c r="N31" t="s">
        <v>693</v>
      </c>
      <c r="O31" t="s">
        <v>694</v>
      </c>
      <c r="U31">
        <f ca="1">RAND()</f>
        <v>0.82410246959825062</v>
      </c>
      <c r="V31" t="str">
        <f ca="1">CONCATENATE(E31,":",F31,":",U31)</f>
        <v>Gadsden:Alabama:0.824102469598251</v>
      </c>
      <c r="W31" t="str">
        <f t="shared" si="2"/>
        <v>Mountain View Hospital:Outpatient Services:3001 Scenic Highway::Gadsden:Alabama:35904::Etowah:800-245-3645:::</v>
      </c>
      <c r="X31" t="str">
        <f t="shared" si="3"/>
        <v>list.add("Mountain View Hospital:Outpatient Services:3001 Scenic Highway::Gadsden:Alabama:35904::Etowah:800-245-3645:::");</v>
      </c>
    </row>
    <row r="32" spans="1:91" ht="12.75" customHeight="1" x14ac:dyDescent="0.15">
      <c r="A32" t="s">
        <v>399</v>
      </c>
      <c r="C32" t="s">
        <v>695</v>
      </c>
      <c r="E32" t="s">
        <v>681</v>
      </c>
      <c r="F32" t="s">
        <v>1308</v>
      </c>
      <c r="G32" t="s">
        <v>682</v>
      </c>
      <c r="I32" t="s">
        <v>683</v>
      </c>
      <c r="J32" t="s">
        <v>696</v>
      </c>
      <c r="L32" t="s">
        <v>697</v>
      </c>
      <c r="N32" t="s">
        <v>698</v>
      </c>
      <c r="O32" t="s">
        <v>699</v>
      </c>
      <c r="R32" t="s">
        <v>352</v>
      </c>
      <c r="S32" t="s">
        <v>352</v>
      </c>
      <c r="T32" t="s">
        <v>352</v>
      </c>
      <c r="U32">
        <f t="shared" ca="1" si="0"/>
        <v>0.27934077606967422</v>
      </c>
      <c r="V32" t="str">
        <f t="shared" ref="V32:V53" ca="1" si="4">CONCATENATE(E32,":",F32,":",U32)</f>
        <v>Gadsden:Alabama:0.279340776069674</v>
      </c>
      <c r="W32" t="str">
        <f t="shared" si="2"/>
        <v>Bridge Inc::3232 Lay Springs Road::Gadsden:Alabama:35904::Etowah:256-546-6324:1:1:1</v>
      </c>
      <c r="X32" t="str">
        <f t="shared" si="3"/>
        <v>list.add("Bridge Inc::3232 Lay Springs Road::Gadsden:Alabama:35904::Etowah:256-546-6324:1:1:1");</v>
      </c>
    </row>
    <row r="33" spans="1:24" ht="12.75" customHeight="1" x14ac:dyDescent="0.15">
      <c r="A33" t="s">
        <v>399</v>
      </c>
      <c r="B33" t="s">
        <v>700</v>
      </c>
      <c r="C33" t="s">
        <v>701</v>
      </c>
      <c r="E33" t="s">
        <v>702</v>
      </c>
      <c r="F33" t="s">
        <v>1308</v>
      </c>
      <c r="G33" t="s">
        <v>703</v>
      </c>
      <c r="I33" t="s">
        <v>704</v>
      </c>
      <c r="J33" t="s">
        <v>705</v>
      </c>
      <c r="M33" t="s">
        <v>697</v>
      </c>
      <c r="N33" t="s">
        <v>706</v>
      </c>
      <c r="O33" t="s">
        <v>707</v>
      </c>
      <c r="U33">
        <f t="shared" ca="1" si="0"/>
        <v>0.81292253876914167</v>
      </c>
      <c r="V33" t="str">
        <f t="shared" ca="1" si="4"/>
        <v>Fort Payne:Alabama:0.812922538769142</v>
      </c>
      <c r="W33" t="str">
        <f t="shared" si="2"/>
        <v>Bridge Inc:Fort Payne Recovery Center:100 7th Street NE::Fort Payne:Alabama:35967::DeKalb:256-845-7767:::</v>
      </c>
      <c r="X33" t="str">
        <f t="shared" si="3"/>
        <v>list.add("Bridge Inc:Fort Payne Recovery Center:100 7th Street NE::Fort Payne:Alabama:35967::DeKalb:256-845-7767:::");</v>
      </c>
    </row>
    <row r="34" spans="1:24" ht="12.75" customHeight="1" x14ac:dyDescent="0.15">
      <c r="A34" t="s">
        <v>708</v>
      </c>
      <c r="C34" t="s">
        <v>709</v>
      </c>
      <c r="E34" t="s">
        <v>710</v>
      </c>
      <c r="F34" t="s">
        <v>1308</v>
      </c>
      <c r="G34" t="s">
        <v>711</v>
      </c>
      <c r="I34" t="s">
        <v>712</v>
      </c>
      <c r="J34" t="s">
        <v>713</v>
      </c>
      <c r="N34" t="s">
        <v>714</v>
      </c>
      <c r="O34" t="s">
        <v>715</v>
      </c>
      <c r="T34" t="s">
        <v>352</v>
      </c>
      <c r="U34">
        <f t="shared" ca="1" si="0"/>
        <v>0.3276420874975452</v>
      </c>
      <c r="V34" t="str">
        <f t="shared" ca="1" si="4"/>
        <v>Wetumpka:Alabama:0.327642087497545</v>
      </c>
      <c r="W34" t="str">
        <f t="shared" si="2"/>
        <v>A Nu Direction::500 Hospital Drive::Wetumpka:Alabama:36092::Elmore:334-567-4311 x152:::1</v>
      </c>
      <c r="X34" t="str">
        <f t="shared" si="3"/>
        <v>list.add("A Nu Direction::500 Hospital Drive::Wetumpka:Alabama:36092::Elmore:334-567-4311 x152:::1");</v>
      </c>
    </row>
    <row r="35" spans="1:24" ht="12.75" customHeight="1" x14ac:dyDescent="0.15">
      <c r="A35" t="s">
        <v>716</v>
      </c>
      <c r="B35" t="s">
        <v>717</v>
      </c>
      <c r="C35" t="s">
        <v>718</v>
      </c>
      <c r="E35" t="s">
        <v>719</v>
      </c>
      <c r="F35" t="s">
        <v>1308</v>
      </c>
      <c r="G35" t="s">
        <v>720</v>
      </c>
      <c r="I35" t="s">
        <v>719</v>
      </c>
      <c r="J35" t="s">
        <v>721</v>
      </c>
      <c r="N35" t="s">
        <v>722</v>
      </c>
      <c r="O35" t="s">
        <v>723</v>
      </c>
      <c r="U35">
        <f t="shared" ca="1" si="0"/>
        <v>0.7868547398194311</v>
      </c>
      <c r="V35" t="str">
        <f t="shared" ca="1" si="4"/>
        <v>Montgomery:Alabama:0.786854739819431</v>
      </c>
      <c r="W35" t="str">
        <f t="shared" si="2"/>
        <v>Chemical Addictions Program Inc :(CAP)/Pegasus:1151 Air Base Boulevard::Montgomery:Alabama:36108::Montgomery:334-269-2150:::</v>
      </c>
      <c r="X35" t="str">
        <f t="shared" si="3"/>
        <v>list.add("Chemical Addictions Program Inc :(CAP)/Pegasus:1151 Air Base Boulevard::Montgomery:Alabama:36108::Montgomery:334-269-2150:::");</v>
      </c>
    </row>
    <row r="36" spans="1:24" ht="12.75" customHeight="1" x14ac:dyDescent="0.15">
      <c r="A36" t="s">
        <v>724</v>
      </c>
      <c r="B36" t="s">
        <v>725</v>
      </c>
      <c r="C36" t="s">
        <v>726</v>
      </c>
      <c r="E36" t="s">
        <v>719</v>
      </c>
      <c r="F36" t="s">
        <v>1308</v>
      </c>
      <c r="G36" t="s">
        <v>727</v>
      </c>
      <c r="H36" t="s">
        <v>728</v>
      </c>
      <c r="I36" t="s">
        <v>719</v>
      </c>
      <c r="J36" t="s">
        <v>729</v>
      </c>
      <c r="M36" t="s">
        <v>730</v>
      </c>
      <c r="N36" t="s">
        <v>731</v>
      </c>
      <c r="O36" t="s">
        <v>732</v>
      </c>
      <c r="U36">
        <f t="shared" ca="1" si="0"/>
        <v>0.26345724586461905</v>
      </c>
      <c r="V36" t="str">
        <f t="shared" ca="1" si="4"/>
        <v>Montgomery:Alabama:0.263457245864619</v>
      </c>
      <c r="W36" t="str">
        <f t="shared" si="2"/>
        <v>Lighthouse Counseling Center Inc:Intensive Outpatient Unit:111 Coliseum Boulevard::Montgomery:Alabama:36109:2707:Montgomery:334-286-5980:::</v>
      </c>
      <c r="X36" t="str">
        <f t="shared" si="3"/>
        <v>list.add("Lighthouse Counseling Center Inc:Intensive Outpatient Unit:111 Coliseum Boulevard::Montgomery:Alabama:36109:2707:Montgomery:334-286-5980:::");</v>
      </c>
    </row>
    <row r="37" spans="1:24" ht="12.75" customHeight="1" x14ac:dyDescent="0.15">
      <c r="A37" t="s">
        <v>733</v>
      </c>
      <c r="C37" t="s">
        <v>734</v>
      </c>
      <c r="E37" t="s">
        <v>719</v>
      </c>
      <c r="F37" t="s">
        <v>1308</v>
      </c>
      <c r="G37" t="s">
        <v>735</v>
      </c>
      <c r="I37" t="s">
        <v>719</v>
      </c>
      <c r="J37" t="s">
        <v>736</v>
      </c>
      <c r="N37" t="s">
        <v>737</v>
      </c>
      <c r="O37" t="s">
        <v>738</v>
      </c>
      <c r="U37">
        <f t="shared" ca="1" si="0"/>
        <v>0.31023864580285476</v>
      </c>
      <c r="V37" t="str">
        <f t="shared" ca="1" si="4"/>
        <v>Montgomery:Alabama:0.310238645802855</v>
      </c>
      <c r="W37" t="str">
        <f t="shared" si="2"/>
        <v>Montgomery Metro Treatment Center::6001 East Shirley Lane::Montgomery:Alabama:36117::Montgomery:334-244-1618:::</v>
      </c>
      <c r="X37" t="str">
        <f t="shared" si="3"/>
        <v>list.add("Montgomery Metro Treatment Center::6001 East Shirley Lane::Montgomery:Alabama:36117::Montgomery:334-244-1618:::");</v>
      </c>
    </row>
    <row r="38" spans="1:24" ht="12.75" customHeight="1" x14ac:dyDescent="0.15">
      <c r="A38" t="s">
        <v>739</v>
      </c>
      <c r="B38" t="s">
        <v>740</v>
      </c>
      <c r="C38" t="s">
        <v>741</v>
      </c>
      <c r="E38" t="s">
        <v>742</v>
      </c>
      <c r="F38" t="s">
        <v>1308</v>
      </c>
      <c r="G38" t="s">
        <v>743</v>
      </c>
      <c r="I38" t="s">
        <v>744</v>
      </c>
      <c r="J38" t="s">
        <v>745</v>
      </c>
      <c r="L38" t="s">
        <v>746</v>
      </c>
      <c r="N38" t="s">
        <v>747</v>
      </c>
      <c r="O38" t="s">
        <v>748</v>
      </c>
      <c r="P38" t="s">
        <v>352</v>
      </c>
      <c r="Q38" t="s">
        <v>352</v>
      </c>
      <c r="T38" t="s">
        <v>352</v>
      </c>
      <c r="U38">
        <f t="shared" ca="1" si="0"/>
        <v>8.5252286511628084E-2</v>
      </c>
      <c r="V38" t="str">
        <f t="shared" ca="1" si="4"/>
        <v>Oxford:Alabama:0.0852522865116281</v>
      </c>
      <c r="W38" t="str">
        <f t="shared" si="2"/>
        <v>Highland Health Systems:New Directions:1640 Coleman Road::Oxford:Alabama:36203::Calhoun:256-236-8003:::1</v>
      </c>
      <c r="X38" t="str">
        <f t="shared" si="3"/>
        <v>list.add("Highland Health Systems:New Directions:1640 Coleman Road::Oxford:Alabama:36203::Calhoun:256-236-8003:::1");</v>
      </c>
    </row>
    <row r="39" spans="1:24" ht="12.75" customHeight="1" x14ac:dyDescent="0.15">
      <c r="A39" t="s">
        <v>749</v>
      </c>
      <c r="B39" t="s">
        <v>742</v>
      </c>
      <c r="C39" t="s">
        <v>750</v>
      </c>
      <c r="E39" t="s">
        <v>742</v>
      </c>
      <c r="F39" t="s">
        <v>1308</v>
      </c>
      <c r="G39" t="s">
        <v>743</v>
      </c>
      <c r="I39" t="s">
        <v>744</v>
      </c>
      <c r="J39" t="s">
        <v>751</v>
      </c>
      <c r="N39" t="s">
        <v>752</v>
      </c>
      <c r="O39" t="s">
        <v>753</v>
      </c>
      <c r="T39" t="s">
        <v>352</v>
      </c>
      <c r="U39">
        <f t="shared" ca="1" si="0"/>
        <v>5.8774741889908722E-3</v>
      </c>
      <c r="V39" t="str">
        <f t="shared" ca="1" si="4"/>
        <v>Oxford:Alabama:0.00587747418899087</v>
      </c>
      <c r="W39" t="str">
        <f t="shared" si="2"/>
        <v>MedMark Treatment Centers:Oxford:118 East Choccolocco Street::Oxford:Alabama:36203::Calhoun:256-831-4601:::1</v>
      </c>
      <c r="X39" t="str">
        <f t="shared" si="3"/>
        <v>list.add("MedMark Treatment Centers:Oxford:118 East Choccolocco Street::Oxford:Alabama:36203::Calhoun:256-831-4601:::1");</v>
      </c>
    </row>
    <row r="40" spans="1:24" ht="12.75" customHeight="1" x14ac:dyDescent="0.15">
      <c r="A40" t="s">
        <v>445</v>
      </c>
      <c r="B40" t="s">
        <v>754</v>
      </c>
      <c r="C40" t="s">
        <v>755</v>
      </c>
      <c r="E40" t="s">
        <v>742</v>
      </c>
      <c r="F40" t="s">
        <v>1308</v>
      </c>
      <c r="G40" t="s">
        <v>743</v>
      </c>
      <c r="I40" t="s">
        <v>744</v>
      </c>
      <c r="J40" t="s">
        <v>756</v>
      </c>
      <c r="L40" t="s">
        <v>757</v>
      </c>
      <c r="N40" t="s">
        <v>758</v>
      </c>
      <c r="O40" t="s">
        <v>759</v>
      </c>
      <c r="R40" t="s">
        <v>352</v>
      </c>
      <c r="S40" t="s">
        <v>352</v>
      </c>
      <c r="T40" t="s">
        <v>352</v>
      </c>
      <c r="U40">
        <f t="shared" ca="1" si="0"/>
        <v>0.47900803611385134</v>
      </c>
      <c r="V40" t="str">
        <f t="shared" ca="1" si="4"/>
        <v>Oxford:Alabama:0.479008036113851</v>
      </c>
      <c r="W40" t="str">
        <f t="shared" si="2"/>
        <v>Bradford Health Services:Oxford Anniston:1713 Hamric Drive East::Oxford:Alabama:36203::Calhoun:256-237-4209:1:1:1</v>
      </c>
      <c r="X40" t="str">
        <f t="shared" si="3"/>
        <v>list.add("Bradford Health Services:Oxford Anniston:1713 Hamric Drive East::Oxford:Alabama:36203::Calhoun:256-237-4209:1:1:1");</v>
      </c>
    </row>
    <row r="41" spans="1:24" ht="12.75" customHeight="1" x14ac:dyDescent="0.15">
      <c r="A41" t="s">
        <v>760</v>
      </c>
      <c r="B41" t="s">
        <v>761</v>
      </c>
      <c r="C41" t="s">
        <v>762</v>
      </c>
      <c r="E41" t="s">
        <v>763</v>
      </c>
      <c r="F41" t="s">
        <v>1308</v>
      </c>
      <c r="G41" t="s">
        <v>764</v>
      </c>
      <c r="I41" t="s">
        <v>765</v>
      </c>
      <c r="J41" t="s">
        <v>766</v>
      </c>
      <c r="K41" t="s">
        <v>378</v>
      </c>
      <c r="L41" t="s">
        <v>767</v>
      </c>
      <c r="M41" t="s">
        <v>768</v>
      </c>
      <c r="N41" t="s">
        <v>769</v>
      </c>
      <c r="O41" t="s">
        <v>770</v>
      </c>
      <c r="T41" t="s">
        <v>352</v>
      </c>
      <c r="U41">
        <f t="shared" ca="1" si="0"/>
        <v>0.14682350780959574</v>
      </c>
      <c r="V41" t="str">
        <f t="shared" ca="1" si="4"/>
        <v>Lineville:Alabama:0.146823507809596</v>
      </c>
      <c r="W41" t="str">
        <f t="shared" si="2"/>
        <v>AltaPointe Health Systems:SA Level 1 Outpatient:88217 Highway 9::Lineville:Alabama:36266::Clay:256-396-2150:::1</v>
      </c>
      <c r="X41" t="str">
        <f t="shared" si="3"/>
        <v>list.add("AltaPointe Health Systems:SA Level 1 Outpatient:88217 Highway 9::Lineville:Alabama:36266::Clay:256-396-2150:::1");</v>
      </c>
    </row>
    <row r="42" spans="1:24" ht="12.75" customHeight="1" x14ac:dyDescent="0.15">
      <c r="A42" t="s">
        <v>771</v>
      </c>
      <c r="B42" t="s">
        <v>772</v>
      </c>
      <c r="C42" t="s">
        <v>773</v>
      </c>
      <c r="E42" t="s">
        <v>774</v>
      </c>
      <c r="F42" t="s">
        <v>1308</v>
      </c>
      <c r="G42" t="s">
        <v>775</v>
      </c>
      <c r="I42" t="s">
        <v>776</v>
      </c>
      <c r="J42" t="s">
        <v>777</v>
      </c>
      <c r="N42" t="s">
        <v>778</v>
      </c>
      <c r="O42" t="s">
        <v>779</v>
      </c>
      <c r="P42" t="s">
        <v>352</v>
      </c>
      <c r="Q42" t="s">
        <v>352</v>
      </c>
      <c r="T42" t="s">
        <v>352</v>
      </c>
      <c r="U42">
        <f t="shared" ca="1" si="0"/>
        <v>0.69230735214939487</v>
      </c>
      <c r="V42" t="str">
        <f t="shared" ca="1" si="4"/>
        <v>Dothan:Alabama:0.692307352149395</v>
      </c>
      <c r="W42" t="str">
        <f t="shared" si="2"/>
        <v>Southeast Intervention Group Inc:Herring Houses/Step By Step Recov:101 North Herring Street::Dothan:Alabama:36303::Houston:334-699-3175:::1</v>
      </c>
      <c r="X42" t="str">
        <f t="shared" si="3"/>
        <v>list.add("Southeast Intervention Group Inc:Herring Houses/Step By Step Recov:101 North Herring Street::Dothan:Alabama:36303::Houston:334-699-3175:::1");</v>
      </c>
    </row>
    <row r="43" spans="1:24" ht="12.75" customHeight="1" x14ac:dyDescent="0.15">
      <c r="A43" t="s">
        <v>780</v>
      </c>
      <c r="B43" t="s">
        <v>781</v>
      </c>
      <c r="C43" t="s">
        <v>782</v>
      </c>
      <c r="E43" t="s">
        <v>783</v>
      </c>
      <c r="F43" t="s">
        <v>1308</v>
      </c>
      <c r="G43" t="s">
        <v>784</v>
      </c>
      <c r="I43" t="s">
        <v>785</v>
      </c>
      <c r="J43" t="s">
        <v>786</v>
      </c>
      <c r="L43" t="s">
        <v>787</v>
      </c>
      <c r="N43" t="s">
        <v>788</v>
      </c>
      <c r="O43" t="s">
        <v>789</v>
      </c>
      <c r="P43" t="s">
        <v>352</v>
      </c>
      <c r="Q43" t="s">
        <v>352</v>
      </c>
      <c r="T43" t="s">
        <v>352</v>
      </c>
      <c r="U43">
        <f t="shared" ca="1" si="0"/>
        <v>0.57248913985453642</v>
      </c>
      <c r="V43" t="str">
        <f t="shared" ca="1" si="4"/>
        <v>Fort Rucker:Alabama:0.572489139854536</v>
      </c>
      <c r="W43" t="str">
        <f t="shared" si="2"/>
        <v>Lyster Army Health Clinic:Behavioral Health/SUDCC:301 Andrews Avenue::Fort Rucker:Alabama:36362::Dale:334-255-7028:::1</v>
      </c>
      <c r="X43" t="str">
        <f t="shared" si="3"/>
        <v>list.add("Lyster Army Health Clinic:Behavioral Health/SUDCC:301 Andrews Avenue::Fort Rucker:Alabama:36362::Dale:334-255-7028:::1");</v>
      </c>
    </row>
    <row r="44" spans="1:24" ht="12.75" customHeight="1" x14ac:dyDescent="0.15">
      <c r="A44" t="s">
        <v>790</v>
      </c>
      <c r="C44" t="s">
        <v>791</v>
      </c>
      <c r="E44" t="s">
        <v>792</v>
      </c>
      <c r="F44" t="s">
        <v>1308</v>
      </c>
      <c r="G44" t="s">
        <v>793</v>
      </c>
      <c r="I44" t="s">
        <v>794</v>
      </c>
      <c r="J44" t="s">
        <v>795</v>
      </c>
      <c r="N44" t="s">
        <v>796</v>
      </c>
      <c r="O44" t="s">
        <v>797</v>
      </c>
      <c r="T44" t="s">
        <v>352</v>
      </c>
      <c r="U44">
        <f t="shared" ca="1" si="0"/>
        <v>0.71997954764698824</v>
      </c>
      <c r="V44" t="str">
        <f t="shared" ca="1" si="4"/>
        <v>Grand Bay:Alabama:0.719979547646988</v>
      </c>
      <c r="W44" t="str">
        <f t="shared" si="2"/>
        <v>Gulf Coast Treatment Center::12271 Interchange Road::Grand Bay:Alabama:36541::Mobile:251-865-0123:::1</v>
      </c>
      <c r="X44" t="str">
        <f t="shared" si="3"/>
        <v>list.add("Gulf Coast Treatment Center::12271 Interchange Road::Grand Bay:Alabama:36541::Mobile:251-865-0123:::1");</v>
      </c>
    </row>
    <row r="45" spans="1:24" ht="12.75" customHeight="1" x14ac:dyDescent="0.15">
      <c r="A45" t="s">
        <v>798</v>
      </c>
      <c r="B45" t="s">
        <v>799</v>
      </c>
      <c r="C45" t="s">
        <v>800</v>
      </c>
      <c r="E45" t="s">
        <v>801</v>
      </c>
      <c r="F45" t="s">
        <v>1308</v>
      </c>
      <c r="G45" t="s">
        <v>802</v>
      </c>
      <c r="I45" t="s">
        <v>803</v>
      </c>
      <c r="J45" t="s">
        <v>804</v>
      </c>
      <c r="N45" t="s">
        <v>805</v>
      </c>
      <c r="O45" t="s">
        <v>806</v>
      </c>
      <c r="T45" t="s">
        <v>352</v>
      </c>
      <c r="U45">
        <f t="shared" ca="1" si="0"/>
        <v>0.86893907561581718</v>
      </c>
      <c r="V45" t="str">
        <f t="shared" ca="1" si="4"/>
        <v>Centre:Alabama:0.868939075615817</v>
      </c>
      <c r="W45" t="str">
        <f t="shared" si="2"/>
        <v>CED Mental Health Center:Substance Abuse Services:200 Dean Buttram Senior Avenue::Centre:Alabama:35960::Cherokee:256-927-3601:::1</v>
      </c>
      <c r="X45" t="str">
        <f t="shared" si="3"/>
        <v>list.add("CED Mental Health Center:Substance Abuse Services:200 Dean Buttram Senior Avenue::Centre:Alabama:35960::Cherokee:256-927-3601:::1");</v>
      </c>
    </row>
    <row r="46" spans="1:24" ht="12.75" customHeight="1" x14ac:dyDescent="0.15">
      <c r="A46" t="s">
        <v>807</v>
      </c>
      <c r="C46" t="s">
        <v>808</v>
      </c>
      <c r="E46" t="s">
        <v>681</v>
      </c>
      <c r="F46" t="s">
        <v>1308</v>
      </c>
      <c r="G46" t="s">
        <v>682</v>
      </c>
      <c r="I46" t="s">
        <v>683</v>
      </c>
      <c r="J46" t="s">
        <v>809</v>
      </c>
      <c r="M46" t="s">
        <v>810</v>
      </c>
      <c r="N46" t="s">
        <v>811</v>
      </c>
      <c r="O46" t="s">
        <v>812</v>
      </c>
      <c r="P46" t="s">
        <v>352</v>
      </c>
      <c r="R46" t="s">
        <v>352</v>
      </c>
      <c r="T46" t="s">
        <v>352</v>
      </c>
      <c r="U46">
        <f t="shared" ca="1" si="0"/>
        <v>0.28927034828612241</v>
      </c>
      <c r="V46" t="str">
        <f t="shared" ca="1" si="4"/>
        <v>Gadsden:Alabama:0.289270348286122</v>
      </c>
      <c r="W46" t="str">
        <f t="shared" si="2"/>
        <v>CED Fellowship House Inc::4209 Brooke Avenue::Gadsden:Alabama:35904::Etowah:256-413-3470:1::1</v>
      </c>
      <c r="X46" t="str">
        <f t="shared" si="3"/>
        <v>list.add("CED Fellowship House Inc::4209 Brooke Avenue::Gadsden:Alabama:35904::Etowah:256-413-3470:1::1");</v>
      </c>
    </row>
    <row r="47" spans="1:24" ht="12.75" customHeight="1" x14ac:dyDescent="0.15">
      <c r="A47" t="s">
        <v>813</v>
      </c>
      <c r="B47" t="s">
        <v>814</v>
      </c>
      <c r="C47" t="s">
        <v>815</v>
      </c>
      <c r="E47" t="s">
        <v>816</v>
      </c>
      <c r="F47" t="s">
        <v>1308</v>
      </c>
      <c r="G47" t="s">
        <v>817</v>
      </c>
      <c r="I47" t="s">
        <v>818</v>
      </c>
      <c r="J47" t="s">
        <v>819</v>
      </c>
      <c r="L47" t="s">
        <v>820</v>
      </c>
      <c r="N47" t="s">
        <v>821</v>
      </c>
      <c r="O47" t="s">
        <v>822</v>
      </c>
      <c r="T47" t="s">
        <v>352</v>
      </c>
      <c r="U47">
        <f t="shared" ca="1" si="0"/>
        <v>3.6785163617606531E-2</v>
      </c>
      <c r="V47" t="str">
        <f t="shared" ca="1" si="4"/>
        <v>Russellville:Alabama:0.0367851636176065</v>
      </c>
      <c r="W47" t="str">
        <f t="shared" si="2"/>
        <v>Sunrise Lodge:Substance Abuse Treatment Center:1163 Washington Avenue SW::Russellville:Alabama:35653::Franklin:256-332-0078:::1</v>
      </c>
      <c r="X47" t="str">
        <f t="shared" si="3"/>
        <v>list.add("Sunrise Lodge:Substance Abuse Treatment Center:1163 Washington Avenue SW::Russellville:Alabama:35653::Franklin:256-332-0078:::1");</v>
      </c>
    </row>
    <row r="48" spans="1:24" ht="12.75" customHeight="1" x14ac:dyDescent="0.15">
      <c r="A48" t="s">
        <v>823</v>
      </c>
      <c r="B48" t="s">
        <v>824</v>
      </c>
      <c r="C48" t="s">
        <v>825</v>
      </c>
      <c r="E48" t="s">
        <v>652</v>
      </c>
      <c r="F48" t="s">
        <v>1308</v>
      </c>
      <c r="G48" t="s">
        <v>662</v>
      </c>
      <c r="I48" t="s">
        <v>644</v>
      </c>
      <c r="J48" t="s">
        <v>826</v>
      </c>
      <c r="L48" t="s">
        <v>827</v>
      </c>
      <c r="N48" t="s">
        <v>828</v>
      </c>
      <c r="O48" t="s">
        <v>829</v>
      </c>
      <c r="S48" t="s">
        <v>352</v>
      </c>
      <c r="U48">
        <f t="shared" ca="1" si="0"/>
        <v>0.93355525997636779</v>
      </c>
      <c r="V48" t="str">
        <f t="shared" ca="1" si="4"/>
        <v>Huntsville:Alabama:0.933555259976368</v>
      </c>
      <c r="W48" t="str">
        <f t="shared" si="2"/>
        <v>WellStone Inc:Nova Center for Youth and Family:1900 Golf Road SW::Huntsville:Alabama:35802::Madison:256-705-6493::1:</v>
      </c>
      <c r="X48" t="str">
        <f t="shared" si="3"/>
        <v>list.add("WellStone Inc:Nova Center for Youth and Family:1900 Golf Road SW::Huntsville:Alabama:35802::Madison:256-705-6493::1:");</v>
      </c>
    </row>
    <row r="49" spans="1:24" ht="12.75" customHeight="1" x14ac:dyDescent="0.15">
      <c r="A49" t="s">
        <v>445</v>
      </c>
      <c r="B49" t="s">
        <v>830</v>
      </c>
      <c r="C49" t="s">
        <v>831</v>
      </c>
      <c r="E49" t="s">
        <v>832</v>
      </c>
      <c r="F49" t="s">
        <v>1308</v>
      </c>
      <c r="G49" t="s">
        <v>833</v>
      </c>
      <c r="I49" t="s">
        <v>834</v>
      </c>
      <c r="J49" t="s">
        <v>835</v>
      </c>
      <c r="L49" t="s">
        <v>836</v>
      </c>
      <c r="N49" t="s">
        <v>837</v>
      </c>
      <c r="O49" t="s">
        <v>838</v>
      </c>
      <c r="T49" t="s">
        <v>352</v>
      </c>
      <c r="U49">
        <f t="shared" ca="1" si="0"/>
        <v>0.62352925772007106</v>
      </c>
      <c r="V49" t="str">
        <f t="shared" ca="1" si="4"/>
        <v>Boaz:Alabama:0.623529257720071</v>
      </c>
      <c r="W49" t="str">
        <f t="shared" si="2"/>
        <v>Bradford Health Services:Boaz Regional Office:703 Medical Center Parkway::Boaz:Alabama:35957::Marshall:256-593-6373:::1</v>
      </c>
      <c r="X49" t="str">
        <f t="shared" si="3"/>
        <v>list.add("Bradford Health Services:Boaz Regional Office:703 Medical Center Parkway::Boaz:Alabama:35957::Marshall:256-593-6373:::1");</v>
      </c>
    </row>
    <row r="50" spans="1:24" ht="12.75" customHeight="1" x14ac:dyDescent="0.15">
      <c r="A50" t="s">
        <v>839</v>
      </c>
      <c r="B50" t="s">
        <v>840</v>
      </c>
      <c r="C50" t="s">
        <v>841</v>
      </c>
      <c r="E50" t="s">
        <v>842</v>
      </c>
      <c r="F50" t="s">
        <v>1308</v>
      </c>
      <c r="G50" t="s">
        <v>843</v>
      </c>
      <c r="I50" t="s">
        <v>844</v>
      </c>
      <c r="J50" t="s">
        <v>845</v>
      </c>
      <c r="N50" t="s">
        <v>846</v>
      </c>
      <c r="O50" t="s">
        <v>847</v>
      </c>
      <c r="T50" t="s">
        <v>352</v>
      </c>
      <c r="U50">
        <f t="shared" ca="1" si="0"/>
        <v>5.3969029748587194E-2</v>
      </c>
      <c r="V50" t="str">
        <f t="shared" ca="1" si="4"/>
        <v>Alexander City:Alabama:0.0539690297485872</v>
      </c>
      <c r="W50" t="str">
        <f t="shared" si="2"/>
        <v>Lighthouse of Tallapoosa County Inc:Substance Abuse Rehab Program/Resid:36 Franklin Street::Alexander City:Alabama:35010::Tallapoosa:256-234-4894:::1</v>
      </c>
      <c r="X50" t="str">
        <f t="shared" si="3"/>
        <v>list.add("Lighthouse of Tallapoosa County Inc:Substance Abuse Rehab Program/Resid:36 Franklin Street::Alexander City:Alabama:35010::Tallapoosa:256-234-4894:::1");</v>
      </c>
    </row>
    <row r="51" spans="1:24" ht="12.75" customHeight="1" x14ac:dyDescent="0.15">
      <c r="A51" t="s">
        <v>848</v>
      </c>
      <c r="C51" t="s">
        <v>849</v>
      </c>
      <c r="E51" t="s">
        <v>850</v>
      </c>
      <c r="F51" t="s">
        <v>1308</v>
      </c>
      <c r="G51" t="s">
        <v>851</v>
      </c>
      <c r="I51" t="s">
        <v>451</v>
      </c>
      <c r="J51" t="s">
        <v>852</v>
      </c>
      <c r="M51" t="s">
        <v>853</v>
      </c>
      <c r="N51" t="s">
        <v>854</v>
      </c>
      <c r="O51" t="s">
        <v>855</v>
      </c>
      <c r="R51" t="s">
        <v>352</v>
      </c>
      <c r="T51" t="s">
        <v>352</v>
      </c>
      <c r="U51">
        <f t="shared" ca="1" si="0"/>
        <v>0.88290412231639093</v>
      </c>
      <c r="V51" t="str">
        <f t="shared" ca="1" si="4"/>
        <v>Bessemer:Alabama:0.882904122316391</v>
      </c>
      <c r="W51" t="str">
        <f t="shared" si="2"/>
        <v>Northwest Alabama Treatment Center::4204 Edmonton Drive::Bessemer:Alabama:35022::Jefferson:205-425-1200:1::1</v>
      </c>
      <c r="X51" t="str">
        <f t="shared" si="3"/>
        <v>list.add("Northwest Alabama Treatment Center::4204 Edmonton Drive::Bessemer:Alabama:35022::Jefferson:205-425-1200:1::1");</v>
      </c>
    </row>
    <row r="52" spans="1:24" ht="12.75" customHeight="1" x14ac:dyDescent="0.15">
      <c r="A52" t="s">
        <v>856</v>
      </c>
      <c r="C52" t="s">
        <v>857</v>
      </c>
      <c r="E52" t="s">
        <v>858</v>
      </c>
      <c r="F52" t="s">
        <v>1308</v>
      </c>
      <c r="G52" t="s">
        <v>859</v>
      </c>
      <c r="I52" t="s">
        <v>346</v>
      </c>
      <c r="J52" t="s">
        <v>860</v>
      </c>
      <c r="N52" t="s">
        <v>861</v>
      </c>
      <c r="O52" t="s">
        <v>862</v>
      </c>
      <c r="S52" t="s">
        <v>352</v>
      </c>
      <c r="T52" t="s">
        <v>352</v>
      </c>
      <c r="U52">
        <f t="shared" ca="1" si="0"/>
        <v>3.9798828428729616E-2</v>
      </c>
      <c r="V52" t="str">
        <f t="shared" ca="1" si="4"/>
        <v>Calera:Alabama:0.0397988284287296</v>
      </c>
      <c r="W52" t="str">
        <f t="shared" si="2"/>
        <v>Chilton Shelby Mental Health Center::151 Hamilton Lane::Calera:Alabama:35040::Shelby:205-668-4308::1:1</v>
      </c>
      <c r="X52" t="str">
        <f t="shared" si="3"/>
        <v>list.add("Chilton Shelby Mental Health Center::151 Hamilton Lane::Calera:Alabama:35040::Shelby:205-668-4308::1:1");</v>
      </c>
    </row>
    <row r="53" spans="1:24" ht="12.75" customHeight="1" x14ac:dyDescent="0.15">
      <c r="A53" t="s">
        <v>856</v>
      </c>
      <c r="C53" t="s">
        <v>863</v>
      </c>
      <c r="E53" t="s">
        <v>359</v>
      </c>
      <c r="F53" t="s">
        <v>1308</v>
      </c>
      <c r="G53" t="s">
        <v>864</v>
      </c>
      <c r="I53" t="s">
        <v>362</v>
      </c>
      <c r="J53" t="s">
        <v>865</v>
      </c>
      <c r="M53" t="s">
        <v>866</v>
      </c>
      <c r="N53" t="s">
        <v>867</v>
      </c>
      <c r="O53" t="s">
        <v>868</v>
      </c>
      <c r="S53" t="s">
        <v>352</v>
      </c>
      <c r="T53" t="s">
        <v>352</v>
      </c>
      <c r="U53">
        <f t="shared" ca="1" si="0"/>
        <v>2.5745487342822559E-2</v>
      </c>
      <c r="V53" t="str">
        <f t="shared" ca="1" si="4"/>
        <v>Clanton:Alabama:0.0257454873428226</v>
      </c>
      <c r="W53" t="str">
        <f t="shared" si="2"/>
        <v>Chilton Shelby Mental Health Center::110 Medical Center Drive::Clanton:Alabama:35045::Chilton:205-755-5933::1:1</v>
      </c>
      <c r="X53" t="str">
        <f t="shared" si="3"/>
        <v>list.add("Chilton Shelby Mental Health Center::110 Medical Center Drive::Clanton:Alabama:35045::Chilton:205-755-5933::1:1");</v>
      </c>
    </row>
    <row r="54" spans="1:24" ht="12.75" customHeight="1" x14ac:dyDescent="0.15">
      <c r="A54" t="s">
        <v>869</v>
      </c>
      <c r="C54" t="s">
        <v>870</v>
      </c>
      <c r="E54" t="s">
        <v>871</v>
      </c>
      <c r="F54" t="s">
        <v>1308</v>
      </c>
      <c r="G54" t="s">
        <v>872</v>
      </c>
      <c r="I54" t="s">
        <v>873</v>
      </c>
      <c r="J54" t="s">
        <v>874</v>
      </c>
      <c r="N54" t="s">
        <v>875</v>
      </c>
      <c r="O54" t="s">
        <v>876</v>
      </c>
      <c r="S54" t="s">
        <v>352</v>
      </c>
      <c r="T54" t="s">
        <v>352</v>
      </c>
      <c r="U54">
        <f ca="1">RAND()</f>
        <v>0.1027994537878224</v>
      </c>
      <c r="V54" t="str">
        <f ca="1">CONCATENATE(E54,":",F54,":",U54)</f>
        <v>Pell City:Alabama:0.102799453787822</v>
      </c>
      <c r="W54" t="str">
        <f t="shared" si="2"/>
        <v>New Pathways Inc::1508 Bunt Drive::Pell City:Alabama:35125::Saint Clair:205-814-1423::1:1</v>
      </c>
      <c r="X54" t="str">
        <f t="shared" si="3"/>
        <v>list.add("New Pathways Inc::1508 Bunt Drive::Pell City:Alabama:35125::Saint Clair:205-814-1423::1:1");</v>
      </c>
    </row>
    <row r="55" spans="1:24" ht="12.75" customHeight="1" x14ac:dyDescent="0.15">
      <c r="A55" t="s">
        <v>877</v>
      </c>
      <c r="C55" t="s">
        <v>878</v>
      </c>
      <c r="E55" t="s">
        <v>465</v>
      </c>
      <c r="F55" t="s">
        <v>1308</v>
      </c>
      <c r="G55" t="s">
        <v>879</v>
      </c>
      <c r="I55" t="s">
        <v>451</v>
      </c>
      <c r="J55" t="s">
        <v>880</v>
      </c>
      <c r="N55" t="s">
        <v>881</v>
      </c>
      <c r="O55" t="s">
        <v>882</v>
      </c>
      <c r="T55" t="s">
        <v>352</v>
      </c>
      <c r="U55">
        <f t="shared" ca="1" si="0"/>
        <v>0.43855568669050005</v>
      </c>
      <c r="V55" t="str">
        <f t="shared" ref="V55:V82" ca="1" si="5">CONCATENATE(E55,":",F55,":",U55)</f>
        <v>Birmingham:Alabama:0.4385556866905</v>
      </c>
      <c r="W55" t="str">
        <f t="shared" si="2"/>
        <v>Aletheia House::201 Finley Avenue West::Birmingham:Alabama:35204::Jefferson:205-324-6502:::1</v>
      </c>
      <c r="X55" t="str">
        <f t="shared" si="3"/>
        <v>list.add("Aletheia House::201 Finley Avenue West::Birmingham:Alabama:35204::Jefferson:205-324-6502:::1");</v>
      </c>
    </row>
    <row r="56" spans="1:24" ht="12.75" customHeight="1" x14ac:dyDescent="0.15">
      <c r="A56" t="s">
        <v>883</v>
      </c>
      <c r="C56" t="s">
        <v>884</v>
      </c>
      <c r="E56" t="s">
        <v>465</v>
      </c>
      <c r="F56" t="s">
        <v>1308</v>
      </c>
      <c r="G56" t="s">
        <v>885</v>
      </c>
      <c r="I56" t="s">
        <v>451</v>
      </c>
      <c r="J56" t="s">
        <v>886</v>
      </c>
      <c r="N56" t="s">
        <v>887</v>
      </c>
      <c r="O56" t="s">
        <v>888</v>
      </c>
      <c r="P56" t="s">
        <v>352</v>
      </c>
      <c r="T56" t="s">
        <v>352</v>
      </c>
      <c r="U56">
        <f t="shared" ca="1" si="0"/>
        <v>0.80891242288280463</v>
      </c>
      <c r="V56" t="str">
        <f t="shared" ca="1" si="5"/>
        <v>Birmingham:Alabama:0.808912422882805</v>
      </c>
      <c r="W56" t="str">
        <f t="shared" si="2"/>
        <v>Fellowship House Inc::1625 12th Avenue South::Birmingham:Alabama:35205::Jefferson:205-933-2430:::1</v>
      </c>
      <c r="X56" t="str">
        <f>CONCATENATE("list.add(""",W56,""");")</f>
        <v>list.add("Fellowship House Inc::1625 12th Avenue South::Birmingham:Alabama:35205::Jefferson:205-933-2430:::1");</v>
      </c>
    </row>
    <row r="57" spans="1:24" ht="12.75" customHeight="1" x14ac:dyDescent="0.15">
      <c r="A57" t="s">
        <v>889</v>
      </c>
      <c r="C57" t="s">
        <v>890</v>
      </c>
      <c r="E57" t="s">
        <v>465</v>
      </c>
      <c r="F57" t="s">
        <v>1308</v>
      </c>
      <c r="G57" t="s">
        <v>891</v>
      </c>
      <c r="I57" t="s">
        <v>451</v>
      </c>
      <c r="J57" t="s">
        <v>892</v>
      </c>
      <c r="N57" t="s">
        <v>893</v>
      </c>
      <c r="O57" t="s">
        <v>894</v>
      </c>
      <c r="U57">
        <f t="shared" ca="1" si="0"/>
        <v>0.8104799729412786</v>
      </c>
      <c r="V57" t="str">
        <f t="shared" ca="1" si="5"/>
        <v>Birmingham:Alabama:0.810479972941279</v>
      </c>
      <c r="W57" t="str">
        <f t="shared" si="2"/>
        <v>Tri County Treatment Center::5605 Clifford Circle::Birmingham:Alabama:35210::Jefferson:205-836-3345:::</v>
      </c>
      <c r="X57" t="str">
        <f t="shared" si="3"/>
        <v>list.add("Tri County Treatment Center::5605 Clifford Circle::Birmingham:Alabama:35210::Jefferson:205-836-3345:::");</v>
      </c>
    </row>
    <row r="58" spans="1:24" ht="12.75" customHeight="1" x14ac:dyDescent="0.15">
      <c r="A58" t="s">
        <v>895</v>
      </c>
      <c r="C58" t="s">
        <v>896</v>
      </c>
      <c r="E58" t="s">
        <v>465</v>
      </c>
      <c r="F58" t="s">
        <v>1308</v>
      </c>
      <c r="G58" t="s">
        <v>482</v>
      </c>
      <c r="I58" t="s">
        <v>451</v>
      </c>
      <c r="J58" t="s">
        <v>897</v>
      </c>
      <c r="N58" t="s">
        <v>898</v>
      </c>
      <c r="O58" t="s">
        <v>899</v>
      </c>
      <c r="T58" t="s">
        <v>352</v>
      </c>
      <c r="U58">
        <f t="shared" ca="1" si="0"/>
        <v>0.22161936178515462</v>
      </c>
      <c r="V58" t="str">
        <f t="shared" ca="1" si="5"/>
        <v>Birmingham:Alabama:0.221619361785155</v>
      </c>
      <c r="W58" t="str">
        <f t="shared" si="2"/>
        <v>Birmingham Metro Treatment Center::151 Industrial Drive::Birmingham:Alabama:35211::Jefferson:205-941-1799:::1</v>
      </c>
      <c r="X58" t="str">
        <f t="shared" si="3"/>
        <v>list.add("Birmingham Metro Treatment Center::151 Industrial Drive::Birmingham:Alabama:35211::Jefferson:205-941-1799:::1");</v>
      </c>
    </row>
    <row r="59" spans="1:24" ht="12.75" customHeight="1" x14ac:dyDescent="0.15">
      <c r="A59" t="s">
        <v>900</v>
      </c>
      <c r="B59" t="s">
        <v>901</v>
      </c>
      <c r="C59" t="s">
        <v>902</v>
      </c>
      <c r="E59" t="s">
        <v>465</v>
      </c>
      <c r="F59" t="s">
        <v>1308</v>
      </c>
      <c r="G59" t="s">
        <v>903</v>
      </c>
      <c r="I59" t="s">
        <v>451</v>
      </c>
      <c r="J59" t="s">
        <v>904</v>
      </c>
      <c r="K59" t="s">
        <v>378</v>
      </c>
      <c r="L59" t="s">
        <v>905</v>
      </c>
      <c r="M59" t="s">
        <v>906</v>
      </c>
      <c r="N59" t="s">
        <v>907</v>
      </c>
      <c r="O59" t="s">
        <v>908</v>
      </c>
      <c r="P59" t="s">
        <v>352</v>
      </c>
      <c r="Q59" t="s">
        <v>352</v>
      </c>
      <c r="T59" t="s">
        <v>352</v>
      </c>
      <c r="U59">
        <f t="shared" ca="1" si="0"/>
        <v>4.1662733458061152E-2</v>
      </c>
      <c r="V59" t="str">
        <f t="shared" ca="1" si="5"/>
        <v>Birmingham:Alabama:0.0416627334580612</v>
      </c>
      <c r="W59" t="str">
        <f t="shared" si="2"/>
        <v>Department of :Veterans Affairs Medical Center:700 South 19th Street::Birmingham:Alabama:35233::Jefferson:205-933-8101:::1</v>
      </c>
      <c r="X59" t="str">
        <f t="shared" si="3"/>
        <v>list.add("Department of :Veterans Affairs Medical Center:700 South 19th Street::Birmingham:Alabama:35233::Jefferson:205-933-8101:::1");</v>
      </c>
    </row>
    <row r="60" spans="1:24" ht="12.75" customHeight="1" x14ac:dyDescent="0.15">
      <c r="A60" t="s">
        <v>909</v>
      </c>
      <c r="B60" t="s">
        <v>910</v>
      </c>
      <c r="C60" t="s">
        <v>911</v>
      </c>
      <c r="E60" t="s">
        <v>526</v>
      </c>
      <c r="F60" t="s">
        <v>1308</v>
      </c>
      <c r="G60" t="s">
        <v>912</v>
      </c>
      <c r="I60" t="s">
        <v>526</v>
      </c>
      <c r="J60" t="s">
        <v>913</v>
      </c>
      <c r="L60" t="s">
        <v>914</v>
      </c>
      <c r="N60" t="s">
        <v>915</v>
      </c>
      <c r="O60" t="s">
        <v>916</v>
      </c>
      <c r="T60" t="s">
        <v>352</v>
      </c>
      <c r="U60">
        <f t="shared" ca="1" si="0"/>
        <v>0.28061902659978</v>
      </c>
      <c r="V60" t="str">
        <f t="shared" ca="1" si="5"/>
        <v>Tuscaloosa:Alabama:0.28061902659978</v>
      </c>
      <c r="W60" t="str">
        <f t="shared" si="2"/>
        <v>Indian Rivers Mental Health Center:A Womans Place:2209 9th Street::Tuscaloosa:Alabama:35401::Tuscaloosa:205-391-3131:::1</v>
      </c>
      <c r="X60" t="str">
        <f t="shared" si="3"/>
        <v>list.add("Indian Rivers Mental Health Center:A Womans Place:2209 9th Street::Tuscaloosa:Alabama:35401::Tuscaloosa:205-391-3131:::1");</v>
      </c>
    </row>
    <row r="61" spans="1:24" ht="12.75" customHeight="1" x14ac:dyDescent="0.15">
      <c r="A61" t="s">
        <v>909</v>
      </c>
      <c r="B61" t="s">
        <v>799</v>
      </c>
      <c r="C61" t="s">
        <v>911</v>
      </c>
      <c r="E61" t="s">
        <v>526</v>
      </c>
      <c r="F61" t="s">
        <v>1308</v>
      </c>
      <c r="G61" t="s">
        <v>912</v>
      </c>
      <c r="I61" t="s">
        <v>526</v>
      </c>
      <c r="J61" t="s">
        <v>917</v>
      </c>
      <c r="L61" t="s">
        <v>913</v>
      </c>
      <c r="N61" t="s">
        <v>918</v>
      </c>
      <c r="O61" t="s">
        <v>919</v>
      </c>
      <c r="P61" t="s">
        <v>352</v>
      </c>
      <c r="Q61" t="s">
        <v>352</v>
      </c>
      <c r="U61">
        <f t="shared" ca="1" si="0"/>
        <v>0.75991362362752157</v>
      </c>
      <c r="V61" t="str">
        <f t="shared" ca="1" si="5"/>
        <v>Tuscaloosa:Alabama:0.759913623627522</v>
      </c>
      <c r="W61" t="str">
        <f t="shared" si="2"/>
        <v>Indian Rivers Mental Health Center:Substance Abuse Services:2209 9th Street::Tuscaloosa:Alabama:35401::Tuscaloosa:205-391-3131 x1206:::</v>
      </c>
      <c r="X61" t="str">
        <f t="shared" si="3"/>
        <v>list.add("Indian Rivers Mental Health Center:Substance Abuse Services:2209 9th Street::Tuscaloosa:Alabama:35401::Tuscaloosa:205-391-3131 x1206:::");</v>
      </c>
    </row>
    <row r="62" spans="1:24" ht="12.75" customHeight="1" x14ac:dyDescent="0.15">
      <c r="A62" t="s">
        <v>920</v>
      </c>
      <c r="C62" t="s">
        <v>921</v>
      </c>
      <c r="E62" t="s">
        <v>526</v>
      </c>
      <c r="F62" t="s">
        <v>1308</v>
      </c>
      <c r="G62" t="s">
        <v>912</v>
      </c>
      <c r="I62" t="s">
        <v>526</v>
      </c>
      <c r="J62" t="s">
        <v>922</v>
      </c>
      <c r="N62" t="s">
        <v>923</v>
      </c>
      <c r="O62" t="s">
        <v>924</v>
      </c>
      <c r="R62" t="s">
        <v>352</v>
      </c>
      <c r="T62" t="s">
        <v>352</v>
      </c>
      <c r="U62">
        <f t="shared" ca="1" si="0"/>
        <v>0.85283612333741732</v>
      </c>
      <c r="V62" t="str">
        <f t="shared" ca="1" si="5"/>
        <v>Tuscaloosa:Alabama:0.852836123337417</v>
      </c>
      <c r="W62" t="str">
        <f t="shared" si="2"/>
        <v>Phoenix House Inc::700 35th Avenue::Tuscaloosa:Alabama:35401::Tuscaloosa:205-758-3867:1::1</v>
      </c>
      <c r="X62" t="str">
        <f t="shared" si="3"/>
        <v>list.add("Phoenix House Inc::700 35th Avenue::Tuscaloosa:Alabama:35401::Tuscaloosa:205-758-3867:1::1");</v>
      </c>
    </row>
    <row r="63" spans="1:24" ht="12.75" customHeight="1" x14ac:dyDescent="0.15">
      <c r="A63" t="s">
        <v>901</v>
      </c>
      <c r="B63" t="s">
        <v>925</v>
      </c>
      <c r="C63" t="s">
        <v>926</v>
      </c>
      <c r="E63" t="s">
        <v>526</v>
      </c>
      <c r="F63" t="s">
        <v>1308</v>
      </c>
      <c r="G63" t="s">
        <v>927</v>
      </c>
      <c r="I63" t="s">
        <v>526</v>
      </c>
      <c r="J63" t="s">
        <v>928</v>
      </c>
      <c r="K63" t="s">
        <v>378</v>
      </c>
      <c r="L63" t="s">
        <v>929</v>
      </c>
      <c r="M63" t="s">
        <v>930</v>
      </c>
      <c r="N63" t="s">
        <v>931</v>
      </c>
      <c r="O63" t="s">
        <v>932</v>
      </c>
      <c r="P63" t="s">
        <v>352</v>
      </c>
      <c r="Q63" t="s">
        <v>352</v>
      </c>
      <c r="T63" t="s">
        <v>352</v>
      </c>
      <c r="U63">
        <f t="shared" ca="1" si="0"/>
        <v>0.98679802659986304</v>
      </c>
      <c r="V63" t="str">
        <f t="shared" ca="1" si="5"/>
        <v>Tuscaloosa:Alabama:0.986798026599863</v>
      </c>
      <c r="W63" t="str">
        <f t="shared" si="2"/>
        <v>Veterans Affairs Medical Center:Comprehensive OP Substance Abuse:3701 Loop Road East::Tuscaloosa:Alabama:35404::Tuscaloosa:205-554-2000 x2767:::1</v>
      </c>
      <c r="X63" t="str">
        <f t="shared" si="3"/>
        <v>list.add("Veterans Affairs Medical Center:Comprehensive OP Substance Abuse:3701 Loop Road East::Tuscaloosa:Alabama:35404::Tuscaloosa:205-554-2000 x2767:::1");</v>
      </c>
    </row>
    <row r="64" spans="1:24" ht="12.75" customHeight="1" x14ac:dyDescent="0.15">
      <c r="A64" t="s">
        <v>399</v>
      </c>
      <c r="B64" t="s">
        <v>933</v>
      </c>
      <c r="C64" t="s">
        <v>934</v>
      </c>
      <c r="E64" t="s">
        <v>526</v>
      </c>
      <c r="F64" t="s">
        <v>1308</v>
      </c>
      <c r="G64" t="s">
        <v>527</v>
      </c>
      <c r="I64" t="s">
        <v>526</v>
      </c>
      <c r="J64" t="s">
        <v>935</v>
      </c>
      <c r="M64" t="s">
        <v>696</v>
      </c>
      <c r="N64" t="s">
        <v>936</v>
      </c>
      <c r="O64" t="s">
        <v>937</v>
      </c>
      <c r="S64" t="s">
        <v>352</v>
      </c>
      <c r="T64" t="s">
        <v>352</v>
      </c>
      <c r="U64">
        <f t="shared" ca="1" si="0"/>
        <v>0.88202742401918821</v>
      </c>
      <c r="V64" t="str">
        <f t="shared" ca="1" si="5"/>
        <v>Tuscaloosa:Alabama:0.882027424019188</v>
      </c>
      <c r="W64" t="str">
        <f t="shared" si="2"/>
        <v>Bridge Inc:Recovery Ctr for Teens/Tuscaloosa:6001 12th Avenue East::Tuscaloosa:Alabama:35405::Tuscaloosa:205-344-6483::1:1</v>
      </c>
      <c r="X64" t="str">
        <f t="shared" si="3"/>
        <v>list.add("Bridge Inc:Recovery Ctr for Teens/Tuscaloosa:6001 12th Avenue East::Tuscaloosa:Alabama:35405::Tuscaloosa:205-344-6483::1:1");</v>
      </c>
    </row>
    <row r="65" spans="1:24" ht="12.75" customHeight="1" x14ac:dyDescent="0.15">
      <c r="A65" t="s">
        <v>938</v>
      </c>
      <c r="B65" t="s">
        <v>939</v>
      </c>
      <c r="C65" t="s">
        <v>940</v>
      </c>
      <c r="E65" t="s">
        <v>941</v>
      </c>
      <c r="F65" t="s">
        <v>1308</v>
      </c>
      <c r="G65" t="s">
        <v>942</v>
      </c>
      <c r="I65" t="s">
        <v>943</v>
      </c>
      <c r="J65" t="s">
        <v>944</v>
      </c>
      <c r="L65" t="s">
        <v>945</v>
      </c>
      <c r="N65" t="s">
        <v>946</v>
      </c>
      <c r="O65" t="s">
        <v>947</v>
      </c>
      <c r="S65" t="s">
        <v>352</v>
      </c>
      <c r="T65" t="s">
        <v>352</v>
      </c>
      <c r="U65">
        <f t="shared" ca="1" si="0"/>
        <v>9.2384696064936267E-2</v>
      </c>
      <c r="V65" t="str">
        <f t="shared" ca="1" si="5"/>
        <v>Eutaw:Alabama:0.0923846960649363</v>
      </c>
      <c r="W65" t="str">
        <f t="shared" si="2"/>
        <v>West Alabama Mental Health Center:Greene County :301 Prairie Avenue::Eutaw:Alabama:35462::Greene:205-372-3106::1:1</v>
      </c>
      <c r="X65" t="str">
        <f t="shared" si="3"/>
        <v>list.add("West Alabama Mental Health Center:Greene County :301 Prairie Avenue::Eutaw:Alabama:35462::Greene:205-372-3106::1:1");</v>
      </c>
    </row>
    <row r="66" spans="1:24" ht="12.75" customHeight="1" x14ac:dyDescent="0.15">
      <c r="A66" t="s">
        <v>938</v>
      </c>
      <c r="B66" t="s">
        <v>948</v>
      </c>
      <c r="C66" t="s">
        <v>949</v>
      </c>
      <c r="E66" t="s">
        <v>950</v>
      </c>
      <c r="F66" t="s">
        <v>1308</v>
      </c>
      <c r="G66" t="s">
        <v>951</v>
      </c>
      <c r="I66" t="s">
        <v>952</v>
      </c>
      <c r="J66" t="s">
        <v>953</v>
      </c>
      <c r="L66" t="s">
        <v>945</v>
      </c>
      <c r="N66" t="s">
        <v>954</v>
      </c>
      <c r="O66" t="s">
        <v>955</v>
      </c>
      <c r="R66" t="s">
        <v>352</v>
      </c>
      <c r="S66" t="s">
        <v>352</v>
      </c>
      <c r="T66" t="s">
        <v>352</v>
      </c>
      <c r="U66">
        <f t="shared" ca="1" si="0"/>
        <v>0.40196948733735971</v>
      </c>
      <c r="V66" t="str">
        <f t="shared" ca="1" si="5"/>
        <v>Livingston:Alabama:0.40196948733736</v>
      </c>
      <c r="W66" t="str">
        <f t="shared" si="2"/>
        <v>West Alabama Mental Health Center:Sumter County:1121 North Washington Street::Livingston:Alabama:35470::Sumter:205-652-6731:1:1:1</v>
      </c>
      <c r="X66" t="str">
        <f t="shared" si="3"/>
        <v>list.add("West Alabama Mental Health Center:Sumter County:1121 North Washington Street::Livingston:Alabama:35470::Sumter:205-652-6731:1:1:1");</v>
      </c>
    </row>
    <row r="67" spans="1:24" ht="12.75" customHeight="1" x14ac:dyDescent="0.15">
      <c r="A67" t="s">
        <v>445</v>
      </c>
      <c r="B67" t="s">
        <v>956</v>
      </c>
      <c r="C67" t="s">
        <v>957</v>
      </c>
      <c r="E67" t="s">
        <v>958</v>
      </c>
      <c r="F67" t="s">
        <v>1308</v>
      </c>
      <c r="G67" t="s">
        <v>959</v>
      </c>
      <c r="I67" t="s">
        <v>526</v>
      </c>
      <c r="J67" t="s">
        <v>960</v>
      </c>
      <c r="M67" t="s">
        <v>961</v>
      </c>
      <c r="N67" t="s">
        <v>962</v>
      </c>
      <c r="O67" t="s">
        <v>963</v>
      </c>
      <c r="P67" t="s">
        <v>352</v>
      </c>
      <c r="Q67" t="s">
        <v>352</v>
      </c>
      <c r="S67" t="s">
        <v>352</v>
      </c>
      <c r="T67" t="s">
        <v>352</v>
      </c>
      <c r="U67">
        <f t="shared" ref="U67:U85" ca="1" si="6">RAND()</f>
        <v>0.31893333852276129</v>
      </c>
      <c r="V67" t="str">
        <f t="shared" ca="1" si="5"/>
        <v>Northport:Alabama:0.318933338522761</v>
      </c>
      <c r="W67" t="str">
        <f t="shared" ref="W67:W83" si="7">CONCATENATE(A67,":",B67,":",C67,":",D67,":",E67,":",F67,":",G67,":",H67,":",I67,":",J67,":",R67,":",S67,":",T67)</f>
        <v>Bradford Health Services:Tuscaloosa Regional Office:515 Energy Center Boulevard::Northport:Alabama:35473::Tuscaloosa:205-750-0227::1:1</v>
      </c>
      <c r="X67" t="str">
        <f t="shared" ref="X67:X89" si="8">CONCATENATE("list.add(""",W67,""");")</f>
        <v>list.add("Bradford Health Services:Tuscaloosa Regional Office:515 Energy Center Boulevard::Northport:Alabama:35473::Tuscaloosa:205-750-0227::1:1");</v>
      </c>
    </row>
    <row r="68" spans="1:24" ht="12.75" customHeight="1" x14ac:dyDescent="0.15">
      <c r="A68" t="s">
        <v>537</v>
      </c>
      <c r="C68" t="s">
        <v>964</v>
      </c>
      <c r="E68" t="s">
        <v>965</v>
      </c>
      <c r="F68" t="s">
        <v>1308</v>
      </c>
      <c r="G68" t="s">
        <v>966</v>
      </c>
      <c r="I68" t="s">
        <v>967</v>
      </c>
      <c r="J68" t="s">
        <v>968</v>
      </c>
      <c r="M68" t="s">
        <v>969</v>
      </c>
      <c r="N68" t="s">
        <v>970</v>
      </c>
      <c r="O68" t="s">
        <v>971</v>
      </c>
      <c r="T68" t="s">
        <v>352</v>
      </c>
      <c r="U68">
        <f t="shared" ca="1" si="6"/>
        <v>4.4009103940384486E-2</v>
      </c>
      <c r="V68" t="str">
        <f t="shared" ca="1" si="5"/>
        <v>Haleyville:Alabama:0.0440091039403845</v>
      </c>
      <c r="W68" t="str">
        <f t="shared" si="7"/>
        <v>Northwest Alabama MH Center::71 Carraway Drive::Haleyville:Alabama:35565::Winston:205-486-4111:::1</v>
      </c>
      <c r="X68" t="str">
        <f t="shared" si="8"/>
        <v>list.add("Northwest Alabama MH Center::71 Carraway Drive::Haleyville:Alabama:35565::Winston:205-486-4111:::1");</v>
      </c>
    </row>
    <row r="69" spans="1:24" ht="12.75" customHeight="1" x14ac:dyDescent="0.15">
      <c r="A69" t="s">
        <v>972</v>
      </c>
      <c r="C69" t="s">
        <v>973</v>
      </c>
      <c r="E69" t="s">
        <v>595</v>
      </c>
      <c r="F69" t="s">
        <v>1308</v>
      </c>
      <c r="G69" t="s">
        <v>596</v>
      </c>
      <c r="I69" t="s">
        <v>597</v>
      </c>
      <c r="J69" t="s">
        <v>974</v>
      </c>
      <c r="N69" t="s">
        <v>975</v>
      </c>
      <c r="O69" t="s">
        <v>976</v>
      </c>
      <c r="T69" t="s">
        <v>352</v>
      </c>
      <c r="U69">
        <f t="shared" ca="1" si="6"/>
        <v>0.17542087651249827</v>
      </c>
      <c r="V69" t="str">
        <f t="shared" ca="1" si="5"/>
        <v>Hamilton:Alabama:0.175420876512498</v>
      </c>
      <c r="W69" t="str">
        <f t="shared" si="7"/>
        <v>Marion County Treatment Center::1879 Military Street South::Hamilton:Alabama:35570::Marion:205-921-3799:::1</v>
      </c>
      <c r="X69" t="str">
        <f t="shared" si="8"/>
        <v>list.add("Marion County Treatment Center::1879 Military Street South::Hamilton:Alabama:35570::Marion:205-921-3799:::1");</v>
      </c>
    </row>
    <row r="70" spans="1:24" ht="12.75" customHeight="1" x14ac:dyDescent="0.15">
      <c r="A70" t="s">
        <v>977</v>
      </c>
      <c r="C70" t="s">
        <v>978</v>
      </c>
      <c r="E70" t="s">
        <v>979</v>
      </c>
      <c r="F70" t="s">
        <v>1308</v>
      </c>
      <c r="G70" t="s">
        <v>980</v>
      </c>
      <c r="I70" t="s">
        <v>981</v>
      </c>
      <c r="J70" t="s">
        <v>982</v>
      </c>
      <c r="N70" t="s">
        <v>983</v>
      </c>
      <c r="O70" t="s">
        <v>984</v>
      </c>
      <c r="T70" t="s">
        <v>352</v>
      </c>
      <c r="U70">
        <f t="shared" ca="1" si="6"/>
        <v>0.89333419247338797</v>
      </c>
      <c r="V70" t="str">
        <f t="shared" ca="1" si="5"/>
        <v>Decatur:Alabama:0.893334192473388</v>
      </c>
      <c r="W70" t="str">
        <f t="shared" si="7"/>
        <v>Family Life Center Inc::110 Johnston Street SE::Decatur:Alabama:35601::Morgan:256-355-3703:::1</v>
      </c>
      <c r="X70" t="str">
        <f t="shared" si="8"/>
        <v>list.add("Family Life Center Inc::110 Johnston Street SE::Decatur:Alabama:35601::Morgan:256-355-3703:::1");</v>
      </c>
    </row>
    <row r="71" spans="1:24" ht="12.75" customHeight="1" x14ac:dyDescent="0.15">
      <c r="A71" t="s">
        <v>985</v>
      </c>
      <c r="C71" t="s">
        <v>986</v>
      </c>
      <c r="E71" t="s">
        <v>987</v>
      </c>
      <c r="F71" t="s">
        <v>1308</v>
      </c>
      <c r="G71" t="s">
        <v>988</v>
      </c>
      <c r="I71" t="s">
        <v>989</v>
      </c>
      <c r="J71" t="s">
        <v>990</v>
      </c>
      <c r="N71" t="s">
        <v>991</v>
      </c>
      <c r="O71" t="s">
        <v>992</v>
      </c>
      <c r="T71" t="s">
        <v>352</v>
      </c>
      <c r="U71">
        <f t="shared" ca="1" si="6"/>
        <v>0.38122258781168439</v>
      </c>
      <c r="V71" t="str">
        <f t="shared" ca="1" si="5"/>
        <v>Athens:Alabama:0.381222587811684</v>
      </c>
      <c r="W71" t="str">
        <f t="shared" si="7"/>
        <v>Family Life Center::410 South Jefferson Street::Athens:Alabama:35611::Limestone:256-216-3917:::1</v>
      </c>
      <c r="X71" t="str">
        <f t="shared" si="8"/>
        <v>list.add("Family Life Center::410 South Jefferson Street::Athens:Alabama:35611::Limestone:256-216-3917:::1");</v>
      </c>
    </row>
    <row r="72" spans="1:24" ht="12.75" customHeight="1" x14ac:dyDescent="0.15">
      <c r="A72" t="s">
        <v>993</v>
      </c>
      <c r="B72" t="s">
        <v>799</v>
      </c>
      <c r="C72" t="s">
        <v>994</v>
      </c>
      <c r="E72" t="s">
        <v>628</v>
      </c>
      <c r="F72" t="s">
        <v>1308</v>
      </c>
      <c r="G72" t="s">
        <v>629</v>
      </c>
      <c r="I72" t="s">
        <v>631</v>
      </c>
      <c r="J72" t="s">
        <v>995</v>
      </c>
      <c r="L72" t="s">
        <v>820</v>
      </c>
      <c r="N72" t="s">
        <v>996</v>
      </c>
      <c r="O72" t="s">
        <v>997</v>
      </c>
      <c r="S72" t="s">
        <v>352</v>
      </c>
      <c r="T72" t="s">
        <v>352</v>
      </c>
      <c r="U72">
        <f t="shared" ca="1" si="6"/>
        <v>0.35393501841223707</v>
      </c>
      <c r="V72" t="str">
        <f t="shared" ca="1" si="5"/>
        <v>Florence:Alabama:0.353935018412237</v>
      </c>
      <c r="W72" t="str">
        <f t="shared" si="7"/>
        <v>Riverbend Center for Mental Health:Substance Abuse Services:635 West College Street::Florence:Alabama:35630::Lauderdale:256-764-3431 x205::1:1</v>
      </c>
      <c r="X72" t="str">
        <f t="shared" si="8"/>
        <v>list.add("Riverbend Center for Mental Health:Substance Abuse Services:635 West College Street::Florence:Alabama:35630::Lauderdale:256-764-3431 x205::1:1");</v>
      </c>
    </row>
    <row r="73" spans="1:24" ht="12.75" customHeight="1" x14ac:dyDescent="0.15">
      <c r="A73" t="s">
        <v>998</v>
      </c>
      <c r="C73" t="s">
        <v>999</v>
      </c>
      <c r="E73" t="s">
        <v>1000</v>
      </c>
      <c r="F73" t="s">
        <v>1308</v>
      </c>
      <c r="G73" t="s">
        <v>1001</v>
      </c>
      <c r="I73" t="s">
        <v>631</v>
      </c>
      <c r="J73" t="s">
        <v>1002</v>
      </c>
      <c r="N73" t="s">
        <v>1003</v>
      </c>
      <c r="O73" t="s">
        <v>1004</v>
      </c>
      <c r="T73" t="s">
        <v>352</v>
      </c>
      <c r="U73">
        <f t="shared" ca="1" si="6"/>
        <v>0.46174526073927269</v>
      </c>
      <c r="V73" t="str">
        <f t="shared" ca="1" si="5"/>
        <v>Rogersville:Alabama:0.461745260739273</v>
      </c>
      <c r="W73" t="str">
        <f t="shared" si="7"/>
        <v>Freedom House::54 Wheeler Hills Road::Rogersville:Alabama:35652::Lauderdale:256-247-1222:::1</v>
      </c>
      <c r="X73" t="str">
        <f t="shared" si="8"/>
        <v>list.add("Freedom House::54 Wheeler Hills Road::Rogersville:Alabama:35652::Lauderdale:256-247-1222:::1");</v>
      </c>
    </row>
    <row r="74" spans="1:24" ht="12.75" customHeight="1" x14ac:dyDescent="0.15">
      <c r="A74" t="s">
        <v>1005</v>
      </c>
      <c r="C74" t="s">
        <v>1006</v>
      </c>
      <c r="E74" t="s">
        <v>1007</v>
      </c>
      <c r="F74" t="s">
        <v>1308</v>
      </c>
      <c r="G74" t="s">
        <v>1008</v>
      </c>
      <c r="I74" t="s">
        <v>1009</v>
      </c>
      <c r="J74" t="s">
        <v>1010</v>
      </c>
      <c r="N74" t="s">
        <v>1011</v>
      </c>
      <c r="O74" t="s">
        <v>1012</v>
      </c>
      <c r="T74" t="s">
        <v>352</v>
      </c>
      <c r="U74">
        <f t="shared" ca="1" si="6"/>
        <v>0.62513845429285642</v>
      </c>
      <c r="V74" t="str">
        <f t="shared" ca="1" si="5"/>
        <v>Sheffield:Alabama:0.625138454292856</v>
      </c>
      <c r="W74" t="str">
        <f t="shared" si="7"/>
        <v>Shoals Treatment Center Inc::3430 North Jackson Highway::Sheffield:Alabama:35660::Colbert:256-383-6646:::1</v>
      </c>
      <c r="X74" t="str">
        <f t="shared" si="8"/>
        <v>list.add("Shoals Treatment Center Inc::3430 North Jackson Highway::Sheffield:Alabama:35660::Colbert:256-383-6646:::1");</v>
      </c>
    </row>
    <row r="75" spans="1:24" ht="12.75" customHeight="1" x14ac:dyDescent="0.15">
      <c r="A75" t="s">
        <v>985</v>
      </c>
      <c r="C75" t="s">
        <v>1013</v>
      </c>
      <c r="D75" t="s">
        <v>1014</v>
      </c>
      <c r="E75" t="s">
        <v>644</v>
      </c>
      <c r="F75" t="s">
        <v>1308</v>
      </c>
      <c r="G75" t="s">
        <v>645</v>
      </c>
      <c r="I75" t="s">
        <v>644</v>
      </c>
      <c r="J75" t="s">
        <v>1015</v>
      </c>
      <c r="N75" t="s">
        <v>1016</v>
      </c>
      <c r="O75" t="s">
        <v>1017</v>
      </c>
      <c r="T75" t="s">
        <v>352</v>
      </c>
      <c r="U75">
        <f t="shared" ca="1" si="6"/>
        <v>0.24833380049288978</v>
      </c>
      <c r="V75" t="str">
        <f t="shared" ca="1" si="5"/>
        <v>Madison:Alabama:0.24833380049289</v>
      </c>
      <c r="W75" t="str">
        <f t="shared" si="7"/>
        <v>Family Life Center::250 Sun Temple Drive:Suite B-3:Madison:Alabama:35758::Madison:256-601-8846:::1</v>
      </c>
      <c r="X75" t="str">
        <f t="shared" si="8"/>
        <v>list.add("Family Life Center::250 Sun Temple Drive:Suite B-3:Madison:Alabama:35758::Madison:256-601-8846:::1");</v>
      </c>
    </row>
    <row r="76" spans="1:24" ht="12.75" customHeight="1" x14ac:dyDescent="0.15">
      <c r="A76" t="s">
        <v>985</v>
      </c>
      <c r="C76" t="s">
        <v>1018</v>
      </c>
      <c r="E76" t="s">
        <v>1019</v>
      </c>
      <c r="F76" t="s">
        <v>1308</v>
      </c>
      <c r="G76" t="s">
        <v>1020</v>
      </c>
      <c r="I76" t="s">
        <v>1021</v>
      </c>
      <c r="J76" t="s">
        <v>1022</v>
      </c>
      <c r="N76" t="s">
        <v>1023</v>
      </c>
      <c r="O76" t="s">
        <v>1024</v>
      </c>
      <c r="T76" t="s">
        <v>352</v>
      </c>
      <c r="U76">
        <f t="shared" ca="1" si="6"/>
        <v>0.93006617873020048</v>
      </c>
      <c r="V76" t="str">
        <f t="shared" ca="1" si="5"/>
        <v>Scottsboro:Alabama:0.9300661787302</v>
      </c>
      <c r="W76" t="str">
        <f t="shared" si="7"/>
        <v>Family Life Center::211 South Market Street::Scottsboro:Alabama:35768::Jackson:256-574-3448:::1</v>
      </c>
      <c r="X76" t="str">
        <f t="shared" si="8"/>
        <v>list.add("Family Life Center::211 South Market Street::Scottsboro:Alabama:35768::Jackson:256-574-3448:::1");</v>
      </c>
    </row>
    <row r="77" spans="1:24" ht="12.75" customHeight="1" x14ac:dyDescent="0.15">
      <c r="A77" t="s">
        <v>1025</v>
      </c>
      <c r="C77" t="s">
        <v>1026</v>
      </c>
      <c r="E77" t="s">
        <v>1027</v>
      </c>
      <c r="F77" t="s">
        <v>1308</v>
      </c>
      <c r="G77" t="s">
        <v>1028</v>
      </c>
      <c r="I77" t="s">
        <v>1021</v>
      </c>
      <c r="J77" t="s">
        <v>1029</v>
      </c>
      <c r="N77" t="s">
        <v>1030</v>
      </c>
      <c r="O77" t="s">
        <v>1031</v>
      </c>
      <c r="T77" t="s">
        <v>352</v>
      </c>
      <c r="U77">
        <f t="shared" ca="1" si="6"/>
        <v>0.83719990332060235</v>
      </c>
      <c r="V77" t="str">
        <f t="shared" ca="1" si="5"/>
        <v>Stevenson:Alabama:0.837199903320602</v>
      </c>
      <c r="W77" t="str">
        <f t="shared" si="7"/>
        <v>Stevenson Recovery Center::196 County Road 85::Stevenson:Alabama:35772::Jackson:256-437-2728:::1</v>
      </c>
      <c r="X77" t="str">
        <f t="shared" si="8"/>
        <v>list.add("Stevenson Recovery Center::196 County Road 85::Stevenson:Alabama:35772::Jackson:256-437-2728:::1");</v>
      </c>
    </row>
    <row r="78" spans="1:24" ht="12.75" customHeight="1" x14ac:dyDescent="0.15">
      <c r="A78" t="s">
        <v>1032</v>
      </c>
      <c r="C78" t="s">
        <v>1033</v>
      </c>
      <c r="D78" t="s">
        <v>1034</v>
      </c>
      <c r="E78" t="s">
        <v>652</v>
      </c>
      <c r="F78" t="s">
        <v>1308</v>
      </c>
      <c r="G78" t="s">
        <v>669</v>
      </c>
      <c r="I78" t="s">
        <v>644</v>
      </c>
      <c r="J78" t="s">
        <v>1035</v>
      </c>
      <c r="N78" t="s">
        <v>1036</v>
      </c>
      <c r="O78" t="s">
        <v>1037</v>
      </c>
      <c r="R78" t="s">
        <v>352</v>
      </c>
      <c r="T78" t="s">
        <v>352</v>
      </c>
      <c r="U78">
        <f t="shared" ca="1" si="6"/>
        <v>0.62531866352451793</v>
      </c>
      <c r="V78" t="str">
        <f t="shared" ca="1" si="5"/>
        <v>Huntsville:Alabama:0.625318663524518</v>
      </c>
      <c r="W78" t="str">
        <f t="shared" si="7"/>
        <v>Huntsville Metro Treatment Center::2227 Drake Avenue:Suite 19:Huntsville:Alabama:35805::Madison:256-881-1311:1::1</v>
      </c>
      <c r="X78" t="str">
        <f t="shared" si="8"/>
        <v>list.add("Huntsville Metro Treatment Center::2227 Drake Avenue:Suite 19:Huntsville:Alabama:35805::Madison:256-881-1311:1::1");</v>
      </c>
    </row>
    <row r="79" spans="1:24" ht="12.75" customHeight="1" x14ac:dyDescent="0.15">
      <c r="A79" t="s">
        <v>445</v>
      </c>
      <c r="B79" t="s">
        <v>1038</v>
      </c>
      <c r="C79" t="s">
        <v>1039</v>
      </c>
      <c r="D79" t="s">
        <v>1040</v>
      </c>
      <c r="E79" t="s">
        <v>652</v>
      </c>
      <c r="F79" t="s">
        <v>1308</v>
      </c>
      <c r="G79" t="s">
        <v>1041</v>
      </c>
      <c r="H79" t="s">
        <v>1042</v>
      </c>
      <c r="I79" t="s">
        <v>644</v>
      </c>
      <c r="J79" t="s">
        <v>1043</v>
      </c>
      <c r="L79" t="s">
        <v>1044</v>
      </c>
      <c r="N79" t="s">
        <v>1045</v>
      </c>
      <c r="O79" t="s">
        <v>1046</v>
      </c>
      <c r="Q79" t="s">
        <v>352</v>
      </c>
      <c r="S79" t="s">
        <v>352</v>
      </c>
      <c r="T79" t="s">
        <v>352</v>
      </c>
      <c r="U79">
        <f t="shared" ca="1" si="6"/>
        <v>0.13590353271184885</v>
      </c>
      <c r="V79" t="str">
        <f t="shared" ca="1" si="5"/>
        <v>Huntsville:Alabama:0.135903532711849</v>
      </c>
      <c r="W79" t="str">
        <f t="shared" si="7"/>
        <v>Bradford Health Services:Huntsville Regional Office:220 Providence Main Street NW:Suite 200:Huntsville:Alabama:35806:4831:Madison:256-517-7002::1:1</v>
      </c>
      <c r="X79" t="str">
        <f t="shared" si="8"/>
        <v>list.add("Bradford Health Services:Huntsville Regional Office:220 Providence Main Street NW:Suite 200:Huntsville:Alabama:35806:4831:Madison:256-517-7002::1:1");</v>
      </c>
    </row>
    <row r="80" spans="1:24" ht="12.75" customHeight="1" x14ac:dyDescent="0.15">
      <c r="A80" t="s">
        <v>1047</v>
      </c>
      <c r="C80" t="s">
        <v>1048</v>
      </c>
      <c r="E80" t="s">
        <v>652</v>
      </c>
      <c r="F80" t="s">
        <v>1308</v>
      </c>
      <c r="G80" t="s">
        <v>1049</v>
      </c>
      <c r="H80" t="s">
        <v>1050</v>
      </c>
      <c r="I80" t="s">
        <v>644</v>
      </c>
      <c r="J80" t="s">
        <v>1051</v>
      </c>
      <c r="M80" t="s">
        <v>1052</v>
      </c>
      <c r="N80" t="s">
        <v>1053</v>
      </c>
      <c r="O80" t="s">
        <v>1054</v>
      </c>
      <c r="P80" t="s">
        <v>352</v>
      </c>
      <c r="T80" t="s">
        <v>352</v>
      </c>
      <c r="U80">
        <f t="shared" ca="1" si="6"/>
        <v>0.39517761721544531</v>
      </c>
      <c r="V80" t="str">
        <f t="shared" ca="1" si="5"/>
        <v>Huntsville:Alabama:0.395177617215445</v>
      </c>
      <c r="W80" t="str">
        <f t="shared" si="7"/>
        <v>Substance Use Disorder Clinical Care::Building 4100 Goss Road::Huntsville:Alabama:35898:5000:Madison:256-876-7256:::1</v>
      </c>
      <c r="X80" t="str">
        <f t="shared" si="8"/>
        <v>list.add("Substance Use Disorder Clinical Care::Building 4100 Goss Road::Huntsville:Alabama:35898:5000:Madison:256-876-7256:::1");</v>
      </c>
    </row>
    <row r="81" spans="1:24" ht="12.75" customHeight="1" x14ac:dyDescent="0.15">
      <c r="A81" t="s">
        <v>1055</v>
      </c>
      <c r="C81" t="s">
        <v>1056</v>
      </c>
      <c r="E81" t="s">
        <v>681</v>
      </c>
      <c r="F81" t="s">
        <v>1308</v>
      </c>
      <c r="G81" t="s">
        <v>1057</v>
      </c>
      <c r="I81" t="s">
        <v>683</v>
      </c>
      <c r="J81" t="s">
        <v>1058</v>
      </c>
      <c r="N81" t="s">
        <v>1059</v>
      </c>
      <c r="O81" t="s">
        <v>1060</v>
      </c>
      <c r="T81" t="s">
        <v>352</v>
      </c>
      <c r="U81">
        <f t="shared" ca="1" si="6"/>
        <v>0.76624172301868909</v>
      </c>
      <c r="V81" t="str">
        <f t="shared" ca="1" si="5"/>
        <v>Gadsden:Alabama:0.766241723018689</v>
      </c>
      <c r="W81" t="str">
        <f t="shared" si="7"/>
        <v>Gadsden Treatment Center::1121 Gardner Street::Gadsden:Alabama:35901::Etowah:256-549-0807:::1</v>
      </c>
      <c r="X81" t="str">
        <f t="shared" si="8"/>
        <v>list.add("Gadsden Treatment Center::1121 Gardner Street::Gadsden:Alabama:35901::Etowah:256-549-0807:::1");</v>
      </c>
    </row>
    <row r="82" spans="1:24" ht="12.75" customHeight="1" x14ac:dyDescent="0.15">
      <c r="A82" t="s">
        <v>1061</v>
      </c>
      <c r="B82" t="s">
        <v>1062</v>
      </c>
      <c r="C82" t="s">
        <v>1063</v>
      </c>
      <c r="E82" t="s">
        <v>1064</v>
      </c>
      <c r="F82" t="s">
        <v>1308</v>
      </c>
      <c r="G82" t="s">
        <v>1065</v>
      </c>
      <c r="I82" t="s">
        <v>683</v>
      </c>
      <c r="J82" t="s">
        <v>1066</v>
      </c>
      <c r="N82" t="s">
        <v>1067</v>
      </c>
      <c r="O82" t="s">
        <v>1068</v>
      </c>
      <c r="T82" t="s">
        <v>352</v>
      </c>
      <c r="U82">
        <f t="shared" ca="1" si="6"/>
        <v>0.73378345379948751</v>
      </c>
      <c r="V82" t="str">
        <f t="shared" ca="1" si="5"/>
        <v>Attalla:Alabama:0.733783453799488</v>
      </c>
      <c r="W82" t="str">
        <f t="shared" si="7"/>
        <v>Cherokee/Etowah/DeKalb MH Center:Substance Abuse Servs Men/Women:425 5th Avenue NW::Attalla:Alabama:35954::Etowah:256-492-7800:::1</v>
      </c>
      <c r="X82" t="str">
        <f t="shared" si="8"/>
        <v>list.add("Cherokee/Etowah/DeKalb MH Center:Substance Abuse Servs Men/Women:425 5th Avenue NW::Attalla:Alabama:35954::Etowah:256-492-7800:::1");</v>
      </c>
    </row>
    <row r="83" spans="1:24" ht="12.75" customHeight="1" x14ac:dyDescent="0.15">
      <c r="A83" t="s">
        <v>1069</v>
      </c>
      <c r="C83" t="s">
        <v>1070</v>
      </c>
      <c r="E83" t="s">
        <v>1064</v>
      </c>
      <c r="F83" t="s">
        <v>1308</v>
      </c>
      <c r="G83" t="s">
        <v>1065</v>
      </c>
      <c r="I83" t="s">
        <v>683</v>
      </c>
      <c r="J83" t="s">
        <v>1071</v>
      </c>
      <c r="N83" t="s">
        <v>1072</v>
      </c>
      <c r="O83" t="s">
        <v>1073</v>
      </c>
      <c r="T83" t="s">
        <v>352</v>
      </c>
      <c r="U83">
        <f ca="1">RAND()</f>
        <v>0.24590646263300675</v>
      </c>
      <c r="V83" t="str">
        <f ca="1">CONCATENATE(E83,":",F83,":",U83)</f>
        <v>Attalla:Alabama:0.245906462633007</v>
      </c>
      <c r="W83" t="str">
        <f t="shared" si="7"/>
        <v>Rapha Treatment Center::677 West Covington Avenue::Attalla:Alabama:35954::Etowah:256-538-7458:::1</v>
      </c>
      <c r="X83" t="str">
        <f t="shared" si="8"/>
        <v>list.add("Rapha Treatment Center::677 West Covington Avenue::Attalla:Alabama:35954::Etowah:256-538-7458:::1");</v>
      </c>
    </row>
    <row r="84" spans="1:24" ht="12.75" customHeight="1" x14ac:dyDescent="0.15">
      <c r="A84" t="s">
        <v>985</v>
      </c>
      <c r="C84" t="s">
        <v>1070</v>
      </c>
      <c r="E84" t="s">
        <v>1064</v>
      </c>
      <c r="F84" t="s">
        <v>1308</v>
      </c>
      <c r="G84" t="s">
        <v>1065</v>
      </c>
      <c r="I84" t="s">
        <v>683</v>
      </c>
      <c r="J84" t="s">
        <v>1071</v>
      </c>
      <c r="N84" t="s">
        <v>1074</v>
      </c>
      <c r="O84" t="s">
        <v>1075</v>
      </c>
      <c r="T84" t="s">
        <v>352</v>
      </c>
      <c r="U84">
        <f t="shared" ca="1" si="6"/>
        <v>0.88597063868958492</v>
      </c>
      <c r="V84" t="str">
        <f t="shared" ref="V84:V85" ca="1" si="9">CONCATENATE(E84,":",F84,":",U84)</f>
        <v>Attalla:Alabama:0.885970638689585</v>
      </c>
      <c r="W84" t="str">
        <f>CONCATENATE(A84,":",B84,":",C84,":",D84,":",E84,":",F84,":",G84,":",H84,":",I84,":",J84,":",R84,":",S84,":",T84)</f>
        <v>Family Life Center::677 West Covington Avenue::Attalla:Alabama:35954::Etowah:256-538-7458:::1</v>
      </c>
      <c r="X84" t="str">
        <f t="shared" si="8"/>
        <v>list.add("Family Life Center::677 West Covington Avenue::Attalla:Alabama:35954::Etowah:256-538-7458:::1");</v>
      </c>
    </row>
    <row r="85" spans="1:24" ht="12.75" customHeight="1" x14ac:dyDescent="0.15">
      <c r="A85" t="s">
        <v>985</v>
      </c>
      <c r="C85" t="s">
        <v>1076</v>
      </c>
      <c r="E85" t="s">
        <v>801</v>
      </c>
      <c r="F85" t="s">
        <v>1308</v>
      </c>
      <c r="G85" t="s">
        <v>802</v>
      </c>
      <c r="I85" t="s">
        <v>803</v>
      </c>
      <c r="J85" t="s">
        <v>1077</v>
      </c>
      <c r="N85" t="s">
        <v>1078</v>
      </c>
      <c r="O85" t="s">
        <v>1079</v>
      </c>
      <c r="T85" t="s">
        <v>352</v>
      </c>
      <c r="U85">
        <f t="shared" ca="1" si="6"/>
        <v>0.16012346358914342</v>
      </c>
      <c r="V85" t="str">
        <f t="shared" ca="1" si="9"/>
        <v>Centre:Alabama:0.160123463589143</v>
      </c>
      <c r="W85" t="str">
        <f t="shared" ref="W85:W118" si="10">CONCATENATE(A85,":",B85,":",C85,":",D85,":",E85,":",F85,":",G85,":",H85,":",I85,":",J85,":",R85,":",S85,":",T85)</f>
        <v>Family Life Center::141 Main Street::Centre:Alabama:35960::Cherokee:256-927-4722:::1</v>
      </c>
      <c r="X85" t="str">
        <f t="shared" si="8"/>
        <v>list.add("Family Life Center::141 Main Street::Centre:Alabama:35960::Cherokee:256-927-4722:::1");</v>
      </c>
    </row>
    <row r="86" spans="1:24" ht="12.75" customHeight="1" x14ac:dyDescent="0.15">
      <c r="A86" t="s">
        <v>798</v>
      </c>
      <c r="C86" t="s">
        <v>1080</v>
      </c>
      <c r="E86" t="s">
        <v>702</v>
      </c>
      <c r="F86" t="s">
        <v>1308</v>
      </c>
      <c r="G86" t="s">
        <v>703</v>
      </c>
      <c r="H86" t="s">
        <v>1081</v>
      </c>
      <c r="I86" t="s">
        <v>704</v>
      </c>
      <c r="J86" t="s">
        <v>1082</v>
      </c>
      <c r="N86" t="s">
        <v>1083</v>
      </c>
      <c r="O86" t="s">
        <v>1084</v>
      </c>
      <c r="T86" t="s">
        <v>352</v>
      </c>
      <c r="U86">
        <f ca="1">RAND()</f>
        <v>0.47473250670595435</v>
      </c>
      <c r="V86" t="str">
        <f ca="1">CONCATENATE(E86,":",F86,":",U86)</f>
        <v>Fort Payne:Alabama:0.474732506705954</v>
      </c>
      <c r="W86" t="str">
        <f t="shared" si="10"/>
        <v>CED Mental Health Center::301 14th Street NW::Fort Payne:Alabama:35967:3155:DeKalb:256-845-4571:::1</v>
      </c>
      <c r="X86" t="str">
        <f t="shared" si="8"/>
        <v>list.add("CED Mental Health Center::301 14th Street NW::Fort Payne:Alabama:35967:3155:DeKalb:256-845-4571:::1");</v>
      </c>
    </row>
    <row r="87" spans="1:24" ht="12.75" customHeight="1" x14ac:dyDescent="0.15">
      <c r="A87" t="s">
        <v>985</v>
      </c>
      <c r="C87" t="s">
        <v>1085</v>
      </c>
      <c r="E87" t="s">
        <v>702</v>
      </c>
      <c r="F87" t="s">
        <v>1308</v>
      </c>
      <c r="G87" t="s">
        <v>703</v>
      </c>
      <c r="I87" t="s">
        <v>1086</v>
      </c>
      <c r="J87" t="s">
        <v>1087</v>
      </c>
      <c r="N87" t="s">
        <v>1088</v>
      </c>
      <c r="O87" t="s">
        <v>1089</v>
      </c>
      <c r="T87" t="s">
        <v>352</v>
      </c>
      <c r="U87">
        <f t="shared" ref="U87:U118" ca="1" si="11">RAND()</f>
        <v>0.61015086687449738</v>
      </c>
      <c r="V87" t="str">
        <f t="shared" ref="V87:V114" ca="1" si="12">CONCATENATE(E87,":",F87,":",U87)</f>
        <v>Fort Payne:Alabama:0.610150866874497</v>
      </c>
      <c r="W87" t="str">
        <f t="shared" si="10"/>
        <v>Family Life Center::300 Gault Avenue South::Fort Payne:Alabama:35967::De Kalb:256-997-9356:::1</v>
      </c>
      <c r="X87" t="str">
        <f t="shared" si="8"/>
        <v>list.add("Family Life Center::300 Gault Avenue South::Fort Payne:Alabama:35967::De Kalb:256-997-9356:::1");</v>
      </c>
    </row>
    <row r="88" spans="1:24" ht="12.75" customHeight="1" x14ac:dyDescent="0.15">
      <c r="A88" t="s">
        <v>985</v>
      </c>
      <c r="C88" t="s">
        <v>1090</v>
      </c>
      <c r="E88" t="s">
        <v>1091</v>
      </c>
      <c r="F88" t="s">
        <v>1308</v>
      </c>
      <c r="G88" t="s">
        <v>1092</v>
      </c>
      <c r="I88" t="s">
        <v>834</v>
      </c>
      <c r="J88" t="s">
        <v>1093</v>
      </c>
      <c r="N88" t="s">
        <v>1094</v>
      </c>
      <c r="O88" t="s">
        <v>1095</v>
      </c>
      <c r="T88" t="s">
        <v>352</v>
      </c>
      <c r="U88">
        <f t="shared" ca="1" si="11"/>
        <v>0.96026255453857789</v>
      </c>
      <c r="V88" t="str">
        <f t="shared" ca="1" si="12"/>
        <v>Guntersville:Alabama:0.960262554538578</v>
      </c>
      <c r="W88" t="str">
        <f t="shared" si="10"/>
        <v>Family Life Center::432 Gunter Avenue::Guntersville:Alabama:35976::Marshall:256-582-1471:::1</v>
      </c>
      <c r="X88" t="str">
        <f t="shared" si="8"/>
        <v>list.add("Family Life Center::432 Gunter Avenue::Guntersville:Alabama:35976::Marshall:256-582-1471:::1");</v>
      </c>
    </row>
    <row r="89" spans="1:24" ht="12.75" customHeight="1" x14ac:dyDescent="0.15">
      <c r="A89" t="s">
        <v>1096</v>
      </c>
      <c r="B89" t="s">
        <v>1097</v>
      </c>
      <c r="C89" t="s">
        <v>1098</v>
      </c>
      <c r="E89" t="s">
        <v>1091</v>
      </c>
      <c r="F89" t="s">
        <v>1308</v>
      </c>
      <c r="G89" t="s">
        <v>1092</v>
      </c>
      <c r="I89" t="s">
        <v>834</v>
      </c>
      <c r="J89" t="s">
        <v>1099</v>
      </c>
      <c r="M89" t="s">
        <v>1100</v>
      </c>
      <c r="N89" t="s">
        <v>1101</v>
      </c>
      <c r="O89" t="s">
        <v>1102</v>
      </c>
      <c r="T89" t="s">
        <v>352</v>
      </c>
      <c r="U89">
        <f t="shared" ca="1" si="11"/>
        <v>0.30086593760147928</v>
      </c>
      <c r="V89" t="str">
        <f t="shared" ca="1" si="12"/>
        <v>Guntersville:Alabama:0.300865937601479</v>
      </c>
      <c r="W89" t="str">
        <f t="shared" si="10"/>
        <v>Cedar Lodge:A Program of MLBH:22165 U.S. Highway 431::Guntersville:Alabama:35976::Marshall:256-582-4465 x203:::1</v>
      </c>
      <c r="X89" t="str">
        <f t="shared" si="8"/>
        <v>list.add("Cedar Lodge:A Program of MLBH:22165 U.S. Highway 431::Guntersville:Alabama:35976::Marshall:256-582-4465 x203:::1");</v>
      </c>
    </row>
    <row r="90" spans="1:24" ht="12.75" customHeight="1" x14ac:dyDescent="0.15">
      <c r="A90" t="s">
        <v>1103</v>
      </c>
      <c r="B90" t="s">
        <v>1104</v>
      </c>
      <c r="C90" t="s">
        <v>1105</v>
      </c>
      <c r="E90" t="s">
        <v>1106</v>
      </c>
      <c r="F90" t="s">
        <v>1308</v>
      </c>
      <c r="G90" t="s">
        <v>1107</v>
      </c>
      <c r="I90" t="s">
        <v>1108</v>
      </c>
      <c r="J90" t="s">
        <v>1109</v>
      </c>
      <c r="N90" t="s">
        <v>1110</v>
      </c>
      <c r="O90" t="s">
        <v>1111</v>
      </c>
      <c r="P90" t="s">
        <v>352</v>
      </c>
      <c r="Q90" t="s">
        <v>352</v>
      </c>
      <c r="R90" t="s">
        <v>352</v>
      </c>
      <c r="T90" t="s">
        <v>352</v>
      </c>
      <c r="U90">
        <f t="shared" ca="1" si="11"/>
        <v>0.83842121662800184</v>
      </c>
      <c r="V90" t="str">
        <f t="shared" ca="1" si="12"/>
        <v>Eufaula:Alabama:0.838421216628002</v>
      </c>
      <c r="W90" t="str">
        <f t="shared" si="10"/>
        <v>SpectraCare:Outpatient:133 North Orange Avenue::Eufaula:Alabama:36027::Barbour:800-951-4357:1::1</v>
      </c>
      <c r="X90" t="str">
        <f>CONCATENATE("list.add(""",W90,""");")</f>
        <v>list.add("SpectraCare:Outpatient:133 North Orange Avenue::Eufaula:Alabama:36027::Barbour:800-951-4357:1::1");</v>
      </c>
    </row>
    <row r="91" spans="1:24" ht="12.75" customHeight="1" x14ac:dyDescent="0.15">
      <c r="A91" t="s">
        <v>1112</v>
      </c>
      <c r="B91" t="s">
        <v>1113</v>
      </c>
      <c r="C91" t="s">
        <v>1114</v>
      </c>
      <c r="E91" t="s">
        <v>1115</v>
      </c>
      <c r="F91" t="s">
        <v>1308</v>
      </c>
      <c r="G91" t="s">
        <v>1116</v>
      </c>
      <c r="I91" t="s">
        <v>1117</v>
      </c>
      <c r="J91" t="s">
        <v>1118</v>
      </c>
      <c r="L91" t="s">
        <v>1119</v>
      </c>
      <c r="N91" t="s">
        <v>1120</v>
      </c>
      <c r="O91" t="s">
        <v>1121</v>
      </c>
      <c r="T91" t="s">
        <v>352</v>
      </c>
      <c r="U91">
        <f t="shared" ca="1" si="11"/>
        <v>0.10713351022193141</v>
      </c>
      <c r="V91" t="str">
        <f t="shared" ca="1" si="12"/>
        <v>Troy:Alabama:0.107133510221931</v>
      </c>
      <c r="W91" t="str">
        <f t="shared" si="10"/>
        <v>East Central Mental Health Inc:Substance Abuse Program:200 Cherry Street::Troy:Alabama:36081::Pike:334-566-6022:::1</v>
      </c>
      <c r="X91" t="str">
        <f t="shared" ref="X91:X119" si="13">CONCATENATE("list.add(""",W91,""");")</f>
        <v>list.add("East Central Mental Health Inc:Substance Abuse Program:200 Cherry Street::Troy:Alabama:36081::Pike:334-566-6022:::1");</v>
      </c>
    </row>
    <row r="92" spans="1:24" ht="12.75" customHeight="1" x14ac:dyDescent="0.15">
      <c r="A92" t="s">
        <v>1122</v>
      </c>
      <c r="B92" t="s">
        <v>1123</v>
      </c>
      <c r="C92" t="s">
        <v>1124</v>
      </c>
      <c r="E92" t="s">
        <v>1125</v>
      </c>
      <c r="F92" t="s">
        <v>1308</v>
      </c>
      <c r="G92" t="s">
        <v>1126</v>
      </c>
      <c r="I92" t="s">
        <v>1127</v>
      </c>
      <c r="J92" t="s">
        <v>1128</v>
      </c>
      <c r="K92" t="s">
        <v>378</v>
      </c>
      <c r="L92" t="s">
        <v>1129</v>
      </c>
      <c r="M92" t="s">
        <v>1130</v>
      </c>
      <c r="N92" t="s">
        <v>1131</v>
      </c>
      <c r="O92" t="s">
        <v>1132</v>
      </c>
      <c r="T92" t="s">
        <v>352</v>
      </c>
      <c r="U92">
        <f t="shared" ca="1" si="11"/>
        <v>4.172529994122709E-2</v>
      </c>
      <c r="V92" t="str">
        <f t="shared" ca="1" si="12"/>
        <v>Tuskegee:Alabama:0.0417252999412271</v>
      </c>
      <c r="W92" t="str">
        <f t="shared" si="10"/>
        <v>Central Alabama Veterans:Healthcare System:2400 Hospital Road::Tuskegee:Alabama:36083::Macon:334-727-0550:::1</v>
      </c>
      <c r="X92" t="str">
        <f t="shared" si="13"/>
        <v>list.add("Central Alabama Veterans:Healthcare System:2400 Hospital Road::Tuskegee:Alabama:36083::Macon:334-727-0550:::1");</v>
      </c>
    </row>
    <row r="93" spans="1:24" ht="12.75" customHeight="1" x14ac:dyDescent="0.15">
      <c r="A93" t="s">
        <v>1133</v>
      </c>
      <c r="B93" t="s">
        <v>1134</v>
      </c>
      <c r="C93" t="s">
        <v>1135</v>
      </c>
      <c r="E93" t="s">
        <v>719</v>
      </c>
      <c r="F93" t="s">
        <v>1308</v>
      </c>
      <c r="G93" t="s">
        <v>720</v>
      </c>
      <c r="I93" t="s">
        <v>719</v>
      </c>
      <c r="J93" t="s">
        <v>1136</v>
      </c>
      <c r="L93" t="s">
        <v>721</v>
      </c>
      <c r="N93" t="s">
        <v>1137</v>
      </c>
      <c r="O93" t="s">
        <v>1138</v>
      </c>
      <c r="U93">
        <f t="shared" ca="1" si="11"/>
        <v>0.56883746445330707</v>
      </c>
      <c r="V93" t="str">
        <f t="shared" ca="1" si="12"/>
        <v>Montgomery:Alabama:0.568837464453307</v>
      </c>
      <c r="W93" t="str">
        <f t="shared" si="10"/>
        <v>Chemical Addictions Program Inc:Capital Recovery Center (CRC):1155 Air Base Boulevard::Montgomery:Alabama:36108::Montgomery:334-323-3214:::</v>
      </c>
      <c r="X93" t="str">
        <f t="shared" si="13"/>
        <v>list.add("Chemical Addictions Program Inc:Capital Recovery Center (CRC):1155 Air Base Boulevard::Montgomery:Alabama:36108::Montgomery:334-323-3214:::");</v>
      </c>
    </row>
    <row r="94" spans="1:24" ht="12.75" customHeight="1" x14ac:dyDescent="0.15">
      <c r="A94" t="s">
        <v>1133</v>
      </c>
      <c r="B94" t="s">
        <v>1139</v>
      </c>
      <c r="C94" t="s">
        <v>1140</v>
      </c>
      <c r="E94" t="s">
        <v>719</v>
      </c>
      <c r="F94" t="s">
        <v>1308</v>
      </c>
      <c r="G94" t="s">
        <v>720</v>
      </c>
      <c r="I94" t="s">
        <v>719</v>
      </c>
      <c r="J94" t="s">
        <v>721</v>
      </c>
      <c r="N94" t="s">
        <v>1141</v>
      </c>
      <c r="O94" t="s">
        <v>1142</v>
      </c>
      <c r="S94" t="s">
        <v>352</v>
      </c>
      <c r="T94" t="s">
        <v>352</v>
      </c>
      <c r="U94">
        <f t="shared" ca="1" si="11"/>
        <v>0.61852881483720978</v>
      </c>
      <c r="V94" t="str">
        <f t="shared" ca="1" si="12"/>
        <v>Montgomery:Alabama:0.61852881483721</v>
      </c>
      <c r="W94" t="str">
        <f t="shared" si="10"/>
        <v>Chemical Addictions Program Inc:(CAP)/Adol Intensive Outpt Prog:1153 Air Base Boulevard::Montgomery:Alabama:36108::Montgomery:334-269-2150::1:1</v>
      </c>
      <c r="X94" t="str">
        <f t="shared" si="13"/>
        <v>list.add("Chemical Addictions Program Inc:(CAP)/Adol Intensive Outpt Prog:1153 Air Base Boulevard::Montgomery:Alabama:36108::Montgomery:334-269-2150::1:1");</v>
      </c>
    </row>
    <row r="95" spans="1:24" ht="12.75" customHeight="1" x14ac:dyDescent="0.15">
      <c r="A95" t="s">
        <v>445</v>
      </c>
      <c r="B95" t="s">
        <v>1143</v>
      </c>
      <c r="C95" t="s">
        <v>1144</v>
      </c>
      <c r="E95" t="s">
        <v>719</v>
      </c>
      <c r="F95" t="s">
        <v>1308</v>
      </c>
      <c r="G95" t="s">
        <v>735</v>
      </c>
      <c r="I95" t="s">
        <v>719</v>
      </c>
      <c r="J95" t="s">
        <v>1145</v>
      </c>
      <c r="N95" t="s">
        <v>1146</v>
      </c>
      <c r="O95" t="s">
        <v>1147</v>
      </c>
      <c r="Q95" t="s">
        <v>352</v>
      </c>
      <c r="S95" t="s">
        <v>352</v>
      </c>
      <c r="T95" t="s">
        <v>352</v>
      </c>
      <c r="U95">
        <f t="shared" ca="1" si="11"/>
        <v>0.77547097038753698</v>
      </c>
      <c r="V95" t="str">
        <f t="shared" ca="1" si="12"/>
        <v>Montgomery:Alabama:0.775470970387537</v>
      </c>
      <c r="W95" t="str">
        <f t="shared" si="10"/>
        <v>Bradford Health Services:Montgomery Regional Office:386 Saint Lukes Drive::Montgomery:Alabama:36117::Montgomery:800-873-2887::1:1</v>
      </c>
      <c r="X95" t="str">
        <f t="shared" si="13"/>
        <v>list.add("Bradford Health Services:Montgomery Regional Office:386 Saint Lukes Drive::Montgomery:Alabama:36117::Montgomery:800-873-2887::1:1");</v>
      </c>
    </row>
    <row r="96" spans="1:24" ht="12.75" customHeight="1" x14ac:dyDescent="0.15">
      <c r="A96" t="s">
        <v>1148</v>
      </c>
      <c r="C96" t="s">
        <v>1149</v>
      </c>
      <c r="E96" t="s">
        <v>1150</v>
      </c>
      <c r="F96" t="s">
        <v>1308</v>
      </c>
      <c r="G96" t="s">
        <v>1151</v>
      </c>
      <c r="I96" t="s">
        <v>744</v>
      </c>
      <c r="J96" t="s">
        <v>1152</v>
      </c>
      <c r="N96" t="s">
        <v>1153</v>
      </c>
      <c r="O96" t="s">
        <v>1154</v>
      </c>
      <c r="T96" t="s">
        <v>352</v>
      </c>
      <c r="U96">
        <f t="shared" ca="1" si="11"/>
        <v>0.97289020426060069</v>
      </c>
      <c r="V96" t="str">
        <f t="shared" ca="1" si="12"/>
        <v>Anniston:Alabama:0.972890204260601</v>
      </c>
      <c r="W96" t="str">
        <f t="shared" si="10"/>
        <v>Anniston Fellowship House Inc::106 East 22nd Street::Anniston:Alabama:36201::Calhoun:256-236-7229:::1</v>
      </c>
      <c r="X96" t="str">
        <f t="shared" si="13"/>
        <v>list.add("Anniston Fellowship House Inc::106 East 22nd Street::Anniston:Alabama:36201::Calhoun:256-236-7229:::1");</v>
      </c>
    </row>
    <row r="97" spans="1:24" ht="12.75" customHeight="1" x14ac:dyDescent="0.15">
      <c r="A97" t="s">
        <v>1155</v>
      </c>
      <c r="B97" t="s">
        <v>1156</v>
      </c>
      <c r="C97" t="s">
        <v>1157</v>
      </c>
      <c r="D97" t="s">
        <v>512</v>
      </c>
      <c r="E97" t="s">
        <v>1150</v>
      </c>
      <c r="F97" t="s">
        <v>1308</v>
      </c>
      <c r="G97" t="s">
        <v>1151</v>
      </c>
      <c r="I97" t="s">
        <v>744</v>
      </c>
      <c r="J97" t="s">
        <v>1158</v>
      </c>
      <c r="M97" t="s">
        <v>1159</v>
      </c>
      <c r="N97" t="s">
        <v>1160</v>
      </c>
      <c r="O97" t="s">
        <v>1161</v>
      </c>
      <c r="Q97" t="s">
        <v>352</v>
      </c>
      <c r="T97" t="s">
        <v>352</v>
      </c>
      <c r="U97">
        <f t="shared" ca="1" si="11"/>
        <v>0.96885757615850809</v>
      </c>
      <c r="V97" t="str">
        <f t="shared" ca="1" si="12"/>
        <v>Anniston:Alabama:0.968857576158508</v>
      </c>
      <c r="W97" t="str">
        <f t="shared" si="10"/>
        <v>Health Services Center Inc:CORE Calhoun County:801 Noble Street:Suite 100:Anniston:Alabama:36201::Calhoun:256-237-5993:::1</v>
      </c>
      <c r="X97" t="str">
        <f t="shared" si="13"/>
        <v>list.add("Health Services Center Inc:CORE Calhoun County:801 Noble Street:Suite 100:Anniston:Alabama:36201::Calhoun:256-237-5993:::1");</v>
      </c>
    </row>
    <row r="98" spans="1:24" ht="12.75" customHeight="1" x14ac:dyDescent="0.15">
      <c r="A98" t="s">
        <v>1162</v>
      </c>
      <c r="C98" t="s">
        <v>1163</v>
      </c>
      <c r="E98" t="s">
        <v>1164</v>
      </c>
      <c r="F98" t="s">
        <v>1308</v>
      </c>
      <c r="G98" t="s">
        <v>1165</v>
      </c>
      <c r="I98" t="s">
        <v>744</v>
      </c>
      <c r="J98" t="s">
        <v>1166</v>
      </c>
      <c r="L98" t="s">
        <v>1167</v>
      </c>
      <c r="N98" t="s">
        <v>1168</v>
      </c>
      <c r="O98" t="s">
        <v>1169</v>
      </c>
      <c r="T98" t="s">
        <v>352</v>
      </c>
      <c r="U98">
        <f t="shared" ca="1" si="11"/>
        <v>0.52932915966789551</v>
      </c>
      <c r="V98" t="str">
        <f t="shared" ca="1" si="12"/>
        <v>Jacksonville:Alabama:0.529329159667896</v>
      </c>
      <c r="W98" t="str">
        <f t="shared" si="10"/>
        <v>RMC Jacksonville::1701 Pelham Road South::Jacksonville:Alabama:36265::Calhoun:256-782-4330:::1</v>
      </c>
      <c r="X98" t="str">
        <f t="shared" si="13"/>
        <v>list.add("RMC Jacksonville::1701 Pelham Road South::Jacksonville:Alabama:36265::Calhoun:256-782-4330:::1");</v>
      </c>
    </row>
    <row r="99" spans="1:24" ht="12.75" customHeight="1" x14ac:dyDescent="0.15">
      <c r="A99" t="s">
        <v>1103</v>
      </c>
      <c r="B99" t="s">
        <v>1170</v>
      </c>
      <c r="C99" t="s">
        <v>1171</v>
      </c>
      <c r="E99" t="s">
        <v>774</v>
      </c>
      <c r="F99" t="s">
        <v>1308</v>
      </c>
      <c r="G99" t="s">
        <v>775</v>
      </c>
      <c r="I99" t="s">
        <v>776</v>
      </c>
      <c r="J99" t="s">
        <v>1109</v>
      </c>
      <c r="N99" t="s">
        <v>1172</v>
      </c>
      <c r="O99" t="s">
        <v>1173</v>
      </c>
      <c r="P99" t="s">
        <v>352</v>
      </c>
      <c r="Q99" t="s">
        <v>352</v>
      </c>
      <c r="R99" t="s">
        <v>352</v>
      </c>
      <c r="T99" t="s">
        <v>352</v>
      </c>
      <c r="U99">
        <f t="shared" ca="1" si="11"/>
        <v>0.8121432367741116</v>
      </c>
      <c r="V99" t="str">
        <f t="shared" ca="1" si="12"/>
        <v>Dothan:Alabama:0.812143236774112</v>
      </c>
      <c r="W99" t="str">
        <f t="shared" si="10"/>
        <v>SpectraCare:Adult Outpatient Services:1672 Columbia Highway::Dothan:Alabama:36303::Houston:800-951-4357:1::1</v>
      </c>
      <c r="X99" t="str">
        <f t="shared" si="13"/>
        <v>list.add("SpectraCare:Adult Outpatient Services:1672 Columbia Highway::Dothan:Alabama:36303::Houston:800-951-4357:1::1");</v>
      </c>
    </row>
    <row r="100" spans="1:24" ht="12.75" customHeight="1" x14ac:dyDescent="0.15">
      <c r="A100" t="s">
        <v>1103</v>
      </c>
      <c r="B100" t="s">
        <v>1174</v>
      </c>
      <c r="C100" t="s">
        <v>1175</v>
      </c>
      <c r="E100" t="s">
        <v>774</v>
      </c>
      <c r="F100" t="s">
        <v>1308</v>
      </c>
      <c r="G100" t="s">
        <v>775</v>
      </c>
      <c r="I100" t="s">
        <v>776</v>
      </c>
      <c r="J100" t="s">
        <v>1176</v>
      </c>
      <c r="L100" t="s">
        <v>1109</v>
      </c>
      <c r="N100" t="s">
        <v>1177</v>
      </c>
      <c r="O100" t="s">
        <v>1178</v>
      </c>
      <c r="R100" t="s">
        <v>352</v>
      </c>
      <c r="T100" t="s">
        <v>352</v>
      </c>
      <c r="U100">
        <f t="shared" ca="1" si="11"/>
        <v>0.85152357783126509</v>
      </c>
      <c r="V100" t="str">
        <f t="shared" ca="1" si="12"/>
        <v>Dothan:Alabama:0.851523577831265</v>
      </c>
      <c r="W100" t="str">
        <f t="shared" si="10"/>
        <v>SpectraCare:The Haven:831 John D Odom Road::Dothan:Alabama:36303::Houston:334-951-4357:1::1</v>
      </c>
      <c r="X100" t="str">
        <f t="shared" si="13"/>
        <v>list.add("SpectraCare:The Haven:831 John D Odom Road::Dothan:Alabama:36303::Houston:334-951-4357:1::1");</v>
      </c>
    </row>
    <row r="101" spans="1:24" ht="12.75" customHeight="1" x14ac:dyDescent="0.15">
      <c r="A101" t="s">
        <v>1103</v>
      </c>
      <c r="B101" t="s">
        <v>1179</v>
      </c>
      <c r="C101" t="s">
        <v>1180</v>
      </c>
      <c r="E101" t="s">
        <v>1181</v>
      </c>
      <c r="F101" t="s">
        <v>1308</v>
      </c>
      <c r="G101" t="s">
        <v>1182</v>
      </c>
      <c r="I101" t="s">
        <v>1183</v>
      </c>
      <c r="J101" t="s">
        <v>1109</v>
      </c>
      <c r="N101" t="s">
        <v>1184</v>
      </c>
      <c r="O101" t="s">
        <v>1185</v>
      </c>
      <c r="P101" t="s">
        <v>352</v>
      </c>
      <c r="Q101" t="s">
        <v>352</v>
      </c>
      <c r="R101" t="s">
        <v>352</v>
      </c>
      <c r="T101" t="s">
        <v>352</v>
      </c>
      <c r="U101">
        <f t="shared" ca="1" si="11"/>
        <v>0.10510867929941969</v>
      </c>
      <c r="V101" t="str">
        <f t="shared" ca="1" si="12"/>
        <v>Abbeville:Alabama:0.10510867929942</v>
      </c>
      <c r="W101" t="str">
        <f t="shared" si="10"/>
        <v>SpectraCare:Henry County/OP:219 Dothan Road::Abbeville:Alabama:36310::Henry:800-951-4357:1::1</v>
      </c>
      <c r="X101" t="str">
        <f t="shared" si="13"/>
        <v>list.add("SpectraCare:Henry County/OP:219 Dothan Road::Abbeville:Alabama:36310::Henry:800-951-4357:1::1");</v>
      </c>
    </row>
    <row r="102" spans="1:24" ht="12.75" customHeight="1" x14ac:dyDescent="0.15">
      <c r="A102" t="s">
        <v>1103</v>
      </c>
      <c r="B102" t="s">
        <v>1186</v>
      </c>
      <c r="C102" t="s">
        <v>1187</v>
      </c>
      <c r="E102" t="s">
        <v>1188</v>
      </c>
      <c r="F102" t="s">
        <v>1308</v>
      </c>
      <c r="G102" t="s">
        <v>1189</v>
      </c>
      <c r="I102" t="s">
        <v>1188</v>
      </c>
      <c r="J102" t="s">
        <v>1109</v>
      </c>
      <c r="N102" t="s">
        <v>1190</v>
      </c>
      <c r="O102" t="s">
        <v>1191</v>
      </c>
      <c r="P102" t="s">
        <v>352</v>
      </c>
      <c r="Q102" t="s">
        <v>352</v>
      </c>
      <c r="R102" t="s">
        <v>352</v>
      </c>
      <c r="S102" t="s">
        <v>352</v>
      </c>
      <c r="T102" t="s">
        <v>352</v>
      </c>
      <c r="U102">
        <f t="shared" ca="1" si="11"/>
        <v>0.96515056795642695</v>
      </c>
      <c r="V102" t="str">
        <f t="shared" ca="1" si="12"/>
        <v>Geneva:Alabama:0.965150567956427</v>
      </c>
      <c r="W102" t="str">
        <f t="shared" si="10"/>
        <v>SpectraCare:Geneva County/Outpatient:1203 West Maple Street::Geneva:Alabama:36340::Geneva:800-951-4357:1:1:1</v>
      </c>
      <c r="X102" t="str">
        <f t="shared" si="13"/>
        <v>list.add("SpectraCare:Geneva County/Outpatient:1203 West Maple Street::Geneva:Alabama:36340::Geneva:800-951-4357:1:1:1");</v>
      </c>
    </row>
    <row r="103" spans="1:24" ht="12.75" customHeight="1" x14ac:dyDescent="0.15">
      <c r="A103" t="s">
        <v>749</v>
      </c>
      <c r="B103" t="s">
        <v>774</v>
      </c>
      <c r="C103" t="s">
        <v>1192</v>
      </c>
      <c r="E103" t="s">
        <v>1193</v>
      </c>
      <c r="F103" t="s">
        <v>1308</v>
      </c>
      <c r="G103" t="s">
        <v>1194</v>
      </c>
      <c r="I103" t="s">
        <v>776</v>
      </c>
      <c r="J103" t="s">
        <v>1195</v>
      </c>
      <c r="N103" t="s">
        <v>1196</v>
      </c>
      <c r="O103" t="s">
        <v>1197</v>
      </c>
      <c r="T103" t="s">
        <v>352</v>
      </c>
      <c r="U103">
        <f t="shared" ca="1" si="11"/>
        <v>0.86916267378551781</v>
      </c>
      <c r="V103" t="str">
        <f t="shared" ca="1" si="12"/>
        <v>Newton:Alabama:0.869162673785518</v>
      </c>
      <c r="W103" t="str">
        <f t="shared" si="10"/>
        <v>MedMark Treatment Centers:Dothan:9283 U.S. Highway 84 West::Newton:Alabama:36352::Houston:334-692-4455:::1</v>
      </c>
      <c r="X103" t="str">
        <f t="shared" si="13"/>
        <v>list.add("MedMark Treatment Centers:Dothan:9283 U.S. Highway 84 West::Newton:Alabama:36352::Houston:334-692-4455:::1");</v>
      </c>
    </row>
    <row r="104" spans="1:24" ht="12.75" customHeight="1" x14ac:dyDescent="0.15">
      <c r="A104" t="s">
        <v>1103</v>
      </c>
      <c r="B104" t="s">
        <v>1198</v>
      </c>
      <c r="C104" t="s">
        <v>1199</v>
      </c>
      <c r="E104" t="s">
        <v>1200</v>
      </c>
      <c r="F104" t="s">
        <v>1308</v>
      </c>
      <c r="G104" t="s">
        <v>1201</v>
      </c>
      <c r="I104" t="s">
        <v>785</v>
      </c>
      <c r="J104" t="s">
        <v>1109</v>
      </c>
      <c r="L104" t="s">
        <v>1202</v>
      </c>
      <c r="N104" t="s">
        <v>1203</v>
      </c>
      <c r="O104" t="s">
        <v>1204</v>
      </c>
      <c r="T104" t="s">
        <v>352</v>
      </c>
      <c r="U104">
        <f t="shared" ca="1" si="11"/>
        <v>0.57812986012533474</v>
      </c>
      <c r="V104" t="str">
        <f t="shared" ca="1" si="12"/>
        <v>Ozark:Alabama:0.578129860125335</v>
      </c>
      <c r="W104" t="str">
        <f t="shared" si="10"/>
        <v>SpectraCare:Dale County:134 Katherine Avenue::Ozark:Alabama:36360::Dale:800-951-4357:::1</v>
      </c>
      <c r="X104" t="str">
        <f t="shared" si="13"/>
        <v>list.add("SpectraCare:Dale County:134 Katherine Avenue::Ozark:Alabama:36360::Dale:800-951-4357:::1");</v>
      </c>
    </row>
    <row r="105" spans="1:24" ht="12.75" customHeight="1" x14ac:dyDescent="0.15">
      <c r="A105" t="s">
        <v>1205</v>
      </c>
      <c r="C105" t="s">
        <v>1206</v>
      </c>
      <c r="E105" t="s">
        <v>1207</v>
      </c>
      <c r="F105" t="s">
        <v>1308</v>
      </c>
      <c r="G105" t="s">
        <v>1208</v>
      </c>
      <c r="I105" t="s">
        <v>1209</v>
      </c>
      <c r="J105" t="s">
        <v>1210</v>
      </c>
      <c r="N105" t="s">
        <v>1211</v>
      </c>
      <c r="O105" t="s">
        <v>1212</v>
      </c>
      <c r="T105" t="s">
        <v>352</v>
      </c>
      <c r="U105">
        <f t="shared" ca="1" si="11"/>
        <v>0.43198004963865022</v>
      </c>
      <c r="V105" t="str">
        <f t="shared" ca="1" si="12"/>
        <v>Spanish Fort:Alabama:0.43198004963865</v>
      </c>
      <c r="W105" t="str">
        <f t="shared" si="10"/>
        <v>Shoulder::31214 Coleman Lane::Spanish Fort:Alabama:36527::Baldwin:251-626-2199:::1</v>
      </c>
      <c r="X105" t="str">
        <f t="shared" si="13"/>
        <v>list.add("Shoulder::31214 Coleman Lane::Spanish Fort:Alabama:36527::Baldwin:251-626-2199:::1");</v>
      </c>
    </row>
    <row r="106" spans="1:24" ht="12.75" customHeight="1" x14ac:dyDescent="0.15">
      <c r="A106" t="s">
        <v>1213</v>
      </c>
      <c r="C106" t="s">
        <v>1214</v>
      </c>
      <c r="E106" t="s">
        <v>794</v>
      </c>
      <c r="F106" t="s">
        <v>1308</v>
      </c>
      <c r="G106" t="s">
        <v>1215</v>
      </c>
      <c r="I106" t="s">
        <v>794</v>
      </c>
      <c r="J106" t="s">
        <v>1216</v>
      </c>
      <c r="K106" t="s">
        <v>378</v>
      </c>
      <c r="L106" t="s">
        <v>1217</v>
      </c>
      <c r="M106" t="s">
        <v>1218</v>
      </c>
      <c r="N106" t="s">
        <v>1219</v>
      </c>
      <c r="O106" t="s">
        <v>1220</v>
      </c>
      <c r="T106" t="s">
        <v>352</v>
      </c>
      <c r="U106">
        <f t="shared" ca="1" si="11"/>
        <v>0.50958590958339467</v>
      </c>
      <c r="V106" t="str">
        <f t="shared" ca="1" si="12"/>
        <v>Mobile:Alabama:0.509585909583395</v>
      </c>
      <c r="W106" t="str">
        <f t="shared" si="10"/>
        <v>Dauphin Way Lodge::1009 Dauphin Street::Mobile:Alabama:36604::Mobile:251-438-1625:::1</v>
      </c>
      <c r="X106" t="str">
        <f t="shared" si="13"/>
        <v>list.add("Dauphin Way Lodge::1009 Dauphin Street::Mobile:Alabama:36604::Mobile:251-438-1625:::1");</v>
      </c>
    </row>
    <row r="107" spans="1:24" ht="12.75" customHeight="1" x14ac:dyDescent="0.15">
      <c r="A107" t="s">
        <v>1221</v>
      </c>
      <c r="B107" t="s">
        <v>1222</v>
      </c>
      <c r="C107" t="s">
        <v>1223</v>
      </c>
      <c r="D107" t="s">
        <v>661</v>
      </c>
      <c r="E107" t="s">
        <v>794</v>
      </c>
      <c r="F107" t="s">
        <v>1308</v>
      </c>
      <c r="G107" t="s">
        <v>1224</v>
      </c>
      <c r="I107" t="s">
        <v>794</v>
      </c>
      <c r="J107" t="s">
        <v>1225</v>
      </c>
      <c r="N107" t="s">
        <v>1226</v>
      </c>
      <c r="O107" t="s">
        <v>1227</v>
      </c>
      <c r="R107" t="s">
        <v>352</v>
      </c>
      <c r="U107">
        <f t="shared" ca="1" si="11"/>
        <v>2.0296363223717306E-2</v>
      </c>
      <c r="V107" t="str">
        <f t="shared" ca="1" si="12"/>
        <v>Mobile:Alabama:0.0202963632237173</v>
      </c>
      <c r="W107" t="str">
        <f t="shared" si="10"/>
        <v>Mobile Metro Treatment Center:New Season:1924 Dauphin Island Parkway:Suite C:Mobile:Alabama:36605::Mobile:251-476-5733:1::</v>
      </c>
      <c r="X107" t="str">
        <f t="shared" si="13"/>
        <v>list.add("Mobile Metro Treatment Center:New Season:1924 Dauphin Island Parkway:Suite C:Mobile:Alabama:36605::Mobile:251-476-5733:1::");</v>
      </c>
    </row>
    <row r="108" spans="1:24" ht="12.75" customHeight="1" x14ac:dyDescent="0.15">
      <c r="A108" t="s">
        <v>399</v>
      </c>
      <c r="B108" t="s">
        <v>1228</v>
      </c>
      <c r="C108" t="s">
        <v>1229</v>
      </c>
      <c r="E108" t="s">
        <v>794</v>
      </c>
      <c r="F108" t="s">
        <v>1308</v>
      </c>
      <c r="G108" t="s">
        <v>1230</v>
      </c>
      <c r="I108" t="s">
        <v>794</v>
      </c>
      <c r="J108" t="s">
        <v>1231</v>
      </c>
      <c r="M108" t="s">
        <v>1232</v>
      </c>
      <c r="N108" t="s">
        <v>1233</v>
      </c>
      <c r="O108" t="s">
        <v>1234</v>
      </c>
      <c r="S108" t="s">
        <v>352</v>
      </c>
      <c r="T108" t="s">
        <v>352</v>
      </c>
      <c r="U108">
        <f t="shared" ca="1" si="11"/>
        <v>0.35397912752269323</v>
      </c>
      <c r="V108" t="str">
        <f t="shared" ca="1" si="12"/>
        <v>Mobile:Alabama:0.353979127522693</v>
      </c>
      <c r="W108" t="str">
        <f t="shared" si="10"/>
        <v>Bridge Inc:Mobile Addictions Treatment Center:722 Downtowner Loop West::Mobile:Alabama:36609::Mobile:251-338-1780 x7052::1:1</v>
      </c>
      <c r="X108" t="str">
        <f t="shared" si="13"/>
        <v>list.add("Bridge Inc:Mobile Addictions Treatment Center:722 Downtowner Loop West::Mobile:Alabama:36609::Mobile:251-338-1780 x7052::1:1");</v>
      </c>
    </row>
    <row r="109" spans="1:24" ht="12.75" customHeight="1" x14ac:dyDescent="0.15">
      <c r="A109" t="s">
        <v>1235</v>
      </c>
      <c r="C109" t="s">
        <v>1236</v>
      </c>
      <c r="E109" t="s">
        <v>794</v>
      </c>
      <c r="F109" t="s">
        <v>1308</v>
      </c>
      <c r="G109" t="s">
        <v>1230</v>
      </c>
      <c r="I109" t="s">
        <v>794</v>
      </c>
      <c r="J109" t="s">
        <v>1237</v>
      </c>
      <c r="N109" t="s">
        <v>1238</v>
      </c>
      <c r="O109" t="s">
        <v>1239</v>
      </c>
      <c r="T109" t="s">
        <v>352</v>
      </c>
      <c r="U109">
        <f t="shared" ca="1" si="11"/>
        <v>0.20625353929670198</v>
      </c>
      <c r="V109" t="str">
        <f t="shared" ca="1" si="12"/>
        <v>Mobile:Alabama:0.206253539296702</v>
      </c>
      <c r="W109" t="str">
        <f t="shared" si="10"/>
        <v>ECD Program Inc::808 Downtowner Loop West::Mobile:Alabama:36609::Mobile:251-341-9504:::1</v>
      </c>
      <c r="X109" t="str">
        <f t="shared" si="13"/>
        <v>list.add("ECD Program Inc::808 Downtowner Loop West::Mobile:Alabama:36609::Mobile:251-341-9504:::1");</v>
      </c>
    </row>
    <row r="110" spans="1:24" ht="12.75" customHeight="1" x14ac:dyDescent="0.15">
      <c r="A110" t="s">
        <v>1240</v>
      </c>
      <c r="C110" t="s">
        <v>1241</v>
      </c>
      <c r="E110" t="s">
        <v>794</v>
      </c>
      <c r="F110" t="s">
        <v>1308</v>
      </c>
      <c r="G110" t="s">
        <v>1242</v>
      </c>
      <c r="I110" t="s">
        <v>794</v>
      </c>
      <c r="J110" t="s">
        <v>1243</v>
      </c>
      <c r="N110" t="s">
        <v>1244</v>
      </c>
      <c r="O110" t="s">
        <v>1245</v>
      </c>
      <c r="R110" t="s">
        <v>352</v>
      </c>
      <c r="U110">
        <f t="shared" ca="1" si="11"/>
        <v>0.68110471215661883</v>
      </c>
      <c r="V110" t="str">
        <f t="shared" ca="1" si="12"/>
        <v>Mobile:Alabama:0.681104712156619</v>
      </c>
      <c r="W110" t="str">
        <f t="shared" si="10"/>
        <v>Franklin Primary Health Center Inc::510 South Wilson Avenue::Mobile:Alabama:36610::Mobile:251-434-8195:1::</v>
      </c>
      <c r="X110" t="str">
        <f t="shared" si="13"/>
        <v>list.add("Franklin Primary Health Center Inc::510 South Wilson Avenue::Mobile:Alabama:36610::Mobile:251-434-8195:1::");</v>
      </c>
    </row>
    <row r="111" spans="1:24" ht="12.75" customHeight="1" x14ac:dyDescent="0.15">
      <c r="A111" t="s">
        <v>1246</v>
      </c>
      <c r="B111" t="s">
        <v>1247</v>
      </c>
      <c r="C111" t="s">
        <v>1248</v>
      </c>
      <c r="E111" t="s">
        <v>794</v>
      </c>
      <c r="F111" t="s">
        <v>1308</v>
      </c>
      <c r="G111" t="s">
        <v>1249</v>
      </c>
      <c r="I111" t="s">
        <v>794</v>
      </c>
      <c r="J111" t="s">
        <v>1250</v>
      </c>
      <c r="N111" t="s">
        <v>1251</v>
      </c>
      <c r="O111" t="s">
        <v>1252</v>
      </c>
      <c r="T111" t="s">
        <v>352</v>
      </c>
      <c r="U111">
        <f t="shared" ca="1" si="11"/>
        <v>0.75586501507596815</v>
      </c>
      <c r="V111" t="str">
        <f t="shared" ca="1" si="12"/>
        <v>Mobile:Alabama:0.755865015075968</v>
      </c>
      <c r="W111" t="str">
        <f t="shared" si="10"/>
        <v>AltaPointe Health Systems Inc:AltaPointe Medication Assisted Trt:4211 Government Boulevard::Mobile:Alabama:36693::Mobile:251-666-2569:::1</v>
      </c>
      <c r="X111" t="str">
        <f t="shared" si="13"/>
        <v>list.add("AltaPointe Health Systems Inc:AltaPointe Medication Assisted Trt:4211 Government Boulevard::Mobile:Alabama:36693::Mobile:251-666-2569:::1");</v>
      </c>
    </row>
    <row r="112" spans="1:24" ht="12.75" customHeight="1" x14ac:dyDescent="0.15">
      <c r="A112" t="s">
        <v>1253</v>
      </c>
      <c r="B112" t="s">
        <v>1254</v>
      </c>
      <c r="C112" t="s">
        <v>1255</v>
      </c>
      <c r="E112" t="s">
        <v>794</v>
      </c>
      <c r="F112" t="s">
        <v>1308</v>
      </c>
      <c r="G112" t="s">
        <v>1256</v>
      </c>
      <c r="I112" t="s">
        <v>794</v>
      </c>
      <c r="J112" t="s">
        <v>1257</v>
      </c>
      <c r="K112" t="s">
        <v>378</v>
      </c>
      <c r="L112" t="s">
        <v>1258</v>
      </c>
      <c r="M112" t="s">
        <v>1259</v>
      </c>
      <c r="N112" t="s">
        <v>1260</v>
      </c>
      <c r="O112" t="s">
        <v>1261</v>
      </c>
      <c r="R112" t="s">
        <v>352</v>
      </c>
      <c r="S112" t="s">
        <v>352</v>
      </c>
      <c r="T112" t="s">
        <v>352</v>
      </c>
      <c r="U112">
        <f t="shared" ca="1" si="11"/>
        <v>0.92492672695480338</v>
      </c>
      <c r="V112" t="str">
        <f t="shared" ca="1" si="12"/>
        <v>Mobile:Alabama:0.924926726954803</v>
      </c>
      <c r="W112" t="str">
        <f t="shared" si="10"/>
        <v>Bridge Inc Addiction Treatment Center:Westwood:3401 Newman Road::Mobile:Alabama:36695::Mobile:251-633-0475:1:1:1</v>
      </c>
      <c r="X112" t="str">
        <f t="shared" si="13"/>
        <v>list.add("Bridge Inc Addiction Treatment Center:Westwood:3401 Newman Road::Mobile:Alabama:36695::Mobile:251-633-0475:1:1:1");</v>
      </c>
    </row>
    <row r="113" spans="1:24" ht="12.75" customHeight="1" x14ac:dyDescent="0.15">
      <c r="A113" t="s">
        <v>445</v>
      </c>
      <c r="B113" t="s">
        <v>1262</v>
      </c>
      <c r="C113" t="s">
        <v>1263</v>
      </c>
      <c r="D113" t="s">
        <v>1264</v>
      </c>
      <c r="E113" t="s">
        <v>794</v>
      </c>
      <c r="F113" t="s">
        <v>1308</v>
      </c>
      <c r="G113" t="s">
        <v>1256</v>
      </c>
      <c r="I113" t="s">
        <v>794</v>
      </c>
      <c r="J113" t="s">
        <v>1265</v>
      </c>
      <c r="L113" t="s">
        <v>1266</v>
      </c>
      <c r="N113" t="s">
        <v>1267</v>
      </c>
      <c r="O113" t="s">
        <v>1268</v>
      </c>
      <c r="P113" t="s">
        <v>352</v>
      </c>
      <c r="Q113" t="s">
        <v>352</v>
      </c>
      <c r="S113" t="s">
        <v>352</v>
      </c>
      <c r="T113" t="s">
        <v>352</v>
      </c>
      <c r="U113">
        <f t="shared" ca="1" si="11"/>
        <v>0.85175284103406979</v>
      </c>
      <c r="V113" t="str">
        <f t="shared" ca="1" si="12"/>
        <v>Mobile:Alabama:0.85175284103407</v>
      </c>
      <c r="W113" t="str">
        <f t="shared" si="10"/>
        <v>Bradford Health Services:Mobile Regional Facility:1000 Hillcrest Road:Suite 304:Mobile:Alabama:36695::Mobile:800-333-0906::1:1</v>
      </c>
      <c r="X113" t="str">
        <f t="shared" si="13"/>
        <v>list.add("Bradford Health Services:Mobile Regional Facility:1000 Hillcrest Road:Suite 304:Mobile:Alabama:36695::Mobile:800-333-0906::1:1");</v>
      </c>
    </row>
    <row r="114" spans="1:24" ht="12.75" customHeight="1" x14ac:dyDescent="0.15">
      <c r="A114" t="s">
        <v>1269</v>
      </c>
      <c r="C114" t="s">
        <v>1270</v>
      </c>
      <c r="E114" t="s">
        <v>794</v>
      </c>
      <c r="F114" t="s">
        <v>1308</v>
      </c>
      <c r="G114" t="s">
        <v>1256</v>
      </c>
      <c r="I114" t="s">
        <v>794</v>
      </c>
      <c r="J114" t="s">
        <v>1271</v>
      </c>
      <c r="L114" t="s">
        <v>1272</v>
      </c>
      <c r="N114" t="s">
        <v>1273</v>
      </c>
      <c r="O114" t="s">
        <v>1274</v>
      </c>
      <c r="T114" t="s">
        <v>352</v>
      </c>
      <c r="U114">
        <f t="shared" ca="1" si="11"/>
        <v>0.63003429552326318</v>
      </c>
      <c r="V114" t="str">
        <f t="shared" ca="1" si="12"/>
        <v>Mobile:Alabama:0.630034295523263</v>
      </c>
      <c r="W114" t="str">
        <f t="shared" si="10"/>
        <v>Serenity Care Inc::1951 Dawes Road::Mobile:Alabama:36695::Mobile:251-635-1942:::1</v>
      </c>
      <c r="X114" t="str">
        <f t="shared" si="13"/>
        <v>list.add("Serenity Care Inc::1951 Dawes Road::Mobile:Alabama:36695::Mobile:251-635-1942:::1");</v>
      </c>
    </row>
    <row r="115" spans="1:24" ht="12.75" customHeight="1" x14ac:dyDescent="0.15">
      <c r="A115" t="s">
        <v>1275</v>
      </c>
      <c r="B115" t="s">
        <v>1276</v>
      </c>
      <c r="C115" t="s">
        <v>1277</v>
      </c>
      <c r="E115" t="s">
        <v>1278</v>
      </c>
      <c r="F115" t="s">
        <v>1308</v>
      </c>
      <c r="G115" t="s">
        <v>1279</v>
      </c>
      <c r="I115" t="s">
        <v>1280</v>
      </c>
      <c r="J115" t="s">
        <v>1281</v>
      </c>
      <c r="N115" t="s">
        <v>1282</v>
      </c>
      <c r="O115" t="s">
        <v>1283</v>
      </c>
      <c r="P115" t="s">
        <v>352</v>
      </c>
      <c r="Q115" t="s">
        <v>352</v>
      </c>
      <c r="T115" t="s">
        <v>352</v>
      </c>
      <c r="U115">
        <f ca="1">RAND()</f>
        <v>0.20731501246067197</v>
      </c>
      <c r="V115" t="str">
        <f ca="1">CONCATENATE(E115,":",F115,":",U115)</f>
        <v>Opelika:Alabama:0.207315012460672</v>
      </c>
      <c r="W115" t="str">
        <f t="shared" si="10"/>
        <v>East Alabama Mental Health:Opelika Addiction Center:2300 Center Hills Drive::Opelika:Alabama:36801::Lee:334-742-2130:::1</v>
      </c>
      <c r="X115" t="str">
        <f t="shared" si="13"/>
        <v>list.add("East Alabama Mental Health:Opelika Addiction Center:2300 Center Hills Drive::Opelika:Alabama:36801::Lee:334-742-2130:::1");</v>
      </c>
    </row>
    <row r="116" spans="1:24" ht="12.75" customHeight="1" x14ac:dyDescent="0.15">
      <c r="A116" t="s">
        <v>1284</v>
      </c>
      <c r="C116" t="s">
        <v>1285</v>
      </c>
      <c r="E116" t="s">
        <v>1286</v>
      </c>
      <c r="F116" t="s">
        <v>1308</v>
      </c>
      <c r="G116" t="s">
        <v>1287</v>
      </c>
      <c r="I116" t="s">
        <v>1288</v>
      </c>
      <c r="J116" t="s">
        <v>1289</v>
      </c>
      <c r="N116" t="s">
        <v>1290</v>
      </c>
      <c r="O116" t="s">
        <v>1291</v>
      </c>
      <c r="S116" t="s">
        <v>352</v>
      </c>
      <c r="U116">
        <f t="shared" ca="1" si="11"/>
        <v>0.53607668596666203</v>
      </c>
      <c r="V116" t="str">
        <f t="shared" ref="V116:V118" ca="1" si="14">CONCATENATE(E116,":",F116,":",U116)</f>
        <v>Phenix City:Alabama:0.536076685966662</v>
      </c>
      <c r="W116" t="str">
        <f t="shared" si="10"/>
        <v>TEARS Inc::1011 South Railroad Street::Phenix City:Alabama:36867::Russell:334-291-6363::1:</v>
      </c>
      <c r="X116" t="str">
        <f t="shared" si="13"/>
        <v>list.add("TEARS Inc::1011 South Railroad Street::Phenix City:Alabama:36867::Russell:334-291-6363::1:");</v>
      </c>
    </row>
    <row r="117" spans="1:24" ht="12.75" customHeight="1" x14ac:dyDescent="0.15">
      <c r="A117" t="s">
        <v>1275</v>
      </c>
      <c r="B117" t="s">
        <v>1292</v>
      </c>
      <c r="C117" t="s">
        <v>1293</v>
      </c>
      <c r="E117" t="s">
        <v>1286</v>
      </c>
      <c r="F117" t="s">
        <v>1308</v>
      </c>
      <c r="G117" t="s">
        <v>1294</v>
      </c>
      <c r="I117" t="s">
        <v>1288</v>
      </c>
      <c r="J117" t="s">
        <v>1295</v>
      </c>
      <c r="L117" t="s">
        <v>1281</v>
      </c>
      <c r="N117" t="s">
        <v>1296</v>
      </c>
      <c r="O117" t="s">
        <v>1297</v>
      </c>
      <c r="P117" t="s">
        <v>352</v>
      </c>
      <c r="Q117" t="s">
        <v>352</v>
      </c>
      <c r="T117" t="s">
        <v>352</v>
      </c>
      <c r="U117">
        <f t="shared" ca="1" si="11"/>
        <v>0.83677941772134012</v>
      </c>
      <c r="V117" t="str">
        <f t="shared" ca="1" si="14"/>
        <v>Phenix City:Alabama:0.83677941772134</v>
      </c>
      <c r="W117" t="str">
        <f t="shared" si="10"/>
        <v>East Alabama Mental Health:Russell County Clinic:3170 Martin Luther King Parkway South::Phenix City:Alabama:36869::Russell:334-298-2405:::1</v>
      </c>
      <c r="X117" t="str">
        <f t="shared" si="13"/>
        <v>list.add("East Alabama Mental Health:Russell County Clinic:3170 Martin Luther King Parkway South::Phenix City:Alabama:36869::Russell:334-298-2405:::1");</v>
      </c>
    </row>
    <row r="118" spans="1:24" ht="12.75" customHeight="1" x14ac:dyDescent="0.15">
      <c r="A118" t="s">
        <v>938</v>
      </c>
      <c r="C118" t="s">
        <v>1298</v>
      </c>
      <c r="E118" t="s">
        <v>1299</v>
      </c>
      <c r="F118" t="s">
        <v>1308</v>
      </c>
      <c r="G118" t="s">
        <v>1300</v>
      </c>
      <c r="I118" t="s">
        <v>1301</v>
      </c>
      <c r="J118" t="s">
        <v>1302</v>
      </c>
      <c r="L118" t="s">
        <v>945</v>
      </c>
      <c r="N118" t="s">
        <v>1303</v>
      </c>
      <c r="O118" t="s">
        <v>1304</v>
      </c>
      <c r="R118" t="s">
        <v>352</v>
      </c>
      <c r="T118" t="s">
        <v>352</v>
      </c>
      <c r="U118">
        <f t="shared" ca="1" si="11"/>
        <v>0.28107638266990287</v>
      </c>
      <c r="V118" t="str">
        <f t="shared" ca="1" si="14"/>
        <v>Butler:Alabama:0.281076382669903</v>
      </c>
      <c r="W118" t="str">
        <f t="shared" si="10"/>
        <v>West Alabama Mental Health Center::401 Rodgers Street::Butler:Alabama:36904::CHOCTAW:334-289-2410:1::1</v>
      </c>
      <c r="X118" t="str">
        <f t="shared" si="13"/>
        <v>list.add("West Alabama Mental Health Center::401 Rodgers Street::Butler:Alabama:36904::CHOCTAW:334-289-2410:1::1");</v>
      </c>
    </row>
    <row r="119" spans="1:24" ht="12.75" customHeight="1" x14ac:dyDescent="0.15"/>
    <row r="120" spans="1:24" ht="12.75" customHeight="1" x14ac:dyDescent="0.15"/>
    <row r="121" spans="1:24" ht="12.75" customHeight="1" x14ac:dyDescent="0.15"/>
    <row r="122" spans="1:24" ht="12.75" customHeight="1" x14ac:dyDescent="0.15"/>
    <row r="123" spans="1:24" ht="12.75" customHeight="1" x14ac:dyDescent="0.15"/>
    <row r="124" spans="1:24" ht="12.75" customHeight="1" x14ac:dyDescent="0.15"/>
    <row r="125" spans="1:24" ht="12.75" customHeight="1" x14ac:dyDescent="0.15"/>
    <row r="126" spans="1:24" ht="12.75" customHeight="1" x14ac:dyDescent="0.15"/>
    <row r="127" spans="1:24" ht="12.75" customHeight="1" x14ac:dyDescent="0.15"/>
    <row r="128" spans="1:24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15"/>
  <cols>
    <col min="1" max="6" width="9.5" customWidth="1"/>
    <col min="7" max="26" width="8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15">
      <c r="A2" t="s">
        <v>5</v>
      </c>
      <c r="B2" t="s">
        <v>6</v>
      </c>
      <c r="C2" t="s">
        <v>7</v>
      </c>
      <c r="D2" t="s">
        <v>8</v>
      </c>
    </row>
    <row r="3" spans="1:5" ht="12.75" customHeight="1" x14ac:dyDescent="0.15">
      <c r="A3" t="s">
        <v>5</v>
      </c>
      <c r="B3" t="s">
        <v>6</v>
      </c>
      <c r="C3" t="s">
        <v>9</v>
      </c>
      <c r="D3" t="s">
        <v>10</v>
      </c>
    </row>
    <row r="4" spans="1:5" ht="12.75" customHeight="1" x14ac:dyDescent="0.15">
      <c r="A4" t="s">
        <v>5</v>
      </c>
      <c r="B4" t="s">
        <v>6</v>
      </c>
      <c r="C4" t="s">
        <v>11</v>
      </c>
      <c r="D4" t="s">
        <v>12</v>
      </c>
    </row>
    <row r="5" spans="1:5" ht="12.75" customHeight="1" x14ac:dyDescent="0.15">
      <c r="A5" t="s">
        <v>13</v>
      </c>
      <c r="B5" t="s">
        <v>14</v>
      </c>
      <c r="C5" t="s">
        <v>15</v>
      </c>
      <c r="D5" t="s">
        <v>16</v>
      </c>
    </row>
    <row r="6" spans="1:5" ht="12.75" customHeight="1" x14ac:dyDescent="0.15">
      <c r="A6" t="s">
        <v>13</v>
      </c>
      <c r="B6" t="s">
        <v>14</v>
      </c>
      <c r="C6" t="s">
        <v>17</v>
      </c>
      <c r="D6" t="s">
        <v>18</v>
      </c>
    </row>
    <row r="7" spans="1:5" ht="12.75" customHeight="1" x14ac:dyDescent="0.15">
      <c r="A7" t="s">
        <v>13</v>
      </c>
      <c r="B7" t="s">
        <v>14</v>
      </c>
      <c r="C7" t="s">
        <v>19</v>
      </c>
      <c r="D7" t="s">
        <v>20</v>
      </c>
    </row>
    <row r="8" spans="1:5" ht="12.75" customHeight="1" x14ac:dyDescent="0.15">
      <c r="A8" t="s">
        <v>13</v>
      </c>
      <c r="B8" t="s">
        <v>14</v>
      </c>
      <c r="C8" t="s">
        <v>21</v>
      </c>
      <c r="D8" t="s">
        <v>22</v>
      </c>
    </row>
    <row r="9" spans="1:5" ht="12.75" customHeight="1" x14ac:dyDescent="0.15">
      <c r="A9" t="s">
        <v>13</v>
      </c>
      <c r="B9" t="s">
        <v>14</v>
      </c>
      <c r="C9" t="s">
        <v>23</v>
      </c>
      <c r="D9" t="s">
        <v>24</v>
      </c>
    </row>
    <row r="10" spans="1:5" ht="12.75" customHeight="1" x14ac:dyDescent="0.15">
      <c r="A10" t="s">
        <v>13</v>
      </c>
      <c r="B10" t="s">
        <v>14</v>
      </c>
      <c r="C10" t="s">
        <v>25</v>
      </c>
      <c r="D10" t="s">
        <v>26</v>
      </c>
    </row>
    <row r="11" spans="1:5" ht="12.75" customHeight="1" x14ac:dyDescent="0.15">
      <c r="A11" t="s">
        <v>13</v>
      </c>
      <c r="B11" t="s">
        <v>14</v>
      </c>
      <c r="C11" t="s">
        <v>27</v>
      </c>
      <c r="D11" t="s">
        <v>28</v>
      </c>
    </row>
    <row r="12" spans="1:5" ht="12.75" customHeight="1" x14ac:dyDescent="0.15">
      <c r="A12" t="s">
        <v>29</v>
      </c>
      <c r="B12" t="s">
        <v>30</v>
      </c>
      <c r="C12" t="s">
        <v>31</v>
      </c>
      <c r="D12" t="s">
        <v>32</v>
      </c>
    </row>
    <row r="13" spans="1:5" ht="12.75" customHeight="1" x14ac:dyDescent="0.15">
      <c r="A13" t="s">
        <v>29</v>
      </c>
      <c r="B13" t="s">
        <v>30</v>
      </c>
      <c r="C13" t="s">
        <v>33</v>
      </c>
      <c r="D13" t="s">
        <v>34</v>
      </c>
    </row>
    <row r="14" spans="1:5" ht="12.75" customHeight="1" x14ac:dyDescent="0.15">
      <c r="A14" t="s">
        <v>29</v>
      </c>
      <c r="B14" t="s">
        <v>30</v>
      </c>
      <c r="C14" t="s">
        <v>35</v>
      </c>
      <c r="D14" t="s">
        <v>36</v>
      </c>
    </row>
    <row r="15" spans="1:5" ht="12.75" customHeight="1" x14ac:dyDescent="0.15">
      <c r="A15" t="s">
        <v>29</v>
      </c>
      <c r="B15" t="s">
        <v>30</v>
      </c>
      <c r="C15" t="s">
        <v>37</v>
      </c>
      <c r="D15" t="s">
        <v>38</v>
      </c>
    </row>
    <row r="16" spans="1:5" ht="12.75" customHeight="1" x14ac:dyDescent="0.15">
      <c r="A16" t="s">
        <v>29</v>
      </c>
      <c r="B16" t="s">
        <v>30</v>
      </c>
      <c r="C16" t="s">
        <v>39</v>
      </c>
      <c r="D16" t="s">
        <v>40</v>
      </c>
    </row>
    <row r="17" spans="1:4" ht="12.75" customHeight="1" x14ac:dyDescent="0.15">
      <c r="A17" t="s">
        <v>29</v>
      </c>
      <c r="B17" t="s">
        <v>30</v>
      </c>
      <c r="C17" t="s">
        <v>41</v>
      </c>
      <c r="D17" t="s">
        <v>42</v>
      </c>
    </row>
    <row r="18" spans="1:4" ht="12.75" customHeight="1" x14ac:dyDescent="0.15">
      <c r="A18" t="s">
        <v>29</v>
      </c>
      <c r="B18" t="s">
        <v>30</v>
      </c>
      <c r="C18" t="s">
        <v>43</v>
      </c>
      <c r="D18" t="s">
        <v>44</v>
      </c>
    </row>
    <row r="19" spans="1:4" ht="12.75" customHeight="1" x14ac:dyDescent="0.15">
      <c r="A19" t="s">
        <v>29</v>
      </c>
      <c r="B19" t="s">
        <v>30</v>
      </c>
      <c r="C19" t="s">
        <v>45</v>
      </c>
      <c r="D19" t="s">
        <v>46</v>
      </c>
    </row>
    <row r="20" spans="1:4" ht="12.75" customHeight="1" x14ac:dyDescent="0.15">
      <c r="A20" t="s">
        <v>29</v>
      </c>
      <c r="B20" t="s">
        <v>30</v>
      </c>
      <c r="C20" t="s">
        <v>47</v>
      </c>
      <c r="D20" t="s">
        <v>48</v>
      </c>
    </row>
    <row r="21" spans="1:4" ht="12.75" customHeight="1" x14ac:dyDescent="0.15">
      <c r="A21" t="s">
        <v>49</v>
      </c>
      <c r="B21" t="s">
        <v>50</v>
      </c>
      <c r="C21" t="s">
        <v>51</v>
      </c>
      <c r="D21" t="s">
        <v>52</v>
      </c>
    </row>
    <row r="22" spans="1:4" ht="12.75" customHeight="1" x14ac:dyDescent="0.15">
      <c r="A22" t="s">
        <v>49</v>
      </c>
      <c r="B22" t="s">
        <v>50</v>
      </c>
      <c r="C22" t="s">
        <v>53</v>
      </c>
      <c r="D22" t="s">
        <v>54</v>
      </c>
    </row>
    <row r="23" spans="1:4" ht="12.75" customHeight="1" x14ac:dyDescent="0.15">
      <c r="A23" t="s">
        <v>49</v>
      </c>
      <c r="B23" t="s">
        <v>50</v>
      </c>
      <c r="C23" t="s">
        <v>55</v>
      </c>
      <c r="D23" t="s">
        <v>56</v>
      </c>
    </row>
    <row r="24" spans="1:4" ht="12.75" customHeight="1" x14ac:dyDescent="0.15">
      <c r="A24" t="s">
        <v>49</v>
      </c>
      <c r="B24" t="s">
        <v>50</v>
      </c>
      <c r="C24" t="s">
        <v>57</v>
      </c>
      <c r="D24" t="s">
        <v>58</v>
      </c>
    </row>
    <row r="25" spans="1:4" ht="12.75" customHeight="1" x14ac:dyDescent="0.15">
      <c r="A25" t="s">
        <v>49</v>
      </c>
      <c r="B25" t="s">
        <v>50</v>
      </c>
      <c r="C25" t="s">
        <v>59</v>
      </c>
      <c r="D25" t="s">
        <v>60</v>
      </c>
    </row>
    <row r="26" spans="1:4" ht="12.75" customHeight="1" x14ac:dyDescent="0.15">
      <c r="A26" t="s">
        <v>49</v>
      </c>
      <c r="B26" t="s">
        <v>50</v>
      </c>
      <c r="C26" t="s">
        <v>61</v>
      </c>
      <c r="D26" t="s">
        <v>62</v>
      </c>
    </row>
    <row r="27" spans="1:4" ht="12.75" customHeight="1" x14ac:dyDescent="0.15">
      <c r="A27" t="s">
        <v>49</v>
      </c>
      <c r="B27" t="s">
        <v>50</v>
      </c>
      <c r="C27" t="s">
        <v>63</v>
      </c>
      <c r="D27" t="s">
        <v>64</v>
      </c>
    </row>
    <row r="28" spans="1:4" ht="12.75" customHeight="1" x14ac:dyDescent="0.15">
      <c r="A28" t="s">
        <v>49</v>
      </c>
      <c r="B28" t="s">
        <v>50</v>
      </c>
      <c r="C28" t="s">
        <v>65</v>
      </c>
      <c r="D28" t="s">
        <v>66</v>
      </c>
    </row>
    <row r="29" spans="1:4" ht="12.75" customHeight="1" x14ac:dyDescent="0.15">
      <c r="A29" t="s">
        <v>49</v>
      </c>
      <c r="B29" t="s">
        <v>50</v>
      </c>
      <c r="C29" t="s">
        <v>67</v>
      </c>
      <c r="D29" t="s">
        <v>68</v>
      </c>
    </row>
    <row r="30" spans="1:4" ht="12.75" customHeight="1" x14ac:dyDescent="0.15">
      <c r="A30" t="s">
        <v>49</v>
      </c>
      <c r="B30" t="s">
        <v>50</v>
      </c>
      <c r="C30" t="s">
        <v>69</v>
      </c>
      <c r="D30" t="s">
        <v>70</v>
      </c>
    </row>
    <row r="31" spans="1:4" ht="12.75" customHeight="1" x14ac:dyDescent="0.15">
      <c r="A31" t="s">
        <v>71</v>
      </c>
      <c r="B31" t="s">
        <v>72</v>
      </c>
      <c r="C31" t="s">
        <v>73</v>
      </c>
      <c r="D31" t="s">
        <v>74</v>
      </c>
    </row>
    <row r="32" spans="1:4" ht="12.75" customHeight="1" x14ac:dyDescent="0.15">
      <c r="A32" t="s">
        <v>71</v>
      </c>
      <c r="B32" t="s">
        <v>72</v>
      </c>
      <c r="C32" t="s">
        <v>75</v>
      </c>
      <c r="D32" t="s">
        <v>76</v>
      </c>
    </row>
    <row r="33" spans="1:4" ht="12.75" customHeight="1" x14ac:dyDescent="0.15">
      <c r="A33" t="s">
        <v>77</v>
      </c>
      <c r="B33" t="s">
        <v>78</v>
      </c>
      <c r="C33" t="s">
        <v>79</v>
      </c>
      <c r="D33" t="s">
        <v>80</v>
      </c>
    </row>
    <row r="34" spans="1:4" ht="12.75" customHeight="1" x14ac:dyDescent="0.15">
      <c r="A34" t="s">
        <v>77</v>
      </c>
      <c r="B34" t="s">
        <v>78</v>
      </c>
      <c r="C34" t="s">
        <v>81</v>
      </c>
      <c r="D34" t="s">
        <v>82</v>
      </c>
    </row>
    <row r="35" spans="1:4" ht="12.75" customHeight="1" x14ac:dyDescent="0.15">
      <c r="A35" t="s">
        <v>77</v>
      </c>
      <c r="B35" t="s">
        <v>78</v>
      </c>
      <c r="C35" t="s">
        <v>83</v>
      </c>
      <c r="D35" t="s">
        <v>84</v>
      </c>
    </row>
    <row r="36" spans="1:4" ht="12.75" customHeight="1" x14ac:dyDescent="0.15">
      <c r="A36" t="s">
        <v>77</v>
      </c>
      <c r="B36" t="s">
        <v>78</v>
      </c>
      <c r="C36" t="s">
        <v>85</v>
      </c>
      <c r="D36" t="s">
        <v>86</v>
      </c>
    </row>
    <row r="37" spans="1:4" ht="12.75" customHeight="1" x14ac:dyDescent="0.15">
      <c r="A37" t="s">
        <v>77</v>
      </c>
      <c r="B37" t="s">
        <v>78</v>
      </c>
      <c r="C37" t="s">
        <v>87</v>
      </c>
      <c r="D37" t="s">
        <v>88</v>
      </c>
    </row>
    <row r="38" spans="1:4" ht="12.75" customHeight="1" x14ac:dyDescent="0.15">
      <c r="A38" t="s">
        <v>77</v>
      </c>
      <c r="B38" t="s">
        <v>78</v>
      </c>
      <c r="C38" t="s">
        <v>89</v>
      </c>
      <c r="D38" t="s">
        <v>90</v>
      </c>
    </row>
    <row r="39" spans="1:4" ht="12.75" customHeight="1" x14ac:dyDescent="0.15">
      <c r="A39" t="s">
        <v>77</v>
      </c>
      <c r="B39" t="s">
        <v>78</v>
      </c>
      <c r="C39" t="s">
        <v>91</v>
      </c>
      <c r="D39" t="s">
        <v>92</v>
      </c>
    </row>
    <row r="40" spans="1:4" ht="12.75" customHeight="1" x14ac:dyDescent="0.15">
      <c r="A40" t="s">
        <v>77</v>
      </c>
      <c r="B40" t="s">
        <v>78</v>
      </c>
      <c r="C40" t="s">
        <v>93</v>
      </c>
      <c r="D40" t="s">
        <v>94</v>
      </c>
    </row>
    <row r="41" spans="1:4" ht="12.75" customHeight="1" x14ac:dyDescent="0.15">
      <c r="A41" t="s">
        <v>77</v>
      </c>
      <c r="B41" t="s">
        <v>78</v>
      </c>
      <c r="C41" t="s">
        <v>95</v>
      </c>
      <c r="D41" t="s">
        <v>96</v>
      </c>
    </row>
    <row r="42" spans="1:4" ht="12.75" customHeight="1" x14ac:dyDescent="0.15">
      <c r="A42" t="s">
        <v>77</v>
      </c>
      <c r="B42" t="s">
        <v>78</v>
      </c>
      <c r="C42" t="s">
        <v>97</v>
      </c>
      <c r="D42" t="s">
        <v>98</v>
      </c>
    </row>
    <row r="43" spans="1:4" ht="12.75" customHeight="1" x14ac:dyDescent="0.15">
      <c r="A43" t="s">
        <v>77</v>
      </c>
      <c r="B43" t="s">
        <v>78</v>
      </c>
      <c r="C43" t="s">
        <v>99</v>
      </c>
      <c r="D43" t="s">
        <v>100</v>
      </c>
    </row>
    <row r="44" spans="1:4" ht="12.75" customHeight="1" x14ac:dyDescent="0.15">
      <c r="A44" t="s">
        <v>77</v>
      </c>
      <c r="B44" t="s">
        <v>78</v>
      </c>
      <c r="C44" t="s">
        <v>101</v>
      </c>
      <c r="D44" t="s">
        <v>102</v>
      </c>
    </row>
    <row r="45" spans="1:4" ht="12.75" customHeight="1" x14ac:dyDescent="0.15">
      <c r="A45" t="s">
        <v>77</v>
      </c>
      <c r="B45" t="s">
        <v>78</v>
      </c>
      <c r="C45" t="s">
        <v>103</v>
      </c>
      <c r="D45" t="s">
        <v>104</v>
      </c>
    </row>
    <row r="46" spans="1:4" ht="12.75" customHeight="1" x14ac:dyDescent="0.15">
      <c r="A46" t="s">
        <v>77</v>
      </c>
      <c r="B46" t="s">
        <v>78</v>
      </c>
      <c r="C46" t="s">
        <v>105</v>
      </c>
      <c r="D46" t="s">
        <v>106</v>
      </c>
    </row>
    <row r="47" spans="1:4" ht="12.75" customHeight="1" x14ac:dyDescent="0.15">
      <c r="A47" t="s">
        <v>77</v>
      </c>
      <c r="B47" t="s">
        <v>78</v>
      </c>
      <c r="C47" t="s">
        <v>107</v>
      </c>
      <c r="D47" t="s">
        <v>108</v>
      </c>
    </row>
    <row r="48" spans="1:4" ht="12.75" customHeight="1" x14ac:dyDescent="0.15">
      <c r="A48" t="s">
        <v>77</v>
      </c>
      <c r="B48" t="s">
        <v>78</v>
      </c>
      <c r="C48" t="s">
        <v>109</v>
      </c>
      <c r="D48" t="s">
        <v>110</v>
      </c>
    </row>
    <row r="49" spans="1:4" ht="12.75" customHeight="1" x14ac:dyDescent="0.15">
      <c r="A49" t="s">
        <v>111</v>
      </c>
      <c r="B49" t="s">
        <v>112</v>
      </c>
      <c r="C49" t="s">
        <v>113</v>
      </c>
      <c r="D49" t="s">
        <v>114</v>
      </c>
    </row>
    <row r="50" spans="1:4" ht="12.75" customHeight="1" x14ac:dyDescent="0.15">
      <c r="A50" t="s">
        <v>111</v>
      </c>
      <c r="B50" t="s">
        <v>112</v>
      </c>
      <c r="C50" t="s">
        <v>115</v>
      </c>
      <c r="D50" t="s">
        <v>116</v>
      </c>
    </row>
    <row r="51" spans="1:4" ht="12.75" customHeight="1" x14ac:dyDescent="0.15">
      <c r="A51" t="s">
        <v>111</v>
      </c>
      <c r="B51" t="s">
        <v>112</v>
      </c>
      <c r="C51" t="s">
        <v>117</v>
      </c>
      <c r="D51" t="s">
        <v>118</v>
      </c>
    </row>
    <row r="52" spans="1:4" ht="12.75" customHeight="1" x14ac:dyDescent="0.15">
      <c r="A52" t="s">
        <v>111</v>
      </c>
      <c r="B52" t="s">
        <v>112</v>
      </c>
      <c r="C52" t="s">
        <v>119</v>
      </c>
      <c r="D52" t="s">
        <v>120</v>
      </c>
    </row>
    <row r="53" spans="1:4" ht="12.75" customHeight="1" x14ac:dyDescent="0.15">
      <c r="A53" t="s">
        <v>121</v>
      </c>
      <c r="B53" t="s">
        <v>122</v>
      </c>
      <c r="C53" t="s">
        <v>123</v>
      </c>
      <c r="D53" t="s">
        <v>124</v>
      </c>
    </row>
    <row r="54" spans="1:4" ht="12.75" customHeight="1" x14ac:dyDescent="0.15">
      <c r="A54" t="s">
        <v>121</v>
      </c>
      <c r="B54" t="s">
        <v>122</v>
      </c>
      <c r="C54" t="s">
        <v>125</v>
      </c>
      <c r="D54" t="s">
        <v>126</v>
      </c>
    </row>
    <row r="55" spans="1:4" ht="12.75" customHeight="1" x14ac:dyDescent="0.15">
      <c r="A55" t="s">
        <v>121</v>
      </c>
      <c r="B55" t="s">
        <v>122</v>
      </c>
      <c r="C55" t="s">
        <v>127</v>
      </c>
      <c r="D55" t="s">
        <v>128</v>
      </c>
    </row>
    <row r="56" spans="1:4" ht="12.75" customHeight="1" x14ac:dyDescent="0.15">
      <c r="A56" t="s">
        <v>121</v>
      </c>
      <c r="B56" t="s">
        <v>122</v>
      </c>
      <c r="C56" t="s">
        <v>130</v>
      </c>
      <c r="D56" t="s">
        <v>131</v>
      </c>
    </row>
    <row r="57" spans="1:4" ht="12.75" customHeight="1" x14ac:dyDescent="0.15">
      <c r="A57" t="s">
        <v>121</v>
      </c>
      <c r="B57" t="s">
        <v>122</v>
      </c>
      <c r="C57" t="s">
        <v>132</v>
      </c>
      <c r="D57" t="s">
        <v>133</v>
      </c>
    </row>
    <row r="58" spans="1:4" ht="12.75" customHeight="1" x14ac:dyDescent="0.15">
      <c r="A58" t="s">
        <v>121</v>
      </c>
      <c r="B58" t="s">
        <v>122</v>
      </c>
      <c r="C58" t="s">
        <v>134</v>
      </c>
      <c r="D58" t="s">
        <v>135</v>
      </c>
    </row>
    <row r="59" spans="1:4" ht="12.75" customHeight="1" x14ac:dyDescent="0.15">
      <c r="A59" t="s">
        <v>121</v>
      </c>
      <c r="B59" t="s">
        <v>122</v>
      </c>
      <c r="C59" t="s">
        <v>136</v>
      </c>
      <c r="D59" t="s">
        <v>137</v>
      </c>
    </row>
    <row r="60" spans="1:4" ht="12.75" customHeight="1" x14ac:dyDescent="0.15">
      <c r="A60" t="s">
        <v>121</v>
      </c>
      <c r="B60" t="s">
        <v>122</v>
      </c>
      <c r="C60" t="s">
        <v>139</v>
      </c>
      <c r="D60" t="s">
        <v>140</v>
      </c>
    </row>
    <row r="61" spans="1:4" ht="12.75" customHeight="1" x14ac:dyDescent="0.15">
      <c r="A61" t="s">
        <v>121</v>
      </c>
      <c r="B61" t="s">
        <v>122</v>
      </c>
      <c r="C61" t="s">
        <v>141</v>
      </c>
      <c r="D61" t="s">
        <v>142</v>
      </c>
    </row>
    <row r="62" spans="1:4" ht="12.75" customHeight="1" x14ac:dyDescent="0.15">
      <c r="A62" t="s">
        <v>143</v>
      </c>
      <c r="B62" t="s">
        <v>144</v>
      </c>
      <c r="C62" t="s">
        <v>145</v>
      </c>
      <c r="D62" t="s">
        <v>146</v>
      </c>
    </row>
    <row r="63" spans="1:4" ht="12.75" customHeight="1" x14ac:dyDescent="0.15">
      <c r="A63" t="s">
        <v>143</v>
      </c>
      <c r="B63" t="s">
        <v>144</v>
      </c>
      <c r="C63" t="s">
        <v>147</v>
      </c>
      <c r="D63" t="s">
        <v>148</v>
      </c>
    </row>
    <row r="64" spans="1:4" ht="12.75" customHeight="1" x14ac:dyDescent="0.15">
      <c r="A64" t="s">
        <v>149</v>
      </c>
      <c r="B64" t="s">
        <v>150</v>
      </c>
      <c r="C64" t="s">
        <v>151</v>
      </c>
      <c r="D64" t="s">
        <v>152</v>
      </c>
    </row>
    <row r="65" spans="1:4" ht="12.75" customHeight="1" x14ac:dyDescent="0.15">
      <c r="A65" t="s">
        <v>149</v>
      </c>
      <c r="B65" t="s">
        <v>150</v>
      </c>
      <c r="C65" t="s">
        <v>153</v>
      </c>
      <c r="D65" t="s">
        <v>154</v>
      </c>
    </row>
    <row r="66" spans="1:4" ht="12.75" customHeight="1" x14ac:dyDescent="0.15">
      <c r="A66" t="s">
        <v>149</v>
      </c>
      <c r="B66" t="s">
        <v>150</v>
      </c>
      <c r="C66" t="s">
        <v>155</v>
      </c>
      <c r="D66" t="s">
        <v>157</v>
      </c>
    </row>
    <row r="67" spans="1:4" ht="12.75" customHeight="1" x14ac:dyDescent="0.15">
      <c r="A67" t="s">
        <v>149</v>
      </c>
      <c r="B67" t="s">
        <v>150</v>
      </c>
      <c r="C67" t="s">
        <v>160</v>
      </c>
      <c r="D67" t="s">
        <v>162</v>
      </c>
    </row>
    <row r="68" spans="1:4" ht="12.75" customHeight="1" x14ac:dyDescent="0.15">
      <c r="A68" t="s">
        <v>149</v>
      </c>
      <c r="B68" t="s">
        <v>150</v>
      </c>
      <c r="C68" t="s">
        <v>167</v>
      </c>
      <c r="D68" t="s">
        <v>168</v>
      </c>
    </row>
    <row r="69" spans="1:4" ht="12.75" customHeight="1" x14ac:dyDescent="0.15">
      <c r="A69" t="s">
        <v>149</v>
      </c>
      <c r="B69" t="s">
        <v>150</v>
      </c>
      <c r="C69" t="s">
        <v>172</v>
      </c>
      <c r="D69" t="s">
        <v>174</v>
      </c>
    </row>
    <row r="70" spans="1:4" ht="12.75" customHeight="1" x14ac:dyDescent="0.15">
      <c r="A70" t="s">
        <v>149</v>
      </c>
      <c r="B70" t="s">
        <v>150</v>
      </c>
      <c r="C70" t="s">
        <v>177</v>
      </c>
      <c r="D70" t="s">
        <v>178</v>
      </c>
    </row>
    <row r="71" spans="1:4" ht="12.75" customHeight="1" x14ac:dyDescent="0.15">
      <c r="A71" t="s">
        <v>149</v>
      </c>
      <c r="B71" t="s">
        <v>150</v>
      </c>
      <c r="C71" t="s">
        <v>179</v>
      </c>
      <c r="D71" t="s">
        <v>180</v>
      </c>
    </row>
    <row r="72" spans="1:4" ht="12.75" customHeight="1" x14ac:dyDescent="0.15">
      <c r="A72" t="s">
        <v>149</v>
      </c>
      <c r="B72" t="s">
        <v>150</v>
      </c>
      <c r="C72" t="s">
        <v>181</v>
      </c>
      <c r="D72" t="s">
        <v>182</v>
      </c>
    </row>
    <row r="73" spans="1:4" ht="12.75" customHeight="1" x14ac:dyDescent="0.15">
      <c r="A73" t="s">
        <v>149</v>
      </c>
      <c r="B73" t="s">
        <v>150</v>
      </c>
      <c r="C73" t="s">
        <v>183</v>
      </c>
      <c r="D73" t="s">
        <v>184</v>
      </c>
    </row>
    <row r="74" spans="1:4" ht="12.75" customHeight="1" x14ac:dyDescent="0.15">
      <c r="A74" t="s">
        <v>149</v>
      </c>
      <c r="B74" t="s">
        <v>150</v>
      </c>
      <c r="C74" t="s">
        <v>185</v>
      </c>
      <c r="D74" t="s">
        <v>186</v>
      </c>
    </row>
    <row r="75" spans="1:4" ht="12.75" customHeight="1" x14ac:dyDescent="0.15">
      <c r="A75" t="s">
        <v>149</v>
      </c>
      <c r="B75" t="s">
        <v>150</v>
      </c>
      <c r="C75" t="s">
        <v>187</v>
      </c>
      <c r="D75" t="s">
        <v>188</v>
      </c>
    </row>
    <row r="76" spans="1:4" ht="12.75" customHeight="1" x14ac:dyDescent="0.15">
      <c r="A76" t="s">
        <v>149</v>
      </c>
      <c r="B76" t="s">
        <v>150</v>
      </c>
      <c r="C76" t="s">
        <v>190</v>
      </c>
      <c r="D76" t="s">
        <v>192</v>
      </c>
    </row>
    <row r="77" spans="1:4" ht="12.75" customHeight="1" x14ac:dyDescent="0.15">
      <c r="A77" t="s">
        <v>193</v>
      </c>
      <c r="B77" t="s">
        <v>194</v>
      </c>
      <c r="C77" t="s">
        <v>195</v>
      </c>
      <c r="D77" t="s">
        <v>197</v>
      </c>
    </row>
    <row r="78" spans="1:4" ht="12.75" customHeight="1" x14ac:dyDescent="0.15">
      <c r="A78" t="s">
        <v>193</v>
      </c>
      <c r="B78" t="s">
        <v>194</v>
      </c>
      <c r="C78" t="s">
        <v>198</v>
      </c>
      <c r="D78" t="s">
        <v>199</v>
      </c>
    </row>
    <row r="79" spans="1:4" ht="12.75" customHeight="1" x14ac:dyDescent="0.15">
      <c r="A79" t="s">
        <v>193</v>
      </c>
      <c r="B79" t="s">
        <v>194</v>
      </c>
      <c r="C79" t="s">
        <v>200</v>
      </c>
      <c r="D79" t="s">
        <v>201</v>
      </c>
    </row>
    <row r="80" spans="1:4" ht="12.75" customHeight="1" x14ac:dyDescent="0.15">
      <c r="A80" t="s">
        <v>202</v>
      </c>
      <c r="B80" t="s">
        <v>203</v>
      </c>
      <c r="C80" t="s">
        <v>204</v>
      </c>
      <c r="D80" t="s">
        <v>205</v>
      </c>
    </row>
    <row r="81" spans="1:4" ht="12.75" customHeight="1" x14ac:dyDescent="0.15">
      <c r="A81" t="s">
        <v>202</v>
      </c>
      <c r="B81" t="s">
        <v>203</v>
      </c>
      <c r="C81" t="s">
        <v>206</v>
      </c>
      <c r="D81" t="s">
        <v>207</v>
      </c>
    </row>
    <row r="82" spans="1:4" ht="12.75" customHeight="1" x14ac:dyDescent="0.15">
      <c r="A82" t="s">
        <v>202</v>
      </c>
      <c r="B82" t="s">
        <v>203</v>
      </c>
      <c r="C82" t="s">
        <v>208</v>
      </c>
      <c r="D82" t="s">
        <v>209</v>
      </c>
    </row>
    <row r="83" spans="1:4" ht="12.75" customHeight="1" x14ac:dyDescent="0.15">
      <c r="A83" t="s">
        <v>202</v>
      </c>
      <c r="B83" t="s">
        <v>203</v>
      </c>
      <c r="C83" t="s">
        <v>210</v>
      </c>
      <c r="D83" t="s">
        <v>211</v>
      </c>
    </row>
    <row r="84" spans="1:4" ht="12.75" customHeight="1" x14ac:dyDescent="0.15">
      <c r="A84" t="s">
        <v>202</v>
      </c>
      <c r="B84" t="s">
        <v>203</v>
      </c>
      <c r="C84" t="s">
        <v>212</v>
      </c>
      <c r="D84" t="s">
        <v>213</v>
      </c>
    </row>
    <row r="85" spans="1:4" ht="12.75" customHeight="1" x14ac:dyDescent="0.15">
      <c r="A85" t="s">
        <v>202</v>
      </c>
      <c r="B85" t="s">
        <v>203</v>
      </c>
      <c r="C85" t="s">
        <v>214</v>
      </c>
      <c r="D85" t="s">
        <v>215</v>
      </c>
    </row>
    <row r="86" spans="1:4" ht="12.75" customHeight="1" x14ac:dyDescent="0.15">
      <c r="A86" t="s">
        <v>202</v>
      </c>
      <c r="B86" t="s">
        <v>203</v>
      </c>
      <c r="C86" t="s">
        <v>216</v>
      </c>
      <c r="D86" t="s">
        <v>217</v>
      </c>
    </row>
    <row r="87" spans="1:4" ht="12.75" customHeight="1" x14ac:dyDescent="0.15">
      <c r="A87" t="s">
        <v>202</v>
      </c>
      <c r="B87" t="s">
        <v>203</v>
      </c>
      <c r="C87" t="s">
        <v>218</v>
      </c>
      <c r="D87" t="s">
        <v>219</v>
      </c>
    </row>
    <row r="88" spans="1:4" ht="12.75" customHeight="1" x14ac:dyDescent="0.15">
      <c r="A88" t="s">
        <v>202</v>
      </c>
      <c r="B88" t="s">
        <v>203</v>
      </c>
      <c r="C88" t="s">
        <v>220</v>
      </c>
      <c r="D88" t="s">
        <v>221</v>
      </c>
    </row>
    <row r="89" spans="1:4" ht="12.75" customHeight="1" x14ac:dyDescent="0.15">
      <c r="A89" t="s">
        <v>202</v>
      </c>
      <c r="B89" t="s">
        <v>203</v>
      </c>
      <c r="C89" t="s">
        <v>222</v>
      </c>
      <c r="D89" t="s">
        <v>223</v>
      </c>
    </row>
    <row r="90" spans="1:4" ht="12.75" customHeight="1" x14ac:dyDescent="0.15">
      <c r="A90" t="s">
        <v>202</v>
      </c>
      <c r="B90" t="s">
        <v>203</v>
      </c>
      <c r="C90" t="s">
        <v>224</v>
      </c>
      <c r="D90" t="s">
        <v>225</v>
      </c>
    </row>
    <row r="91" spans="1:4" ht="12.75" customHeight="1" x14ac:dyDescent="0.15">
      <c r="A91" t="s">
        <v>202</v>
      </c>
      <c r="B91" t="s">
        <v>203</v>
      </c>
      <c r="C91" t="s">
        <v>226</v>
      </c>
      <c r="D91" t="s">
        <v>227</v>
      </c>
    </row>
    <row r="92" spans="1:4" ht="12.75" customHeight="1" x14ac:dyDescent="0.15">
      <c r="A92" t="s">
        <v>202</v>
      </c>
      <c r="B92" t="s">
        <v>203</v>
      </c>
      <c r="C92" t="s">
        <v>228</v>
      </c>
      <c r="D92" t="s">
        <v>229</v>
      </c>
    </row>
    <row r="93" spans="1:4" ht="12.75" customHeight="1" x14ac:dyDescent="0.15">
      <c r="A93" t="s">
        <v>202</v>
      </c>
      <c r="B93" t="s">
        <v>203</v>
      </c>
      <c r="C93" t="s">
        <v>230</v>
      </c>
      <c r="D93" t="s">
        <v>231</v>
      </c>
    </row>
    <row r="94" spans="1:4" ht="12.75" customHeight="1" x14ac:dyDescent="0.15">
      <c r="A94" t="s">
        <v>232</v>
      </c>
      <c r="B94" t="s">
        <v>233</v>
      </c>
      <c r="C94" t="s">
        <v>234</v>
      </c>
      <c r="D94" t="s">
        <v>235</v>
      </c>
    </row>
    <row r="95" spans="1:4" ht="12.75" customHeight="1" x14ac:dyDescent="0.15">
      <c r="A95" t="s">
        <v>232</v>
      </c>
      <c r="B95" t="s">
        <v>233</v>
      </c>
      <c r="C95" t="s">
        <v>236</v>
      </c>
      <c r="D95" t="s">
        <v>237</v>
      </c>
    </row>
    <row r="96" spans="1:4" ht="12.75" customHeight="1" x14ac:dyDescent="0.15">
      <c r="A96" t="s">
        <v>232</v>
      </c>
      <c r="B96" t="s">
        <v>233</v>
      </c>
      <c r="C96" t="s">
        <v>238</v>
      </c>
      <c r="D96" t="s">
        <v>239</v>
      </c>
    </row>
    <row r="97" spans="1:4" ht="12.75" customHeight="1" x14ac:dyDescent="0.15">
      <c r="A97" t="s">
        <v>232</v>
      </c>
      <c r="B97" t="s">
        <v>233</v>
      </c>
      <c r="C97" t="s">
        <v>240</v>
      </c>
      <c r="D97" t="s">
        <v>241</v>
      </c>
    </row>
    <row r="98" spans="1:4" ht="12.75" customHeight="1" x14ac:dyDescent="0.15">
      <c r="A98" t="s">
        <v>232</v>
      </c>
      <c r="B98" t="s">
        <v>233</v>
      </c>
      <c r="C98" t="s">
        <v>242</v>
      </c>
      <c r="D98" t="s">
        <v>243</v>
      </c>
    </row>
    <row r="99" spans="1:4" ht="12.75" customHeight="1" x14ac:dyDescent="0.15">
      <c r="A99" t="s">
        <v>244</v>
      </c>
      <c r="B99" t="s">
        <v>245</v>
      </c>
      <c r="C99" t="s">
        <v>246</v>
      </c>
      <c r="D99" t="s">
        <v>247</v>
      </c>
    </row>
    <row r="100" spans="1:4" ht="12.75" customHeight="1" x14ac:dyDescent="0.15">
      <c r="A100" t="s">
        <v>244</v>
      </c>
      <c r="B100" t="s">
        <v>245</v>
      </c>
      <c r="C100" t="s">
        <v>248</v>
      </c>
      <c r="D100" t="s">
        <v>249</v>
      </c>
    </row>
    <row r="101" spans="1:4" ht="12.75" customHeight="1" x14ac:dyDescent="0.15">
      <c r="A101" t="s">
        <v>244</v>
      </c>
      <c r="B101" t="s">
        <v>245</v>
      </c>
      <c r="C101" t="s">
        <v>250</v>
      </c>
      <c r="D101" t="s">
        <v>251</v>
      </c>
    </row>
    <row r="102" spans="1:4" ht="12.75" customHeight="1" x14ac:dyDescent="0.15">
      <c r="A102" t="s">
        <v>244</v>
      </c>
      <c r="B102" t="s">
        <v>245</v>
      </c>
      <c r="C102" t="s">
        <v>252</v>
      </c>
      <c r="D102" t="s">
        <v>253</v>
      </c>
    </row>
    <row r="103" spans="1:4" ht="12.75" customHeight="1" x14ac:dyDescent="0.15">
      <c r="A103" t="s">
        <v>244</v>
      </c>
      <c r="B103" t="s">
        <v>245</v>
      </c>
      <c r="C103" t="s">
        <v>254</v>
      </c>
      <c r="D103" t="s">
        <v>255</v>
      </c>
    </row>
    <row r="104" spans="1:4" ht="12.75" customHeight="1" x14ac:dyDescent="0.15">
      <c r="A104" t="s">
        <v>244</v>
      </c>
      <c r="B104" t="s">
        <v>245</v>
      </c>
      <c r="C104" t="s">
        <v>256</v>
      </c>
      <c r="D104" t="s">
        <v>257</v>
      </c>
    </row>
    <row r="105" spans="1:4" ht="12.75" customHeight="1" x14ac:dyDescent="0.15">
      <c r="A105" t="s">
        <v>244</v>
      </c>
      <c r="B105" t="s">
        <v>245</v>
      </c>
      <c r="C105" t="s">
        <v>258</v>
      </c>
      <c r="D105" t="s">
        <v>259</v>
      </c>
    </row>
    <row r="106" spans="1:4" ht="12.75" customHeight="1" x14ac:dyDescent="0.15">
      <c r="A106" t="s">
        <v>244</v>
      </c>
      <c r="B106" t="s">
        <v>245</v>
      </c>
      <c r="C106" t="s">
        <v>260</v>
      </c>
      <c r="D106" t="s">
        <v>261</v>
      </c>
    </row>
    <row r="107" spans="1:4" ht="12.75" customHeight="1" x14ac:dyDescent="0.15">
      <c r="A107" t="s">
        <v>244</v>
      </c>
      <c r="B107" t="s">
        <v>245</v>
      </c>
      <c r="C107" t="s">
        <v>262</v>
      </c>
      <c r="D107" t="s">
        <v>263</v>
      </c>
    </row>
    <row r="108" spans="1:4" ht="12.75" customHeight="1" x14ac:dyDescent="0.15">
      <c r="A108" t="s">
        <v>264</v>
      </c>
      <c r="B108" t="s">
        <v>265</v>
      </c>
      <c r="C108" t="s">
        <v>266</v>
      </c>
      <c r="D108" t="s">
        <v>267</v>
      </c>
    </row>
    <row r="109" spans="1:4" ht="12.75" customHeight="1" x14ac:dyDescent="0.15">
      <c r="A109" t="s">
        <v>264</v>
      </c>
      <c r="B109" t="s">
        <v>265</v>
      </c>
      <c r="C109" t="s">
        <v>268</v>
      </c>
      <c r="D109" t="s">
        <v>269</v>
      </c>
    </row>
    <row r="110" spans="1:4" ht="12.75" customHeight="1" x14ac:dyDescent="0.15">
      <c r="A110" t="s">
        <v>264</v>
      </c>
      <c r="B110" t="s">
        <v>265</v>
      </c>
      <c r="C110" t="s">
        <v>270</v>
      </c>
      <c r="D110" t="s">
        <v>271</v>
      </c>
    </row>
    <row r="111" spans="1:4" ht="12.75" customHeight="1" x14ac:dyDescent="0.15">
      <c r="A111" t="s">
        <v>264</v>
      </c>
      <c r="B111" t="s">
        <v>265</v>
      </c>
      <c r="C111" t="s">
        <v>272</v>
      </c>
      <c r="D111" t="s">
        <v>273</v>
      </c>
    </row>
    <row r="112" spans="1:4" ht="12.75" customHeight="1" x14ac:dyDescent="0.15">
      <c r="A112" t="s">
        <v>274</v>
      </c>
      <c r="B112" t="s">
        <v>275</v>
      </c>
      <c r="C112" t="s">
        <v>276</v>
      </c>
      <c r="D112" t="s">
        <v>277</v>
      </c>
    </row>
    <row r="113" spans="1:4" ht="12.75" customHeight="1" x14ac:dyDescent="0.15">
      <c r="A113" t="s">
        <v>274</v>
      </c>
      <c r="B113" t="s">
        <v>275</v>
      </c>
      <c r="C113" t="s">
        <v>278</v>
      </c>
      <c r="D113" t="s">
        <v>279</v>
      </c>
    </row>
    <row r="114" spans="1:4" ht="12.75" customHeight="1" x14ac:dyDescent="0.15">
      <c r="A114" t="s">
        <v>274</v>
      </c>
      <c r="B114" t="s">
        <v>275</v>
      </c>
      <c r="C114" t="s">
        <v>280</v>
      </c>
      <c r="D114" t="s">
        <v>281</v>
      </c>
    </row>
    <row r="115" spans="1:4" ht="12.75" customHeight="1" x14ac:dyDescent="0.15">
      <c r="A115" t="s">
        <v>282</v>
      </c>
      <c r="B115" t="s">
        <v>283</v>
      </c>
      <c r="C115" t="s">
        <v>284</v>
      </c>
      <c r="D115" t="s">
        <v>285</v>
      </c>
    </row>
    <row r="116" spans="1:4" ht="12.75" customHeight="1" x14ac:dyDescent="0.15">
      <c r="A116" t="s">
        <v>282</v>
      </c>
      <c r="B116" t="s">
        <v>283</v>
      </c>
      <c r="C116" t="s">
        <v>286</v>
      </c>
      <c r="D116" t="s">
        <v>287</v>
      </c>
    </row>
    <row r="117" spans="1:4" ht="12.75" customHeight="1" x14ac:dyDescent="0.15">
      <c r="A117" t="s">
        <v>282</v>
      </c>
      <c r="B117" t="s">
        <v>283</v>
      </c>
      <c r="C117" t="s">
        <v>288</v>
      </c>
      <c r="D117" t="s">
        <v>289</v>
      </c>
    </row>
    <row r="118" spans="1:4" ht="12.75" customHeight="1" x14ac:dyDescent="0.15">
      <c r="A118" t="s">
        <v>290</v>
      </c>
      <c r="B118" t="s">
        <v>291</v>
      </c>
      <c r="C118" t="s">
        <v>292</v>
      </c>
      <c r="D118" t="s">
        <v>293</v>
      </c>
    </row>
    <row r="119" spans="1:4" ht="12.75" customHeight="1" x14ac:dyDescent="0.15">
      <c r="A119" t="s">
        <v>290</v>
      </c>
      <c r="B119" t="s">
        <v>291</v>
      </c>
      <c r="C119" t="s">
        <v>294</v>
      </c>
      <c r="D119" t="s">
        <v>295</v>
      </c>
    </row>
    <row r="120" spans="1:4" ht="12.75" customHeight="1" x14ac:dyDescent="0.15">
      <c r="A120" t="s">
        <v>296</v>
      </c>
      <c r="B120" t="s">
        <v>297</v>
      </c>
      <c r="C120" t="s">
        <v>298</v>
      </c>
      <c r="D120" t="s">
        <v>299</v>
      </c>
    </row>
    <row r="121" spans="1:4" ht="12.75" customHeight="1" x14ac:dyDescent="0.15">
      <c r="A121" t="s">
        <v>296</v>
      </c>
      <c r="B121" t="s">
        <v>297</v>
      </c>
      <c r="C121" t="s">
        <v>300</v>
      </c>
      <c r="D121" t="s">
        <v>301</v>
      </c>
    </row>
    <row r="122" spans="1:4" ht="12.75" customHeight="1" x14ac:dyDescent="0.15">
      <c r="A122" t="s">
        <v>296</v>
      </c>
      <c r="B122" t="s">
        <v>297</v>
      </c>
      <c r="C122" t="s">
        <v>302</v>
      </c>
      <c r="D122" t="s">
        <v>303</v>
      </c>
    </row>
    <row r="123" spans="1:4" ht="12.75" customHeight="1" x14ac:dyDescent="0.15">
      <c r="A123" t="s">
        <v>296</v>
      </c>
      <c r="B123" t="s">
        <v>297</v>
      </c>
      <c r="C123" t="s">
        <v>304</v>
      </c>
      <c r="D123" t="s">
        <v>305</v>
      </c>
    </row>
    <row r="124" spans="1:4" ht="12.75" customHeight="1" x14ac:dyDescent="0.15">
      <c r="A124" t="s">
        <v>296</v>
      </c>
      <c r="B124" t="s">
        <v>297</v>
      </c>
      <c r="C124" t="s">
        <v>306</v>
      </c>
      <c r="D124" t="s">
        <v>307</v>
      </c>
    </row>
    <row r="125" spans="1:4" ht="12.75" customHeight="1" x14ac:dyDescent="0.15">
      <c r="A125" t="s">
        <v>308</v>
      </c>
      <c r="B125" t="s">
        <v>309</v>
      </c>
      <c r="C125" t="s">
        <v>310</v>
      </c>
      <c r="D125" t="s">
        <v>311</v>
      </c>
    </row>
    <row r="126" spans="1:4" ht="12.75" customHeight="1" x14ac:dyDescent="0.15">
      <c r="A126" t="s">
        <v>308</v>
      </c>
      <c r="B126" t="s">
        <v>309</v>
      </c>
      <c r="C126" t="s">
        <v>312</v>
      </c>
      <c r="D126" t="s">
        <v>313</v>
      </c>
    </row>
    <row r="127" spans="1:4" ht="12.75" customHeight="1" x14ac:dyDescent="0.15">
      <c r="A127" t="s">
        <v>308</v>
      </c>
      <c r="B127" t="s">
        <v>309</v>
      </c>
      <c r="C127" t="s">
        <v>314</v>
      </c>
      <c r="D127" t="s">
        <v>315</v>
      </c>
    </row>
    <row r="128" spans="1:4" ht="12.75" customHeight="1" x14ac:dyDescent="0.15">
      <c r="A128" t="s">
        <v>308</v>
      </c>
      <c r="B128" t="s">
        <v>309</v>
      </c>
      <c r="C128" t="s">
        <v>316</v>
      </c>
      <c r="D128" t="s">
        <v>317</v>
      </c>
    </row>
    <row r="129" spans="1:4" ht="12.75" customHeight="1" x14ac:dyDescent="0.15">
      <c r="A129" t="s">
        <v>318</v>
      </c>
      <c r="B129" t="s">
        <v>319</v>
      </c>
      <c r="C129" t="s">
        <v>320</v>
      </c>
      <c r="D129" t="s">
        <v>321</v>
      </c>
    </row>
    <row r="130" spans="1:4" ht="12.75" customHeight="1" x14ac:dyDescent="0.15">
      <c r="A130" t="s">
        <v>318</v>
      </c>
      <c r="B130" t="s">
        <v>319</v>
      </c>
      <c r="C130" t="s">
        <v>322</v>
      </c>
      <c r="D130" t="s">
        <v>323</v>
      </c>
    </row>
    <row r="131" spans="1:4" ht="12.75" customHeight="1" x14ac:dyDescent="0.15">
      <c r="A131" t="s">
        <v>318</v>
      </c>
      <c r="B131" t="s">
        <v>319</v>
      </c>
      <c r="C131" t="s">
        <v>324</v>
      </c>
      <c r="D131" t="s">
        <v>325</v>
      </c>
    </row>
    <row r="132" spans="1:4" ht="12.75" customHeight="1" x14ac:dyDescent="0.15">
      <c r="A132" t="s">
        <v>318</v>
      </c>
      <c r="B132" t="s">
        <v>319</v>
      </c>
      <c r="C132" t="s">
        <v>326</v>
      </c>
      <c r="D132" t="s">
        <v>327</v>
      </c>
    </row>
    <row r="133" spans="1:4" ht="12.75" customHeight="1" x14ac:dyDescent="0.15">
      <c r="A133" t="s">
        <v>318</v>
      </c>
      <c r="B133" t="s">
        <v>319</v>
      </c>
      <c r="C133" t="s">
        <v>330</v>
      </c>
      <c r="D133" t="s">
        <v>332</v>
      </c>
    </row>
    <row r="134" spans="1:4" ht="12.75" customHeight="1" x14ac:dyDescent="0.15">
      <c r="A134" t="s">
        <v>333</v>
      </c>
      <c r="B134" t="s">
        <v>334</v>
      </c>
      <c r="C134" t="s">
        <v>335</v>
      </c>
      <c r="D134" t="s">
        <v>336</v>
      </c>
    </row>
    <row r="135" spans="1:4" ht="12.75" customHeight="1" x14ac:dyDescent="0.15">
      <c r="A135" t="s">
        <v>333</v>
      </c>
      <c r="B135" t="s">
        <v>334</v>
      </c>
      <c r="C135" t="s">
        <v>337</v>
      </c>
      <c r="D135" t="s">
        <v>338</v>
      </c>
    </row>
    <row r="136" spans="1:4" ht="12.75" customHeight="1" x14ac:dyDescent="0.15">
      <c r="A136" t="s">
        <v>333</v>
      </c>
      <c r="B136" t="s">
        <v>334</v>
      </c>
      <c r="C136" t="s">
        <v>339</v>
      </c>
      <c r="D136" t="s">
        <v>340</v>
      </c>
    </row>
    <row r="137" spans="1:4" ht="12.75" customHeight="1" x14ac:dyDescent="0.15">
      <c r="A137" t="s">
        <v>333</v>
      </c>
      <c r="B137" t="s">
        <v>334</v>
      </c>
      <c r="C137" t="s">
        <v>341</v>
      </c>
      <c r="D137" t="s">
        <v>342</v>
      </c>
    </row>
    <row r="138" spans="1:4" ht="12.75" customHeight="1" x14ac:dyDescent="0.15">
      <c r="A138" t="s">
        <v>333</v>
      </c>
      <c r="B138" t="s">
        <v>334</v>
      </c>
      <c r="C138" t="s">
        <v>344</v>
      </c>
      <c r="D138" t="s">
        <v>345</v>
      </c>
    </row>
    <row r="139" spans="1:4" ht="12.75" customHeight="1" x14ac:dyDescent="0.15">
      <c r="A139" t="s">
        <v>333</v>
      </c>
      <c r="B139" t="s">
        <v>334</v>
      </c>
      <c r="C139" t="s">
        <v>349</v>
      </c>
      <c r="D139" t="s">
        <v>351</v>
      </c>
    </row>
    <row r="140" spans="1:4" ht="12.75" customHeight="1" x14ac:dyDescent="0.15">
      <c r="A140" t="s">
        <v>333</v>
      </c>
      <c r="B140" t="s">
        <v>334</v>
      </c>
      <c r="C140" t="s">
        <v>353</v>
      </c>
      <c r="D140" t="s">
        <v>354</v>
      </c>
    </row>
    <row r="141" spans="1:4" ht="12.75" customHeight="1" x14ac:dyDescent="0.15">
      <c r="A141" t="s">
        <v>333</v>
      </c>
      <c r="B141" t="s">
        <v>334</v>
      </c>
      <c r="C141" t="s">
        <v>355</v>
      </c>
      <c r="D141" t="s">
        <v>357</v>
      </c>
    </row>
    <row r="142" spans="1:4" ht="12.75" customHeight="1" x14ac:dyDescent="0.15">
      <c r="A142" t="s">
        <v>333</v>
      </c>
      <c r="B142" t="s">
        <v>334</v>
      </c>
      <c r="C142" t="s">
        <v>361</v>
      </c>
      <c r="D142" t="s">
        <v>363</v>
      </c>
    </row>
    <row r="143" spans="1:4" ht="12.75" customHeight="1" x14ac:dyDescent="0.15">
      <c r="A143" t="s">
        <v>333</v>
      </c>
      <c r="B143" t="s">
        <v>334</v>
      </c>
      <c r="C143" t="s">
        <v>367</v>
      </c>
      <c r="D143" t="s">
        <v>368</v>
      </c>
    </row>
    <row r="144" spans="1:4" ht="12.75" customHeight="1" x14ac:dyDescent="0.15">
      <c r="A144" t="s">
        <v>333</v>
      </c>
      <c r="B144" t="s">
        <v>334</v>
      </c>
      <c r="C144" t="s">
        <v>369</v>
      </c>
      <c r="D144" t="s">
        <v>370</v>
      </c>
    </row>
    <row r="145" spans="1:4" ht="12.75" customHeight="1" x14ac:dyDescent="0.15">
      <c r="A145" t="s">
        <v>333</v>
      </c>
      <c r="B145" t="s">
        <v>334</v>
      </c>
      <c r="C145" t="s">
        <v>374</v>
      </c>
      <c r="D145" t="s">
        <v>376</v>
      </c>
    </row>
    <row r="146" spans="1:4" ht="12.75" customHeight="1" x14ac:dyDescent="0.15">
      <c r="A146" t="s">
        <v>333</v>
      </c>
      <c r="B146" t="s">
        <v>334</v>
      </c>
      <c r="C146" t="s">
        <v>380</v>
      </c>
      <c r="D146" t="s">
        <v>381</v>
      </c>
    </row>
    <row r="147" spans="1:4" ht="12.75" customHeight="1" x14ac:dyDescent="0.15">
      <c r="A147" t="s">
        <v>333</v>
      </c>
      <c r="B147" t="s">
        <v>334</v>
      </c>
      <c r="C147" t="s">
        <v>385</v>
      </c>
      <c r="D147" t="s">
        <v>386</v>
      </c>
    </row>
    <row r="148" spans="1:4" ht="12.75" customHeight="1" x14ac:dyDescent="0.15">
      <c r="A148" t="s">
        <v>333</v>
      </c>
      <c r="B148" t="s">
        <v>334</v>
      </c>
      <c r="C148" t="s">
        <v>388</v>
      </c>
      <c r="D148" t="s">
        <v>390</v>
      </c>
    </row>
    <row r="149" spans="1:4" ht="12.75" customHeight="1" x14ac:dyDescent="0.15">
      <c r="A149" t="s">
        <v>333</v>
      </c>
      <c r="B149" t="s">
        <v>334</v>
      </c>
      <c r="C149" t="s">
        <v>391</v>
      </c>
      <c r="D149" t="s">
        <v>393</v>
      </c>
    </row>
    <row r="150" spans="1:4" ht="12.75" customHeight="1" x14ac:dyDescent="0.15">
      <c r="A150" t="s">
        <v>333</v>
      </c>
      <c r="B150" t="s">
        <v>334</v>
      </c>
      <c r="C150" t="s">
        <v>397</v>
      </c>
      <c r="D150" t="s">
        <v>398</v>
      </c>
    </row>
    <row r="151" spans="1:4" ht="12.75" customHeight="1" x14ac:dyDescent="0.15">
      <c r="A151" t="s">
        <v>333</v>
      </c>
      <c r="B151" t="s">
        <v>334</v>
      </c>
      <c r="C151" t="s">
        <v>400</v>
      </c>
      <c r="D151" t="s">
        <v>402</v>
      </c>
    </row>
    <row r="152" spans="1:4" ht="12.75" customHeight="1" x14ac:dyDescent="0.15">
      <c r="A152" t="s">
        <v>404</v>
      </c>
      <c r="B152" t="s">
        <v>406</v>
      </c>
      <c r="C152" t="s">
        <v>407</v>
      </c>
      <c r="D152" t="s">
        <v>408</v>
      </c>
    </row>
    <row r="153" spans="1:4" ht="12.75" customHeight="1" x14ac:dyDescent="0.15">
      <c r="A153" t="s">
        <v>404</v>
      </c>
      <c r="B153" t="s">
        <v>406</v>
      </c>
      <c r="C153" t="s">
        <v>412</v>
      </c>
      <c r="D153" t="s">
        <v>413</v>
      </c>
    </row>
    <row r="154" spans="1:4" ht="12.75" customHeight="1" x14ac:dyDescent="0.15">
      <c r="A154" t="s">
        <v>414</v>
      </c>
      <c r="B154" t="s">
        <v>415</v>
      </c>
      <c r="C154" t="s">
        <v>417</v>
      </c>
      <c r="D154" t="s">
        <v>418</v>
      </c>
    </row>
    <row r="155" spans="1:4" ht="12.75" customHeight="1" x14ac:dyDescent="0.15">
      <c r="A155" t="s">
        <v>414</v>
      </c>
      <c r="B155" t="s">
        <v>415</v>
      </c>
      <c r="C155" t="s">
        <v>422</v>
      </c>
      <c r="D155" t="s">
        <v>424</v>
      </c>
    </row>
    <row r="156" spans="1:4" ht="12.75" customHeight="1" x14ac:dyDescent="0.15">
      <c r="A156" t="s">
        <v>414</v>
      </c>
      <c r="B156" t="s">
        <v>415</v>
      </c>
      <c r="C156" t="s">
        <v>426</v>
      </c>
      <c r="D156" t="s">
        <v>427</v>
      </c>
    </row>
    <row r="157" spans="1:4" ht="12.75" customHeight="1" x14ac:dyDescent="0.15">
      <c r="A157" t="s">
        <v>428</v>
      </c>
      <c r="B157" t="s">
        <v>429</v>
      </c>
      <c r="C157" t="s">
        <v>430</v>
      </c>
      <c r="D157" t="s">
        <v>432</v>
      </c>
    </row>
    <row r="158" spans="1:4" ht="12.75" customHeight="1" x14ac:dyDescent="0.15">
      <c r="A158" t="s">
        <v>428</v>
      </c>
      <c r="B158" t="s">
        <v>429</v>
      </c>
      <c r="C158" t="s">
        <v>436</v>
      </c>
      <c r="D158" t="s">
        <v>438</v>
      </c>
    </row>
    <row r="159" spans="1:4" ht="12.75" customHeight="1" x14ac:dyDescent="0.15">
      <c r="A159" t="s">
        <v>428</v>
      </c>
      <c r="B159" t="s">
        <v>429</v>
      </c>
      <c r="C159" t="s">
        <v>443</v>
      </c>
      <c r="D159" t="s">
        <v>444</v>
      </c>
    </row>
    <row r="160" spans="1:4" ht="12.75" customHeight="1" x14ac:dyDescent="0.15">
      <c r="A160" t="s">
        <v>428</v>
      </c>
      <c r="B160" t="s">
        <v>429</v>
      </c>
      <c r="C160" t="s">
        <v>447</v>
      </c>
      <c r="D160" t="s">
        <v>449</v>
      </c>
    </row>
    <row r="161" spans="1:4" ht="12.75" customHeight="1" x14ac:dyDescent="0.15">
      <c r="A161" t="s">
        <v>428</v>
      </c>
      <c r="B161" t="s">
        <v>429</v>
      </c>
      <c r="C161" t="s">
        <v>452</v>
      </c>
      <c r="D161" t="s">
        <v>455</v>
      </c>
    </row>
    <row r="162" spans="1:4" ht="12.75" customHeight="1" x14ac:dyDescent="0.15">
      <c r="A162" t="s">
        <v>428</v>
      </c>
      <c r="B162" t="s">
        <v>429</v>
      </c>
      <c r="C162" t="s">
        <v>457</v>
      </c>
      <c r="D162" t="s">
        <v>458</v>
      </c>
    </row>
    <row r="163" spans="1:4" ht="12.75" customHeight="1" x14ac:dyDescent="0.15">
      <c r="A163" t="s">
        <v>428</v>
      </c>
      <c r="B163" t="s">
        <v>429</v>
      </c>
      <c r="C163" t="s">
        <v>460</v>
      </c>
      <c r="D163" t="s">
        <v>461</v>
      </c>
    </row>
    <row r="164" spans="1:4" ht="12.75" customHeight="1" x14ac:dyDescent="0.15">
      <c r="A164" t="s">
        <v>428</v>
      </c>
      <c r="B164" t="s">
        <v>429</v>
      </c>
      <c r="C164" t="s">
        <v>466</v>
      </c>
      <c r="D164" t="s">
        <v>468</v>
      </c>
    </row>
    <row r="165" spans="1:4" ht="12.75" customHeight="1" x14ac:dyDescent="0.15">
      <c r="A165" t="s">
        <v>428</v>
      </c>
      <c r="B165" t="s">
        <v>429</v>
      </c>
      <c r="C165" t="s">
        <v>470</v>
      </c>
      <c r="D165" t="s">
        <v>472</v>
      </c>
    </row>
    <row r="166" spans="1:4" ht="12.75" customHeight="1" x14ac:dyDescent="0.15">
      <c r="A166" t="s">
        <v>428</v>
      </c>
      <c r="B166" t="s">
        <v>429</v>
      </c>
      <c r="C166" t="s">
        <v>476</v>
      </c>
      <c r="D166" t="s">
        <v>477</v>
      </c>
    </row>
    <row r="167" spans="1:4" ht="12.75" customHeight="1" x14ac:dyDescent="0.15">
      <c r="A167" t="s">
        <v>428</v>
      </c>
      <c r="B167" t="s">
        <v>429</v>
      </c>
      <c r="C167" t="s">
        <v>478</v>
      </c>
      <c r="D167" t="s">
        <v>479</v>
      </c>
    </row>
    <row r="168" spans="1:4" ht="12.75" customHeight="1" x14ac:dyDescent="0.15">
      <c r="A168" t="s">
        <v>428</v>
      </c>
      <c r="B168" t="s">
        <v>429</v>
      </c>
      <c r="C168" t="s">
        <v>483</v>
      </c>
      <c r="D168" t="s">
        <v>484</v>
      </c>
    </row>
    <row r="169" spans="1:4" ht="12.75" customHeight="1" x14ac:dyDescent="0.15">
      <c r="A169" t="s">
        <v>428</v>
      </c>
      <c r="B169" t="s">
        <v>429</v>
      </c>
      <c r="C169" t="s">
        <v>488</v>
      </c>
      <c r="D169" t="s">
        <v>489</v>
      </c>
    </row>
    <row r="170" spans="1:4" ht="12.75" customHeight="1" x14ac:dyDescent="0.15">
      <c r="A170" t="s">
        <v>490</v>
      </c>
      <c r="B170" t="s">
        <v>491</v>
      </c>
      <c r="C170" t="s">
        <v>492</v>
      </c>
      <c r="D170" t="s">
        <v>494</v>
      </c>
    </row>
    <row r="171" spans="1:4" ht="12.75" customHeight="1" x14ac:dyDescent="0.15">
      <c r="A171" t="s">
        <v>490</v>
      </c>
      <c r="B171" t="s">
        <v>491</v>
      </c>
      <c r="C171" t="s">
        <v>497</v>
      </c>
      <c r="D171" t="s">
        <v>498</v>
      </c>
    </row>
    <row r="172" spans="1:4" ht="12.75" customHeight="1" x14ac:dyDescent="0.15">
      <c r="A172" t="s">
        <v>490</v>
      </c>
      <c r="B172" t="s">
        <v>491</v>
      </c>
      <c r="C172" t="s">
        <v>501</v>
      </c>
      <c r="D172" t="s">
        <v>503</v>
      </c>
    </row>
    <row r="173" spans="1:4" ht="12.75" customHeight="1" x14ac:dyDescent="0.15">
      <c r="A173" t="s">
        <v>490</v>
      </c>
      <c r="B173" t="s">
        <v>491</v>
      </c>
      <c r="C173" t="s">
        <v>506</v>
      </c>
      <c r="D173" t="s">
        <v>507</v>
      </c>
    </row>
    <row r="174" spans="1:4" ht="12.75" customHeight="1" x14ac:dyDescent="0.15">
      <c r="A174" t="s">
        <v>490</v>
      </c>
      <c r="B174" t="s">
        <v>491</v>
      </c>
      <c r="C174" t="s">
        <v>509</v>
      </c>
      <c r="D174" t="s">
        <v>511</v>
      </c>
    </row>
    <row r="175" spans="1:4" ht="12.75" customHeight="1" x14ac:dyDescent="0.15">
      <c r="A175" t="s">
        <v>490</v>
      </c>
      <c r="B175" t="s">
        <v>491</v>
      </c>
      <c r="C175" t="s">
        <v>514</v>
      </c>
      <c r="D175" t="s">
        <v>515</v>
      </c>
    </row>
    <row r="176" spans="1:4" ht="12.75" customHeight="1" x14ac:dyDescent="0.15">
      <c r="A176" t="s">
        <v>490</v>
      </c>
      <c r="B176" t="s">
        <v>491</v>
      </c>
      <c r="C176" t="s">
        <v>520</v>
      </c>
      <c r="D176" t="s">
        <v>521</v>
      </c>
    </row>
    <row r="177" spans="1:4" ht="12.75" customHeight="1" x14ac:dyDescent="0.15">
      <c r="A177" t="s">
        <v>490</v>
      </c>
      <c r="B177" t="s">
        <v>491</v>
      </c>
      <c r="C177" t="s">
        <v>522</v>
      </c>
      <c r="D177" t="s">
        <v>524</v>
      </c>
    </row>
    <row r="178" spans="1:4" ht="12.75" customHeight="1" x14ac:dyDescent="0.15">
      <c r="A178" t="s">
        <v>490</v>
      </c>
      <c r="B178" t="s">
        <v>491</v>
      </c>
      <c r="C178" t="s">
        <v>528</v>
      </c>
      <c r="D178" t="s">
        <v>529</v>
      </c>
    </row>
    <row r="179" spans="1:4" ht="12.75" customHeight="1" x14ac:dyDescent="0.15">
      <c r="A179" t="s">
        <v>531</v>
      </c>
      <c r="B179" t="s">
        <v>534</v>
      </c>
      <c r="C179" t="s">
        <v>535</v>
      </c>
      <c r="D179" t="s">
        <v>536</v>
      </c>
    </row>
    <row r="180" spans="1:4" ht="12.75" customHeight="1" x14ac:dyDescent="0.15">
      <c r="A180" t="s">
        <v>531</v>
      </c>
      <c r="B180" t="s">
        <v>534</v>
      </c>
      <c r="C180" t="s">
        <v>539</v>
      </c>
      <c r="D180" t="s">
        <v>541</v>
      </c>
    </row>
    <row r="181" spans="1:4" ht="12.75" customHeight="1" x14ac:dyDescent="0.15">
      <c r="A181" t="s">
        <v>531</v>
      </c>
      <c r="B181" t="s">
        <v>534</v>
      </c>
      <c r="C181" t="s">
        <v>544</v>
      </c>
      <c r="D181" t="s">
        <v>547</v>
      </c>
    </row>
    <row r="182" spans="1:4" ht="12.75" customHeight="1" x14ac:dyDescent="0.15">
      <c r="A182" t="s">
        <v>531</v>
      </c>
      <c r="B182" t="s">
        <v>534</v>
      </c>
      <c r="C182" t="s">
        <v>551</v>
      </c>
      <c r="D182" t="s">
        <v>553</v>
      </c>
    </row>
    <row r="183" spans="1:4" ht="12.75" customHeight="1" x14ac:dyDescent="0.15">
      <c r="A183" t="s">
        <v>531</v>
      </c>
      <c r="B183" t="s">
        <v>534</v>
      </c>
      <c r="C183" t="s">
        <v>555</v>
      </c>
      <c r="D183" t="s">
        <v>556</v>
      </c>
    </row>
    <row r="184" spans="1:4" ht="12.75" customHeight="1" x14ac:dyDescent="0.15">
      <c r="A184" t="s">
        <v>531</v>
      </c>
      <c r="B184" t="s">
        <v>534</v>
      </c>
      <c r="C184" t="s">
        <v>560</v>
      </c>
      <c r="D184" t="s">
        <v>561</v>
      </c>
    </row>
    <row r="185" spans="1:4" ht="12.75" customHeight="1" x14ac:dyDescent="0.15">
      <c r="A185" t="s">
        <v>531</v>
      </c>
      <c r="B185" t="s">
        <v>534</v>
      </c>
      <c r="C185" t="s">
        <v>565</v>
      </c>
      <c r="D185" t="s">
        <v>567</v>
      </c>
    </row>
    <row r="186" spans="1:4" ht="12.75" customHeight="1" x14ac:dyDescent="0.15">
      <c r="A186" t="s">
        <v>531</v>
      </c>
      <c r="B186" t="s">
        <v>534</v>
      </c>
      <c r="C186" t="s">
        <v>568</v>
      </c>
      <c r="D186" t="s">
        <v>570</v>
      </c>
    </row>
    <row r="187" spans="1:4" ht="12.75" customHeight="1" x14ac:dyDescent="0.15">
      <c r="A187" t="s">
        <v>531</v>
      </c>
      <c r="B187" t="s">
        <v>534</v>
      </c>
      <c r="C187" t="s">
        <v>574</v>
      </c>
      <c r="D187" t="s">
        <v>575</v>
      </c>
    </row>
    <row r="188" spans="1:4" ht="12.75" customHeight="1" x14ac:dyDescent="0.15">
      <c r="A188" t="s">
        <v>531</v>
      </c>
      <c r="B188" t="s">
        <v>534</v>
      </c>
      <c r="C188" t="s">
        <v>579</v>
      </c>
      <c r="D188" t="s">
        <v>580</v>
      </c>
    </row>
    <row r="189" spans="1:4" ht="12.75" customHeight="1" x14ac:dyDescent="0.15">
      <c r="A189" t="s">
        <v>531</v>
      </c>
      <c r="B189" t="s">
        <v>534</v>
      </c>
      <c r="C189" t="s">
        <v>583</v>
      </c>
      <c r="D189" t="s">
        <v>584</v>
      </c>
    </row>
    <row r="190" spans="1:4" ht="12.75" customHeight="1" x14ac:dyDescent="0.15">
      <c r="A190" t="s">
        <v>531</v>
      </c>
      <c r="B190" t="s">
        <v>534</v>
      </c>
      <c r="C190" t="s">
        <v>587</v>
      </c>
      <c r="D190" t="s">
        <v>589</v>
      </c>
    </row>
    <row r="191" spans="1:4" ht="12.75" customHeight="1" x14ac:dyDescent="0.15">
      <c r="A191" t="s">
        <v>531</v>
      </c>
      <c r="B191" t="s">
        <v>534</v>
      </c>
      <c r="C191" t="s">
        <v>591</v>
      </c>
      <c r="D191" t="s">
        <v>592</v>
      </c>
    </row>
    <row r="192" spans="1:4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with service detail</vt:lpstr>
      <vt:lpstr>service code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M</cp:lastModifiedBy>
  <dcterms:modified xsi:type="dcterms:W3CDTF">2018-07-20T02:46:10Z</dcterms:modified>
</cp:coreProperties>
</file>