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files\Учеба\54\1 курс\2 сем\ИТ\"/>
    </mc:Choice>
  </mc:AlternateContent>
  <xr:revisionPtr revIDLastSave="0" documentId="8_{15FA5078-F357-415F-8249-BC9D6897B0E9}" xr6:coauthVersionLast="47" xr6:coauthVersionMax="47" xr10:uidLastSave="{00000000-0000-0000-0000-000000000000}"/>
  <bookViews>
    <workbookView xWindow="810" yWindow="-105" windowWidth="27525" windowHeight="14940" firstSheet="11" activeTab="14" xr2:uid="{96BCA361-9BFA-432E-8BCA-E7562771B3C1}"/>
  </bookViews>
  <sheets>
    <sheet name="Задание 1" sheetId="3" r:id="rId1"/>
    <sheet name="Задание 2" sheetId="1" r:id="rId2"/>
    <sheet name="Задание 3" sheetId="2" r:id="rId3"/>
    <sheet name="Задание 4" sheetId="4" r:id="rId4"/>
    <sheet name="Задание 5" sheetId="5" r:id="rId5"/>
    <sheet name="Задание 6" sheetId="6" r:id="rId6"/>
    <sheet name="Задание 7" sheetId="7" r:id="rId7"/>
    <sheet name="Задание 8" sheetId="8" r:id="rId8"/>
    <sheet name="Задание 9" sheetId="9" r:id="rId9"/>
    <sheet name="Задание 10" sheetId="11" r:id="rId10"/>
    <sheet name="Задание 11" sheetId="10" r:id="rId11"/>
    <sheet name="Задание 12" sheetId="12" r:id="rId12"/>
    <sheet name="Задание 13" sheetId="13" r:id="rId13"/>
    <sheet name="Задание 14" sheetId="14" r:id="rId14"/>
    <sheet name="Задание 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6" i="3"/>
  <c r="B3" i="3"/>
  <c r="E2" i="7"/>
  <c r="B3" i="6"/>
  <c r="E3" i="7"/>
  <c r="B2" i="6"/>
  <c r="B1" i="6"/>
  <c r="B4" i="11"/>
  <c r="B3" i="11"/>
  <c r="B2" i="11"/>
  <c r="E12" i="15"/>
  <c r="E13" i="15"/>
  <c r="E14" i="15"/>
  <c r="E15" i="15"/>
  <c r="E16" i="15"/>
  <c r="E17" i="15"/>
  <c r="E11" i="15"/>
  <c r="D17" i="15"/>
  <c r="D16" i="15"/>
  <c r="D15" i="15"/>
  <c r="D14" i="15"/>
  <c r="D13" i="15"/>
  <c r="D12" i="15"/>
  <c r="D11" i="15"/>
  <c r="C17" i="15"/>
  <c r="C16" i="15"/>
  <c r="C15" i="15"/>
  <c r="C14" i="15"/>
  <c r="C13" i="15"/>
  <c r="C12" i="15"/>
  <c r="C11" i="15"/>
  <c r="C4" i="14"/>
  <c r="D4" i="14"/>
  <c r="E4" i="14"/>
  <c r="B4" i="14"/>
  <c r="B2" i="13"/>
  <c r="B1" i="12"/>
  <c r="A2" i="10"/>
  <c r="B2" i="10"/>
  <c r="C2" i="10"/>
  <c r="D2" i="10"/>
  <c r="E2" i="10"/>
  <c r="A3" i="10"/>
  <c r="B3" i="10"/>
  <c r="C3" i="10"/>
  <c r="D3" i="10"/>
  <c r="E3" i="10"/>
  <c r="A4" i="10"/>
  <c r="B4" i="10"/>
  <c r="C4" i="10"/>
  <c r="D4" i="10"/>
  <c r="E4" i="10"/>
  <c r="B1" i="10"/>
  <c r="C1" i="10"/>
  <c r="D1" i="10"/>
  <c r="E1" i="10"/>
  <c r="A1" i="10"/>
  <c r="B5" i="9"/>
  <c r="B4" i="9"/>
  <c r="B2" i="9"/>
  <c r="B3" i="9"/>
  <c r="D2" i="8"/>
  <c r="E4" i="7"/>
  <c r="E5" i="7"/>
  <c r="E6" i="7"/>
  <c r="E7" i="7"/>
  <c r="E8" i="7"/>
  <c r="E9" i="7"/>
  <c r="E10" i="7"/>
  <c r="E11" i="7"/>
  <c r="E12" i="7"/>
  <c r="E13" i="7"/>
  <c r="E14" i="7"/>
  <c r="D3" i="7"/>
  <c r="D4" i="7"/>
  <c r="D5" i="7"/>
  <c r="D6" i="7"/>
  <c r="D7" i="7"/>
  <c r="D8" i="7"/>
  <c r="D9" i="7"/>
  <c r="D10" i="7"/>
  <c r="D11" i="7"/>
  <c r="D12" i="7"/>
  <c r="D13" i="7"/>
  <c r="D14" i="7"/>
  <c r="D2" i="7"/>
  <c r="C6" i="7"/>
  <c r="C7" i="7"/>
  <c r="C8" i="7"/>
  <c r="C9" i="7"/>
  <c r="C10" i="7"/>
  <c r="C11" i="7"/>
  <c r="C12" i="7"/>
  <c r="C13" i="7"/>
  <c r="C14" i="7"/>
  <c r="C4" i="7"/>
  <c r="C5" i="7"/>
  <c r="C3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2" i="7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K5" i="5"/>
  <c r="D5" i="5"/>
  <c r="E5" i="5"/>
  <c r="F5" i="5"/>
  <c r="G5" i="5"/>
  <c r="H5" i="5"/>
  <c r="I5" i="5"/>
  <c r="J5" i="5"/>
  <c r="C11" i="5"/>
  <c r="C10" i="5"/>
  <c r="C9" i="5"/>
  <c r="C8" i="5"/>
  <c r="C7" i="5"/>
  <c r="C6" i="5"/>
  <c r="C5" i="5"/>
  <c r="D4" i="5"/>
  <c r="E4" i="5"/>
  <c r="F4" i="5"/>
  <c r="G4" i="5"/>
  <c r="H4" i="5"/>
  <c r="I4" i="5"/>
  <c r="J4" i="5"/>
  <c r="K4" i="5"/>
  <c r="C4" i="5"/>
  <c r="C3" i="5"/>
  <c r="E3" i="5"/>
  <c r="F3" i="5"/>
  <c r="G3" i="5"/>
  <c r="H3" i="5"/>
  <c r="I3" i="5"/>
  <c r="J3" i="5"/>
  <c r="K3" i="5"/>
  <c r="D3" i="5"/>
  <c r="D6" i="4"/>
  <c r="D7" i="4"/>
  <c r="D8" i="4"/>
  <c r="D9" i="4"/>
  <c r="D10" i="4"/>
  <c r="D11" i="4"/>
  <c r="D12" i="4"/>
  <c r="D5" i="4"/>
  <c r="C6" i="4"/>
  <c r="C7" i="4"/>
  <c r="C8" i="4"/>
  <c r="C9" i="4"/>
  <c r="C10" i="4"/>
  <c r="C11" i="4"/>
  <c r="C12" i="4"/>
  <c r="C5" i="4"/>
  <c r="B4" i="2"/>
  <c r="B3" i="2"/>
  <c r="C6" i="1"/>
  <c r="C7" i="1"/>
  <c r="C8" i="1"/>
  <c r="C9" i="1"/>
  <c r="C10" i="1"/>
  <c r="C11" i="1"/>
  <c r="C12" i="1"/>
  <c r="C13" i="1"/>
  <c r="C14" i="1"/>
  <c r="C5" i="1"/>
  <c r="B6" i="1"/>
  <c r="B7" i="1"/>
  <c r="B8" i="1"/>
  <c r="B9" i="1"/>
  <c r="B10" i="1"/>
  <c r="B11" i="1"/>
  <c r="B12" i="1"/>
  <c r="B13" i="1"/>
  <c r="B14" i="1"/>
  <c r="B5" i="1"/>
  <c r="E11" i="10" l="1"/>
  <c r="E12" i="10"/>
  <c r="E13" i="10"/>
  <c r="E10" i="10"/>
  <c r="E9" i="10"/>
  <c r="E8" i="10"/>
  <c r="E7" i="10"/>
  <c r="B5" i="2"/>
  <c r="B6" i="2" l="1"/>
  <c r="B7" i="2" l="1"/>
  <c r="B8" i="2" l="1"/>
  <c r="B9" i="2" l="1"/>
  <c r="B10" i="2" l="1"/>
  <c r="B11" i="2" l="1"/>
  <c r="B12" i="2" l="1"/>
  <c r="B13" i="2" l="1"/>
  <c r="B14" i="2" l="1"/>
  <c r="B15" i="2" s="1"/>
</calcChain>
</file>

<file path=xl/sharedStrings.xml><?xml version="1.0" encoding="utf-8"?>
<sst xmlns="http://schemas.openxmlformats.org/spreadsheetml/2006/main" count="92" uniqueCount="70">
  <si>
    <t>x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</si>
  <si>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</si>
  <si>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</si>
  <si>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</si>
  <si>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</si>
  <si>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</si>
  <si>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</si>
  <si>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</si>
  <si>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</si>
  <si>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</si>
  <si>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</si>
  <si>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</si>
  <si>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</si>
  <si>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</si>
  <si>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</si>
  <si>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</si>
  <si>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</si>
  <si>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/>
    </r>
  </si>
  <si>
    <t>Цена 1 литра бензина</t>
  </si>
  <si>
    <t>АИ-95</t>
  </si>
  <si>
    <t>АИ-92</t>
  </si>
  <si>
    <t>Литры</t>
  </si>
  <si>
    <t>Стоимость АИ-95</t>
  </si>
  <si>
    <t>Стоимость АИ-92</t>
  </si>
  <si>
    <t>Длина</t>
  </si>
  <si>
    <t>Ширина</t>
  </si>
  <si>
    <t>x (градусы)</t>
  </si>
  <si>
    <t>sin x</t>
  </si>
  <si>
    <t>cos x</t>
  </si>
  <si>
    <t>x (радианы)</t>
  </si>
  <si>
    <t>Фамилия</t>
  </si>
  <si>
    <t>Имя</t>
  </si>
  <si>
    <t>Отчество</t>
  </si>
  <si>
    <t>Фамилия И.О.</t>
  </si>
  <si>
    <t>Иванов</t>
  </si>
  <si>
    <t>Петр</t>
  </si>
  <si>
    <t>Сергеевич</t>
  </si>
  <si>
    <t>Двузначное число</t>
  </si>
  <si>
    <t>1-я цифра</t>
  </si>
  <si>
    <t>2-я цифра</t>
  </si>
  <si>
    <t>Сумма цифр</t>
  </si>
  <si>
    <t>Произведение цифр</t>
  </si>
  <si>
    <t>Сумма всех чисел диапазона</t>
  </si>
  <si>
    <t>Сумма чисел второй строки</t>
  </si>
  <si>
    <t>Ср. знач. третьего столбца</t>
  </si>
  <si>
    <t>Минимальное знач. первой строки</t>
  </si>
  <si>
    <t>Максимальное знач. пятого столбца</t>
  </si>
  <si>
    <t>Кол-во чисел в диапазоне</t>
  </si>
  <si>
    <t>Сумма квадр. Чисел первого столбца</t>
  </si>
  <si>
    <t>Дата рождения</t>
  </si>
  <si>
    <t>Возраст</t>
  </si>
  <si>
    <t>Спортсмен</t>
  </si>
  <si>
    <t>А</t>
  </si>
  <si>
    <t>Б</t>
  </si>
  <si>
    <t>В</t>
  </si>
  <si>
    <t>Г</t>
  </si>
  <si>
    <t>Старт</t>
  </si>
  <si>
    <t>Финиш</t>
  </si>
  <si>
    <t>Время(мин)</t>
  </si>
  <si>
    <t>Товар</t>
  </si>
  <si>
    <t>Цена</t>
  </si>
  <si>
    <t>Д</t>
  </si>
  <si>
    <t>Ж</t>
  </si>
  <si>
    <t>З</t>
  </si>
  <si>
    <t>Количество</t>
  </si>
  <si>
    <t>Е</t>
  </si>
  <si>
    <t>Стоимость</t>
  </si>
  <si>
    <r>
      <t>π</t>
    </r>
    <r>
      <rPr>
        <vertAlign val="superscript"/>
        <sz val="11"/>
        <color theme="1"/>
        <rFont val="Calibri"/>
        <family val="2"/>
        <charset val="204"/>
        <scheme val="minor"/>
      </rPr>
      <t>e</t>
    </r>
  </si>
  <si>
    <r>
      <t>e</t>
    </r>
    <r>
      <rPr>
        <vertAlign val="superscript"/>
        <sz val="11"/>
        <color theme="1"/>
        <rFont val="Calibri"/>
        <family val="2"/>
        <charset val="204"/>
        <scheme val="minor"/>
      </rPr>
      <t>π</t>
    </r>
  </si>
  <si>
    <t>x = 3 и y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</si>
</sst>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147637</xdr:colOff>
      <xdr:row>2</xdr:row>
      <xdr:rowOff>4762</xdr:rowOff>
    </xdr:from>
    <xdr:ext cx="442913" cy="3686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32EC653-FCF7-4CFF-953F-4CD3F9676D89}"/>
                </a:ext>
              </a:extLst>
            </xdr:cNvPr>
            <xdr:cNvSpPr txBox="1"/>
          </xdr:nvSpPr>
          <xdr:spPr>
            <a:xfrm>
              <a:off x="147637" y="385762"/>
              <a:ext cx="442913" cy="368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32EC653-FCF7-4CFF-953F-4CD3F9676D89}"/>
                </a:ext>
              </a:extLst>
            </xdr:cNvPr>
            <xdr:cNvSpPr txBox="1"/>
          </xdr:nvSpPr>
          <xdr:spPr>
            <a:xfrm>
              <a:off x="147637" y="385762"/>
              <a:ext cx="442913" cy="368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1+𝑥^2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3𝑦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61912</xdr:colOff>
      <xdr:row>5</xdr:row>
      <xdr:rowOff>4762</xdr:rowOff>
    </xdr:from>
    <xdr:ext cx="938462" cy="342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C8640E-8884-4652-9E9F-55F954FF5657}"/>
                </a:ext>
              </a:extLst>
            </xdr:cNvPr>
            <xdr:cNvSpPr txBox="1"/>
          </xdr:nvSpPr>
          <xdr:spPr>
            <a:xfrm>
              <a:off x="61912" y="957262"/>
              <a:ext cx="938462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C8640E-8884-4652-9E9F-55F954FF5657}"/>
                </a:ext>
              </a:extLst>
            </xdr:cNvPr>
            <xdr:cNvSpPr txBox="1"/>
          </xdr:nvSpPr>
          <xdr:spPr>
            <a:xfrm>
              <a:off x="61912" y="957262"/>
              <a:ext cx="938462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−2𝑦^2+𝑥^3/(4𝑥+5)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8</xdr:row>
      <xdr:rowOff>185737</xdr:rowOff>
    </xdr:from>
    <xdr:ext cx="1162050" cy="5895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E885A10-80F7-4D8C-9131-2E1CE7AF9FE6}"/>
                </a:ext>
              </a:extLst>
            </xdr:cNvPr>
            <xdr:cNvSpPr txBox="1"/>
          </xdr:nvSpPr>
          <xdr:spPr>
            <a:xfrm>
              <a:off x="95250" y="1709737"/>
              <a:ext cx="1162050" cy="5895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+10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E885A10-80F7-4D8C-9131-2E1CE7AF9FE6}"/>
                </a:ext>
              </a:extLst>
            </xdr:cNvPr>
            <xdr:cNvSpPr txBox="1"/>
          </xdr:nvSpPr>
          <xdr:spPr>
            <a:xfrm>
              <a:off x="95250" y="1709737"/>
              <a:ext cx="1162050" cy="5895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𝑥+(2+𝑦)/𝑥^2 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𝑦+1/(𝑥^2+10)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74270" cy="1957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32D21C-3620-4D22-BD34-8A7AAD0833DB}"/>
                </a:ext>
              </a:extLst>
            </xdr:cNvPr>
            <xdr:cNvSpPr txBox="1"/>
          </xdr:nvSpPr>
          <xdr:spPr>
            <a:xfrm>
              <a:off x="0" y="19050"/>
              <a:ext cx="37427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723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32D21C-3620-4D22-BD34-8A7AAD0833DB}"/>
                </a:ext>
              </a:extLst>
            </xdr:cNvPr>
            <xdr:cNvSpPr txBox="1"/>
          </xdr:nvSpPr>
          <xdr:spPr>
            <a:xfrm>
              <a:off x="0" y="19050"/>
              <a:ext cx="37427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ru-RU" sz="1100" b="0" i="0">
                  <a:latin typeface="Cambria Math" panose="02040503050406030204" pitchFamily="18" charset="0"/>
                </a:rPr>
                <a:t>3&amp;723)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19051</xdr:rowOff>
    </xdr:from>
    <xdr:ext cx="514350" cy="171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369D8A-6C54-45B0-9DA9-137CABF648CA}"/>
                </a:ext>
              </a:extLst>
            </xdr:cNvPr>
            <xdr:cNvSpPr txBox="1"/>
          </xdr:nvSpPr>
          <xdr:spPr>
            <a:xfrm>
              <a:off x="0" y="209551"/>
              <a:ext cx="514350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369D8A-6C54-45B0-9DA9-137CABF648CA}"/>
                </a:ext>
              </a:extLst>
            </xdr:cNvPr>
            <xdr:cNvSpPr txBox="1"/>
          </xdr:nvSpPr>
          <xdr:spPr>
            <a:xfrm>
              <a:off x="0" y="209551"/>
              <a:ext cx="514350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log_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⁡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2</xdr:row>
      <xdr:rowOff>19050</xdr:rowOff>
    </xdr:from>
    <xdr:ext cx="652166" cy="1957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3372F50-7BC4-4F0E-8EFC-CC9D8D7ACD0D}"/>
                </a:ext>
              </a:extLst>
            </xdr:cNvPr>
            <xdr:cNvSpPr txBox="1"/>
          </xdr:nvSpPr>
          <xdr:spPr>
            <a:xfrm>
              <a:off x="19050" y="400050"/>
              <a:ext cx="652166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unc>
                          <m:func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</m:e>
                        </m:func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3372F50-7BC4-4F0E-8EFC-CC9D8D7ACD0D}"/>
                </a:ext>
              </a:extLst>
            </xdr:cNvPr>
            <xdr:cNvSpPr txBox="1"/>
          </xdr:nvSpPr>
          <xdr:spPr>
            <a:xfrm>
              <a:off x="19050" y="400050"/>
              <a:ext cx="652166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i="0">
                  <a:latin typeface="Cambria Math" panose="02040503050406030204" pitchFamily="18" charset="0"/>
                </a:rPr>
                <a:t>sin⁡〖</a:t>
              </a:r>
              <a:r>
                <a:rPr lang="en-US" sz="1100" b="0" i="0">
                  <a:latin typeface="Cambria Math" panose="02040503050406030204" pitchFamily="18" charset="0"/>
                </a:rPr>
                <a:t>𝑥+2〗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600075</xdr:colOff>
      <xdr:row>0</xdr:row>
      <xdr:rowOff>104775</xdr:rowOff>
    </xdr:from>
    <xdr:ext cx="800100" cy="1957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1FE3AB-0FB6-4C59-8B3D-12F3C04C6F02}"/>
                </a:ext>
              </a:extLst>
            </xdr:cNvPr>
            <xdr:cNvSpPr txBox="1"/>
          </xdr:nvSpPr>
          <xdr:spPr>
            <a:xfrm>
              <a:off x="2581275" y="104775"/>
              <a:ext cx="80010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unc>
                          <m:func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  <m:r>
                              <a:rPr lang="en-US" sz="11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func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1FE3AB-0FB6-4C59-8B3D-12F3C04C6F02}"/>
                </a:ext>
              </a:extLst>
            </xdr:cNvPr>
            <xdr:cNvSpPr txBox="1"/>
          </xdr:nvSpPr>
          <xdr:spPr>
            <a:xfrm>
              <a:off x="2581275" y="104775"/>
              <a:ext cx="80010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i="0">
                  <a:latin typeface="Cambria Math" panose="02040503050406030204" pitchFamily="18" charset="0"/>
                </a:rPr>
                <a:t>sin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2⁡〖</a:t>
              </a:r>
              <a:r>
                <a:rPr lang="en-US" sz="1100" b="0" i="0">
                  <a:latin typeface="Cambria Math" panose="02040503050406030204" pitchFamily="18" charset="0"/>
                </a:rPr>
                <a:t>𝑥+1〗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DA9A-41E0-4EB4-B4D3-B4E9F9D3BD43}">
  <dimension ref="A1:D12"/>
  <sheetViews>
    <sheetView workbookViewId="0">
      <selection activeCell="F14" sqref="F14"/>
    </sheetView>
  </sheetViews>
  <sheetFormatPr defaultRowHeight="15" x14ac:dyDescent="0.25"/>
  <cols>
    <col min="1" max="1" width="11" customWidth="1"/>
  </cols>
  <sheetData>
    <row r="1" spans="1:4" x14ac:dyDescent="0.25">
      <c r="A1" t="s">
        <v>69</v>
      </c>
    </row>
    <row r="3" spans="1:4" x14ac:dyDescent="0.25">
      <c r="A3" s="13"/>
      <c r="B3" s="18">
        <f>(1+3^2)/(3*5)</f>
        <v>0.66666666666666663</v>
      </c>
    </row>
    <row r="4" spans="1:4" x14ac:dyDescent="0.25">
      <c r="A4" s="13"/>
      <c r="B4" s="18"/>
    </row>
    <row r="6" spans="1:4" x14ac:dyDescent="0.25">
      <c r="A6" s="13"/>
      <c r="B6" s="13"/>
      <c r="C6" s="18">
        <f>(-2*5^2)+((3^3)/(4*3+5))</f>
        <v>-48.411764705882355</v>
      </c>
      <c r="D6" s="18"/>
    </row>
    <row r="7" spans="1:4" x14ac:dyDescent="0.25">
      <c r="A7" s="13"/>
      <c r="B7" s="13"/>
      <c r="C7" s="18"/>
      <c r="D7" s="18"/>
    </row>
    <row r="10" spans="1:4" x14ac:dyDescent="0.25">
      <c r="A10" s="13"/>
      <c r="B10" s="13"/>
      <c r="C10" s="18">
        <f>(3+(2+5)/(3^2))/(5+(1/((3^2)+10)))</f>
        <v>0.74768518518518523</v>
      </c>
      <c r="D10" s="18"/>
    </row>
    <row r="11" spans="1:4" x14ac:dyDescent="0.25">
      <c r="A11" s="13"/>
      <c r="B11" s="13"/>
      <c r="C11" s="18"/>
      <c r="D11" s="18"/>
    </row>
    <row r="12" spans="1:4" x14ac:dyDescent="0.25">
      <c r="A12" s="13"/>
      <c r="B12" s="13"/>
      <c r="C12" s="18"/>
      <c r="D12" s="18"/>
    </row>
  </sheetData>
  <mergeCells count="6">
    <mergeCell ref="A3:A4"/>
    <mergeCell ref="B3:B4"/>
    <mergeCell ref="A6:B7"/>
    <mergeCell ref="C6:D7"/>
    <mergeCell ref="A10:B12"/>
    <mergeCell ref="C10:D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BBD9-F245-441F-9B96-EF9A39759E46}">
  <dimension ref="A2:C4"/>
  <sheetViews>
    <sheetView workbookViewId="0">
      <selection activeCell="C10" sqref="C10"/>
    </sheetView>
  </sheetViews>
  <sheetFormatPr defaultRowHeight="15" x14ac:dyDescent="0.25"/>
  <cols>
    <col min="3" max="3" width="13.28515625" customWidth="1"/>
  </cols>
  <sheetData>
    <row r="2" spans="1:3" ht="17.25" x14ac:dyDescent="0.25">
      <c r="A2" s="3" t="s">
        <v>67</v>
      </c>
      <c r="B2" s="3">
        <f>PI()^EXP(1)</f>
        <v>22.459157718361041</v>
      </c>
    </row>
    <row r="3" spans="1:3" ht="17.25" x14ac:dyDescent="0.25">
      <c r="A3" s="3" t="s">
        <v>68</v>
      </c>
      <c r="B3" s="4">
        <f>EXP(1)^PI()</f>
        <v>23.140692632779267</v>
      </c>
    </row>
    <row r="4" spans="1:3" x14ac:dyDescent="0.25">
      <c r="B4" s="13" t="str">
        <f>IF(B3&gt;B2,"е в степени пи больше","пи в степенм е больше")</f>
        <v>е в степени пи больше</v>
      </c>
      <c r="C4" s="13"/>
    </row>
  </sheetData>
  <mergeCells count="1"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8139-CF7D-43CA-9662-B9697387CC71}">
  <dimension ref="A1:E13"/>
  <sheetViews>
    <sheetView workbookViewId="0">
      <selection activeCell="C21" sqref="C21"/>
    </sheetView>
  </sheetViews>
  <sheetFormatPr defaultRowHeight="15" x14ac:dyDescent="0.25"/>
  <cols>
    <col min="1" max="1" width="9.5703125" customWidth="1"/>
  </cols>
  <sheetData>
    <row r="1" spans="1:5" x14ac:dyDescent="0.25">
      <c r="A1" s="3">
        <f ca="1">RANDBETWEEN(-20, 20)</f>
        <v>15</v>
      </c>
      <c r="B1" s="3">
        <f t="shared" ref="B1:E4" ca="1" si="0">RANDBETWEEN(-20, 20)</f>
        <v>11</v>
      </c>
      <c r="C1" s="3">
        <f t="shared" ca="1" si="0"/>
        <v>-15</v>
      </c>
      <c r="D1" s="3">
        <f t="shared" ca="1" si="0"/>
        <v>15</v>
      </c>
      <c r="E1" s="3">
        <f t="shared" ca="1" si="0"/>
        <v>-10</v>
      </c>
    </row>
    <row r="2" spans="1:5" x14ac:dyDescent="0.25">
      <c r="A2" s="3">
        <f t="shared" ref="A2:A4" ca="1" si="1">RANDBETWEEN(-20, 20)</f>
        <v>-2</v>
      </c>
      <c r="B2" s="3">
        <f t="shared" ca="1" si="0"/>
        <v>-17</v>
      </c>
      <c r="C2" s="3">
        <f t="shared" ca="1" si="0"/>
        <v>15</v>
      </c>
      <c r="D2" s="3">
        <f t="shared" ca="1" si="0"/>
        <v>15</v>
      </c>
      <c r="E2" s="3">
        <f t="shared" ca="1" si="0"/>
        <v>-6</v>
      </c>
    </row>
    <row r="3" spans="1:5" x14ac:dyDescent="0.25">
      <c r="A3" s="3">
        <f t="shared" ca="1" si="1"/>
        <v>-20</v>
      </c>
      <c r="B3" s="3">
        <f t="shared" ca="1" si="0"/>
        <v>-9</v>
      </c>
      <c r="C3" s="3">
        <f t="shared" ca="1" si="0"/>
        <v>2</v>
      </c>
      <c r="D3" s="3">
        <f t="shared" ca="1" si="0"/>
        <v>13</v>
      </c>
      <c r="E3" s="3">
        <f t="shared" ca="1" si="0"/>
        <v>-18</v>
      </c>
    </row>
    <row r="4" spans="1:5" x14ac:dyDescent="0.25">
      <c r="A4" s="3">
        <f t="shared" ca="1" si="1"/>
        <v>10</v>
      </c>
      <c r="B4" s="3">
        <f t="shared" ca="1" si="0"/>
        <v>12</v>
      </c>
      <c r="C4" s="3">
        <f t="shared" ca="1" si="0"/>
        <v>-18</v>
      </c>
      <c r="D4" s="3">
        <f t="shared" ca="1" si="0"/>
        <v>4</v>
      </c>
      <c r="E4" s="3">
        <f t="shared" ca="1" si="0"/>
        <v>10</v>
      </c>
    </row>
    <row r="7" spans="1:5" x14ac:dyDescent="0.25">
      <c r="A7" s="13" t="s">
        <v>42</v>
      </c>
      <c r="B7" s="13"/>
      <c r="C7" s="13"/>
      <c r="D7" s="13"/>
      <c r="E7" s="3">
        <f ca="1">SUM(A1:E4)</f>
        <v>7</v>
      </c>
    </row>
    <row r="8" spans="1:5" x14ac:dyDescent="0.25">
      <c r="A8" s="13" t="s">
        <v>43</v>
      </c>
      <c r="B8" s="13"/>
      <c r="C8" s="13"/>
      <c r="D8" s="13"/>
      <c r="E8" s="3">
        <f ca="1">SUM(A2:E2)</f>
        <v>5</v>
      </c>
    </row>
    <row r="9" spans="1:5" x14ac:dyDescent="0.25">
      <c r="A9" s="13" t="s">
        <v>44</v>
      </c>
      <c r="B9" s="13"/>
      <c r="C9" s="13"/>
      <c r="D9" s="13"/>
      <c r="E9" s="3">
        <f ca="1">AVERAGE(C1:C4)</f>
        <v>-4</v>
      </c>
    </row>
    <row r="10" spans="1:5" x14ac:dyDescent="0.25">
      <c r="A10" s="13" t="s">
        <v>45</v>
      </c>
      <c r="B10" s="13"/>
      <c r="C10" s="13"/>
      <c r="D10" s="13"/>
      <c r="E10" s="3">
        <f ca="1">MIN(A1:E1)</f>
        <v>-15</v>
      </c>
    </row>
    <row r="11" spans="1:5" x14ac:dyDescent="0.25">
      <c r="A11" s="13" t="s">
        <v>46</v>
      </c>
      <c r="B11" s="13"/>
      <c r="C11" s="13"/>
      <c r="D11" s="13"/>
      <c r="E11" s="3">
        <f ca="1">MAX(E1:E4)</f>
        <v>10</v>
      </c>
    </row>
    <row r="12" spans="1:5" x14ac:dyDescent="0.25">
      <c r="A12" s="13" t="s">
        <v>47</v>
      </c>
      <c r="B12" s="13"/>
      <c r="C12" s="13"/>
      <c r="D12" s="13"/>
      <c r="E12" s="3">
        <f ca="1">COUNT(A1:E4)</f>
        <v>20</v>
      </c>
    </row>
    <row r="13" spans="1:5" x14ac:dyDescent="0.25">
      <c r="A13" s="13" t="s">
        <v>48</v>
      </c>
      <c r="B13" s="13"/>
      <c r="C13" s="13"/>
      <c r="D13" s="13"/>
      <c r="E13" s="3">
        <f ca="1">(A1*A1)+(A2*A2)+(A3*A3)+(A4*A4)</f>
        <v>729</v>
      </c>
    </row>
  </sheetData>
  <mergeCells count="7">
    <mergeCell ref="A7:D7"/>
    <mergeCell ref="A8:D8"/>
    <mergeCell ref="A9:D9"/>
    <mergeCell ref="A10:D10"/>
    <mergeCell ref="A11:D11"/>
    <mergeCell ref="A12:D12"/>
    <mergeCell ref="A13:D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44F6-0EF2-4EDA-B2C8-6E7AE9D4B049}">
  <dimension ref="A1:B1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2" x14ac:dyDescent="0.25">
      <c r="A1" s="14">
        <v>37023</v>
      </c>
      <c r="B1" t="str">
        <f>TEXT(A1,"ДДДД")</f>
        <v>суббота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C36D-58C9-411D-B764-4D64ADD897F3}">
  <dimension ref="A1:B2"/>
  <sheetViews>
    <sheetView workbookViewId="0">
      <selection activeCell="E12" sqref="E12"/>
    </sheetView>
  </sheetViews>
  <sheetFormatPr defaultRowHeight="15" x14ac:dyDescent="0.25"/>
  <cols>
    <col min="1" max="1" width="14.7109375" customWidth="1"/>
    <col min="2" max="2" width="10.140625" bestFit="1" customWidth="1"/>
  </cols>
  <sheetData>
    <row r="1" spans="1:2" x14ac:dyDescent="0.25">
      <c r="A1" s="3" t="s">
        <v>49</v>
      </c>
      <c r="B1" s="15">
        <v>37023</v>
      </c>
    </row>
    <row r="2" spans="1:2" x14ac:dyDescent="0.25">
      <c r="A2" s="3" t="s">
        <v>50</v>
      </c>
      <c r="B2" s="3">
        <f ca="1">INT(YEARFRAC(TODAY(),B1,1))</f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7A43-5158-4922-B095-DBBA74D5414D}">
  <dimension ref="A1:E4"/>
  <sheetViews>
    <sheetView workbookViewId="0">
      <selection activeCell="D17" sqref="D17"/>
    </sheetView>
  </sheetViews>
  <sheetFormatPr defaultRowHeight="15" x14ac:dyDescent="0.25"/>
  <cols>
    <col min="1" max="1" width="12.140625" customWidth="1"/>
  </cols>
  <sheetData>
    <row r="1" spans="1:5" x14ac:dyDescent="0.25">
      <c r="A1" s="3" t="s">
        <v>51</v>
      </c>
      <c r="B1" s="2" t="s">
        <v>52</v>
      </c>
      <c r="C1" s="2" t="s">
        <v>53</v>
      </c>
      <c r="D1" s="2" t="s">
        <v>54</v>
      </c>
      <c r="E1" s="2" t="s">
        <v>55</v>
      </c>
    </row>
    <row r="2" spans="1:5" x14ac:dyDescent="0.25">
      <c r="A2" s="3" t="s">
        <v>56</v>
      </c>
      <c r="B2" s="16">
        <v>0.42708333333333331</v>
      </c>
      <c r="C2" s="16">
        <v>0.4236111111111111</v>
      </c>
      <c r="D2" s="16">
        <v>0.4201388888888889</v>
      </c>
      <c r="E2" s="16">
        <v>0.43055555555555558</v>
      </c>
    </row>
    <row r="3" spans="1:5" x14ac:dyDescent="0.25">
      <c r="A3" s="3" t="s">
        <v>57</v>
      </c>
      <c r="B3" s="16">
        <v>0.44791666666666669</v>
      </c>
      <c r="C3" s="16">
        <v>0.43402777777777773</v>
      </c>
      <c r="D3" s="16">
        <v>0.43611111111111112</v>
      </c>
      <c r="E3" s="16">
        <v>0.44861111111111113</v>
      </c>
    </row>
    <row r="4" spans="1:5" x14ac:dyDescent="0.25">
      <c r="A4" s="3" t="s">
        <v>58</v>
      </c>
      <c r="B4" s="2" t="str">
        <f>TEXT(B3-B2,"мм")</f>
        <v>30</v>
      </c>
      <c r="C4" s="2" t="str">
        <f t="shared" ref="C4:E4" si="0">TEXT(C3-C2,"мм")</f>
        <v>15</v>
      </c>
      <c r="D4" s="2" t="str">
        <f t="shared" si="0"/>
        <v>23</v>
      </c>
      <c r="E4" s="2" t="str">
        <f t="shared" si="0"/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FD1-79B7-43D8-A6FE-A62BFADCFFF8}">
  <dimension ref="A1:L17"/>
  <sheetViews>
    <sheetView tabSelected="1" workbookViewId="0">
      <selection activeCell="M21" sqref="M21"/>
    </sheetView>
  </sheetViews>
  <sheetFormatPr defaultRowHeight="15" x14ac:dyDescent="0.25"/>
  <cols>
    <col min="1" max="1" width="7.7109375" customWidth="1"/>
    <col min="2" max="2" width="6.140625" customWidth="1"/>
    <col min="3" max="3" width="5.5703125" customWidth="1"/>
    <col min="4" max="4" width="11.140625" customWidth="1"/>
    <col min="5" max="12" width="6.28515625" customWidth="1"/>
  </cols>
  <sheetData>
    <row r="1" spans="1:12" x14ac:dyDescent="0.25">
      <c r="A1" s="3" t="s">
        <v>59</v>
      </c>
      <c r="B1" s="3" t="s">
        <v>60</v>
      </c>
      <c r="D1" s="3" t="s">
        <v>59</v>
      </c>
      <c r="E1" s="3" t="s">
        <v>61</v>
      </c>
      <c r="F1" s="3" t="s">
        <v>54</v>
      </c>
      <c r="G1" s="3" t="s">
        <v>52</v>
      </c>
      <c r="H1" s="3" t="s">
        <v>65</v>
      </c>
      <c r="I1" s="3" t="s">
        <v>63</v>
      </c>
      <c r="J1" s="3" t="s">
        <v>53</v>
      </c>
      <c r="K1" s="3" t="s">
        <v>62</v>
      </c>
      <c r="L1" s="3" t="s">
        <v>55</v>
      </c>
    </row>
    <row r="2" spans="1:12" x14ac:dyDescent="0.25">
      <c r="A2" s="17" t="s">
        <v>52</v>
      </c>
      <c r="B2" s="3">
        <v>36</v>
      </c>
      <c r="D2" s="3" t="s">
        <v>64</v>
      </c>
      <c r="E2" s="3">
        <v>15</v>
      </c>
      <c r="F2" s="3">
        <v>50</v>
      </c>
      <c r="G2" s="3">
        <v>20</v>
      </c>
      <c r="H2" s="3">
        <v>35</v>
      </c>
      <c r="I2" s="3">
        <v>72</v>
      </c>
      <c r="J2" s="3">
        <v>38</v>
      </c>
      <c r="K2" s="3">
        <v>40</v>
      </c>
      <c r="L2" s="3">
        <v>65</v>
      </c>
    </row>
    <row r="3" spans="1:12" x14ac:dyDescent="0.25">
      <c r="A3" s="17" t="s">
        <v>53</v>
      </c>
      <c r="B3" s="3">
        <v>30</v>
      </c>
    </row>
    <row r="4" spans="1:12" x14ac:dyDescent="0.25">
      <c r="A4" s="17" t="s">
        <v>54</v>
      </c>
      <c r="B4" s="3">
        <v>28</v>
      </c>
    </row>
    <row r="5" spans="1:12" x14ac:dyDescent="0.25">
      <c r="A5" s="17" t="s">
        <v>55</v>
      </c>
      <c r="B5" s="3">
        <v>26</v>
      </c>
    </row>
    <row r="6" spans="1:12" x14ac:dyDescent="0.25">
      <c r="A6" s="17" t="s">
        <v>61</v>
      </c>
      <c r="B6" s="3">
        <v>10</v>
      </c>
    </row>
    <row r="7" spans="1:12" x14ac:dyDescent="0.25">
      <c r="A7" s="17" t="s">
        <v>62</v>
      </c>
      <c r="B7" s="3">
        <v>48</v>
      </c>
    </row>
    <row r="8" spans="1:12" x14ac:dyDescent="0.25">
      <c r="A8" s="17" t="s">
        <v>63</v>
      </c>
      <c r="B8" s="3">
        <v>56</v>
      </c>
    </row>
    <row r="10" spans="1:12" x14ac:dyDescent="0.25">
      <c r="B10" s="3" t="s">
        <v>59</v>
      </c>
      <c r="C10" s="3" t="s">
        <v>60</v>
      </c>
      <c r="D10" s="3" t="s">
        <v>64</v>
      </c>
      <c r="E10" s="13" t="s">
        <v>66</v>
      </c>
      <c r="F10" s="13"/>
    </row>
    <row r="11" spans="1:12" x14ac:dyDescent="0.25">
      <c r="B11" s="17" t="s">
        <v>52</v>
      </c>
      <c r="C11" s="3">
        <f>VLOOKUP(A2,A1:B8,2,TRUE)</f>
        <v>36</v>
      </c>
      <c r="D11" s="3">
        <f>HLOOKUP(G1,D1:L2,2,FALSE)</f>
        <v>20</v>
      </c>
      <c r="E11" s="13">
        <f>C11*D11</f>
        <v>720</v>
      </c>
      <c r="F11" s="13"/>
    </row>
    <row r="12" spans="1:12" x14ac:dyDescent="0.25">
      <c r="B12" s="17" t="s">
        <v>61</v>
      </c>
      <c r="C12" s="3">
        <f>VLOOKUP(A6,A1:B8,2,TRUE)</f>
        <v>10</v>
      </c>
      <c r="D12" s="3">
        <f>HLOOKUP(E1,D1:L2,2,FALSE)</f>
        <v>15</v>
      </c>
      <c r="E12" s="13">
        <f t="shared" ref="E12:E17" si="0">C12*D12</f>
        <v>150</v>
      </c>
      <c r="F12" s="13"/>
    </row>
    <row r="13" spans="1:12" x14ac:dyDescent="0.25">
      <c r="B13" s="17" t="s">
        <v>62</v>
      </c>
      <c r="C13" s="3">
        <f>VLOOKUP(A7,A1:B8,2,TRUE)</f>
        <v>48</v>
      </c>
      <c r="D13" s="3">
        <f>HLOOKUP(K1,D1:L2,2,FALSE)</f>
        <v>40</v>
      </c>
      <c r="E13" s="13">
        <f t="shared" si="0"/>
        <v>1920</v>
      </c>
      <c r="F13" s="13"/>
    </row>
    <row r="14" spans="1:12" x14ac:dyDescent="0.25">
      <c r="B14" s="17" t="s">
        <v>53</v>
      </c>
      <c r="C14" s="3">
        <f>VLOOKUP(A3,A1:B8,2,TRUE)</f>
        <v>30</v>
      </c>
      <c r="D14" s="3">
        <f>HLOOKUP(J1,D1:L2,2,FALSE)</f>
        <v>38</v>
      </c>
      <c r="E14" s="13">
        <f t="shared" si="0"/>
        <v>1140</v>
      </c>
      <c r="F14" s="13"/>
    </row>
    <row r="15" spans="1:12" x14ac:dyDescent="0.25">
      <c r="B15" s="17" t="s">
        <v>54</v>
      </c>
      <c r="C15" s="3">
        <f>VLOOKUP(A4,A1:B8,2,TRUE)</f>
        <v>28</v>
      </c>
      <c r="D15" s="3">
        <f>HLOOKUP(F1,D1:L2,2,FALSE)</f>
        <v>50</v>
      </c>
      <c r="E15" s="13">
        <f t="shared" si="0"/>
        <v>1400</v>
      </c>
      <c r="F15" s="13"/>
    </row>
    <row r="16" spans="1:12" x14ac:dyDescent="0.25">
      <c r="B16" s="17" t="s">
        <v>63</v>
      </c>
      <c r="C16" s="3">
        <f>VLOOKUP(A8,A1:B8,2,TRUE)</f>
        <v>56</v>
      </c>
      <c r="D16" s="3">
        <f>HLOOKUP(I1,D1:L2,2,FALSE)</f>
        <v>72</v>
      </c>
      <c r="E16" s="13">
        <f t="shared" si="0"/>
        <v>4032</v>
      </c>
      <c r="F16" s="13"/>
    </row>
    <row r="17" spans="2:6" x14ac:dyDescent="0.25">
      <c r="B17" s="17" t="s">
        <v>55</v>
      </c>
      <c r="C17" s="3">
        <f>VLOOKUP(A5,A1:B8,2,TRUE)</f>
        <v>26</v>
      </c>
      <c r="D17" s="3">
        <f>HLOOKUP(L1,D1:L2,2,FALSE)</f>
        <v>65</v>
      </c>
      <c r="E17" s="13">
        <f t="shared" si="0"/>
        <v>1690</v>
      </c>
      <c r="F17" s="13"/>
    </row>
  </sheetData>
  <mergeCells count="8">
    <mergeCell ref="E15:F15"/>
    <mergeCell ref="E16:F16"/>
    <mergeCell ref="E17:F17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9DAF-9924-4B1F-8072-D7EFBA6BAF67}">
  <dimension ref="A4:C14"/>
  <sheetViews>
    <sheetView topLeftCell="A4" workbookViewId="0">
      <selection activeCell="F13" sqref="F13"/>
    </sheetView>
  </sheetViews>
  <sheetFormatPr defaultRowHeight="15" x14ac:dyDescent="0.25"/>
  <cols>
    <col min="1" max="1" width="9.140625" customWidth="1"/>
  </cols>
  <sheetData>
    <row r="4" spans="1:3" ht="17.25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1</v>
      </c>
      <c r="B5" s="3">
        <f>A5*A5</f>
        <v>1</v>
      </c>
      <c r="C5" s="3">
        <f>A5*A5*A5</f>
        <v>1</v>
      </c>
    </row>
    <row r="6" spans="1:3" x14ac:dyDescent="0.25">
      <c r="A6" s="3">
        <v>2</v>
      </c>
      <c r="B6" s="3">
        <f t="shared" ref="B6:B14" si="0">A6*A6</f>
        <v>4</v>
      </c>
      <c r="C6" s="3">
        <f t="shared" ref="C6:C14" si="1">A6*A6*A6</f>
        <v>8</v>
      </c>
    </row>
    <row r="7" spans="1:3" x14ac:dyDescent="0.25">
      <c r="A7" s="3">
        <v>3</v>
      </c>
      <c r="B7" s="3">
        <f t="shared" si="0"/>
        <v>9</v>
      </c>
      <c r="C7" s="3">
        <f t="shared" si="1"/>
        <v>27</v>
      </c>
    </row>
    <row r="8" spans="1:3" x14ac:dyDescent="0.25">
      <c r="A8" s="3">
        <v>4</v>
      </c>
      <c r="B8" s="3">
        <f t="shared" si="0"/>
        <v>16</v>
      </c>
      <c r="C8" s="3">
        <f t="shared" si="1"/>
        <v>64</v>
      </c>
    </row>
    <row r="9" spans="1:3" x14ac:dyDescent="0.25">
      <c r="A9" s="3">
        <v>5</v>
      </c>
      <c r="B9" s="3">
        <f t="shared" si="0"/>
        <v>25</v>
      </c>
      <c r="C9" s="3">
        <f t="shared" si="1"/>
        <v>125</v>
      </c>
    </row>
    <row r="10" spans="1:3" x14ac:dyDescent="0.25">
      <c r="A10" s="3">
        <v>6</v>
      </c>
      <c r="B10" s="3">
        <f t="shared" si="0"/>
        <v>36</v>
      </c>
      <c r="C10" s="3">
        <f t="shared" si="1"/>
        <v>216</v>
      </c>
    </row>
    <row r="11" spans="1:3" x14ac:dyDescent="0.25">
      <c r="A11" s="3">
        <v>7</v>
      </c>
      <c r="B11" s="3">
        <f t="shared" si="0"/>
        <v>49</v>
      </c>
      <c r="C11" s="3">
        <f t="shared" si="1"/>
        <v>343</v>
      </c>
    </row>
    <row r="12" spans="1:3" x14ac:dyDescent="0.25">
      <c r="A12" s="3">
        <v>8</v>
      </c>
      <c r="B12" s="3">
        <f t="shared" si="0"/>
        <v>64</v>
      </c>
      <c r="C12" s="3">
        <f t="shared" si="1"/>
        <v>512</v>
      </c>
    </row>
    <row r="13" spans="1:3" x14ac:dyDescent="0.25">
      <c r="A13" s="3">
        <v>9</v>
      </c>
      <c r="B13" s="3">
        <f t="shared" si="0"/>
        <v>81</v>
      </c>
      <c r="C13" s="3">
        <f t="shared" si="1"/>
        <v>729</v>
      </c>
    </row>
    <row r="14" spans="1:3" x14ac:dyDescent="0.25">
      <c r="A14" s="3">
        <v>10</v>
      </c>
      <c r="B14" s="3">
        <f t="shared" si="0"/>
        <v>100</v>
      </c>
      <c r="C14" s="3">
        <f t="shared" si="1"/>
        <v>1000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3239-8A1F-4B3E-9751-470240BDF891}">
  <dimension ref="A1:B15"/>
  <sheetViews>
    <sheetView workbookViewId="0">
      <selection activeCell="C35" sqref="C35"/>
    </sheetView>
  </sheetViews>
  <sheetFormatPr defaultRowHeight="15" x14ac:dyDescent="0.25"/>
  <sheetData>
    <row r="1" spans="1:2" ht="18" x14ac:dyDescent="0.35">
      <c r="A1" s="3" t="s">
        <v>3</v>
      </c>
      <c r="B1" s="3">
        <v>0</v>
      </c>
    </row>
    <row r="2" spans="1:2" ht="18" x14ac:dyDescent="0.35">
      <c r="A2" s="3" t="s">
        <v>4</v>
      </c>
      <c r="B2" s="3">
        <v>1</v>
      </c>
    </row>
    <row r="3" spans="1:2" ht="18" x14ac:dyDescent="0.35">
      <c r="A3" s="3" t="s">
        <v>5</v>
      </c>
      <c r="B3" s="3">
        <f>B1+B2</f>
        <v>1</v>
      </c>
    </row>
    <row r="4" spans="1:2" ht="18" x14ac:dyDescent="0.35">
      <c r="A4" s="3" t="s">
        <v>6</v>
      </c>
      <c r="B4" s="3">
        <f>B2+B3</f>
        <v>2</v>
      </c>
    </row>
    <row r="5" spans="1:2" ht="18" x14ac:dyDescent="0.35">
      <c r="A5" s="3" t="s">
        <v>7</v>
      </c>
      <c r="B5" s="3">
        <f>B3+B4</f>
        <v>3</v>
      </c>
    </row>
    <row r="6" spans="1:2" ht="18" x14ac:dyDescent="0.35">
      <c r="A6" s="3" t="s">
        <v>8</v>
      </c>
      <c r="B6" s="3">
        <f>B4+B5</f>
        <v>5</v>
      </c>
    </row>
    <row r="7" spans="1:2" ht="18" x14ac:dyDescent="0.35">
      <c r="A7" s="3" t="s">
        <v>9</v>
      </c>
      <c r="B7" s="3">
        <f>B5+B6</f>
        <v>8</v>
      </c>
    </row>
    <row r="8" spans="1:2" ht="18" x14ac:dyDescent="0.35">
      <c r="A8" s="3" t="s">
        <v>10</v>
      </c>
      <c r="B8" s="3">
        <f>B6+B7</f>
        <v>13</v>
      </c>
    </row>
    <row r="9" spans="1:2" ht="18" x14ac:dyDescent="0.35">
      <c r="A9" s="3" t="s">
        <v>11</v>
      </c>
      <c r="B9" s="3">
        <f>B7+B8</f>
        <v>21</v>
      </c>
    </row>
    <row r="10" spans="1:2" ht="18" x14ac:dyDescent="0.35">
      <c r="A10" s="3" t="s">
        <v>12</v>
      </c>
      <c r="B10" s="3">
        <f>B8+B9</f>
        <v>34</v>
      </c>
    </row>
    <row r="11" spans="1:2" ht="18" x14ac:dyDescent="0.35">
      <c r="A11" s="3" t="s">
        <v>13</v>
      </c>
      <c r="B11" s="3">
        <f>B9+B10</f>
        <v>55</v>
      </c>
    </row>
    <row r="12" spans="1:2" ht="18" x14ac:dyDescent="0.35">
      <c r="A12" s="3" t="s">
        <v>14</v>
      </c>
      <c r="B12" s="3">
        <f>B10+B11</f>
        <v>89</v>
      </c>
    </row>
    <row r="13" spans="1:2" ht="18" x14ac:dyDescent="0.35">
      <c r="A13" s="3" t="s">
        <v>15</v>
      </c>
      <c r="B13" s="3">
        <f>B11+B12</f>
        <v>144</v>
      </c>
    </row>
    <row r="14" spans="1:2" ht="18" x14ac:dyDescent="0.35">
      <c r="A14" s="3" t="s">
        <v>16</v>
      </c>
      <c r="B14" s="3">
        <f>B12+B13</f>
        <v>233</v>
      </c>
    </row>
    <row r="15" spans="1:2" ht="18" x14ac:dyDescent="0.35">
      <c r="A15" s="3" t="s">
        <v>17</v>
      </c>
      <c r="B15" s="3">
        <f>B13+B14</f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1B63-FB28-451E-945F-A07E225A4BB3}">
  <dimension ref="A1:D12"/>
  <sheetViews>
    <sheetView workbookViewId="0">
      <selection activeCell="A13" sqref="A13"/>
    </sheetView>
  </sheetViews>
  <sheetFormatPr defaultRowHeight="15" x14ac:dyDescent="0.25"/>
  <cols>
    <col min="1" max="1" width="17.28515625" customWidth="1"/>
    <col min="3" max="3" width="11" customWidth="1"/>
    <col min="4" max="4" width="10.5703125" bestFit="1" customWidth="1"/>
  </cols>
  <sheetData>
    <row r="1" spans="1:4" ht="15" customHeight="1" x14ac:dyDescent="0.25">
      <c r="A1" s="5" t="s">
        <v>18</v>
      </c>
      <c r="B1" s="3" t="s">
        <v>19</v>
      </c>
      <c r="C1" s="3">
        <v>34.9</v>
      </c>
    </row>
    <row r="2" spans="1:4" x14ac:dyDescent="0.25">
      <c r="A2" s="5"/>
      <c r="B2" s="3" t="s">
        <v>20</v>
      </c>
      <c r="C2" s="3">
        <v>32.799999999999997</v>
      </c>
    </row>
    <row r="4" spans="1:4" ht="30" x14ac:dyDescent="0.25">
      <c r="B4" s="3" t="s">
        <v>21</v>
      </c>
      <c r="C4" s="6" t="s">
        <v>22</v>
      </c>
      <c r="D4" s="7" t="s">
        <v>23</v>
      </c>
    </row>
    <row r="5" spans="1:4" x14ac:dyDescent="0.25">
      <c r="B5" s="3">
        <v>5</v>
      </c>
      <c r="C5" s="3">
        <f>$C$1*B5</f>
        <v>174.5</v>
      </c>
      <c r="D5" s="3">
        <f>$C$2*B5</f>
        <v>164</v>
      </c>
    </row>
    <row r="6" spans="1:4" x14ac:dyDescent="0.25">
      <c r="B6" s="3">
        <v>10</v>
      </c>
      <c r="C6" s="3">
        <f t="shared" ref="C6:C12" si="0">$C$1*B6</f>
        <v>349</v>
      </c>
      <c r="D6" s="3">
        <f t="shared" ref="D6:D12" si="1">$C$2*B6</f>
        <v>328</v>
      </c>
    </row>
    <row r="7" spans="1:4" x14ac:dyDescent="0.25">
      <c r="B7" s="3">
        <v>15</v>
      </c>
      <c r="C7" s="3">
        <f t="shared" si="0"/>
        <v>523.5</v>
      </c>
      <c r="D7" s="3">
        <f t="shared" si="1"/>
        <v>491.99999999999994</v>
      </c>
    </row>
    <row r="8" spans="1:4" x14ac:dyDescent="0.25">
      <c r="B8" s="3">
        <v>20</v>
      </c>
      <c r="C8" s="3">
        <f t="shared" si="0"/>
        <v>698</v>
      </c>
      <c r="D8" s="3">
        <f t="shared" si="1"/>
        <v>656</v>
      </c>
    </row>
    <row r="9" spans="1:4" x14ac:dyDescent="0.25">
      <c r="B9" s="3">
        <v>25</v>
      </c>
      <c r="C9" s="3">
        <f t="shared" si="0"/>
        <v>872.5</v>
      </c>
      <c r="D9" s="3">
        <f t="shared" si="1"/>
        <v>819.99999999999989</v>
      </c>
    </row>
    <row r="10" spans="1:4" x14ac:dyDescent="0.25">
      <c r="B10" s="3">
        <v>30</v>
      </c>
      <c r="C10" s="3">
        <f t="shared" si="0"/>
        <v>1047</v>
      </c>
      <c r="D10" s="3">
        <f t="shared" si="1"/>
        <v>983.99999999999989</v>
      </c>
    </row>
    <row r="11" spans="1:4" x14ac:dyDescent="0.25">
      <c r="B11" s="3">
        <v>35</v>
      </c>
      <c r="C11" s="3">
        <f t="shared" si="0"/>
        <v>1221.5</v>
      </c>
      <c r="D11" s="3">
        <f t="shared" si="1"/>
        <v>1148</v>
      </c>
    </row>
    <row r="12" spans="1:4" x14ac:dyDescent="0.25">
      <c r="B12" s="3">
        <v>40</v>
      </c>
      <c r="C12" s="3">
        <f t="shared" si="0"/>
        <v>1396</v>
      </c>
      <c r="D12" s="3">
        <f t="shared" si="1"/>
        <v>1312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46DF-8073-4F28-93EA-CD39BDABDC2F}">
  <dimension ref="A1:K11"/>
  <sheetViews>
    <sheetView workbookViewId="0">
      <selection activeCell="O14" sqref="O14"/>
    </sheetView>
  </sheetViews>
  <sheetFormatPr defaultRowHeight="15" x14ac:dyDescent="0.25"/>
  <cols>
    <col min="1" max="2" width="6.7109375" customWidth="1"/>
    <col min="3" max="11" width="6" customWidth="1"/>
  </cols>
  <sheetData>
    <row r="1" spans="1:11" x14ac:dyDescent="0.25">
      <c r="A1" s="1"/>
      <c r="B1" s="1"/>
      <c r="C1" s="9" t="s">
        <v>24</v>
      </c>
      <c r="D1" s="9"/>
      <c r="E1" s="9"/>
      <c r="F1" s="9"/>
      <c r="G1" s="9"/>
      <c r="H1" s="9"/>
      <c r="I1" s="9"/>
      <c r="J1" s="9"/>
      <c r="K1" s="9"/>
    </row>
    <row r="2" spans="1:11" x14ac:dyDescent="0.25">
      <c r="A2" s="1"/>
      <c r="B2" s="1"/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3" spans="1:11" x14ac:dyDescent="0.25">
      <c r="A3" s="8" t="s">
        <v>25</v>
      </c>
      <c r="B3" s="3">
        <v>2</v>
      </c>
      <c r="C3" s="3">
        <f>$B$3*C2</f>
        <v>4</v>
      </c>
      <c r="D3" s="3">
        <f>$B$3*D2</f>
        <v>6</v>
      </c>
      <c r="E3" s="3">
        <f t="shared" ref="E3:K3" si="0">$B$3*E2</f>
        <v>8</v>
      </c>
      <c r="F3" s="3">
        <f t="shared" si="0"/>
        <v>10</v>
      </c>
      <c r="G3" s="3">
        <f t="shared" si="0"/>
        <v>12</v>
      </c>
      <c r="H3" s="3">
        <f t="shared" si="0"/>
        <v>14</v>
      </c>
      <c r="I3" s="3">
        <f t="shared" si="0"/>
        <v>16</v>
      </c>
      <c r="J3" s="3">
        <f t="shared" si="0"/>
        <v>18</v>
      </c>
      <c r="K3" s="3">
        <f t="shared" si="0"/>
        <v>20</v>
      </c>
    </row>
    <row r="4" spans="1:11" x14ac:dyDescent="0.25">
      <c r="A4" s="8"/>
      <c r="B4" s="3">
        <v>3</v>
      </c>
      <c r="C4" s="3">
        <f>$B$4*C2</f>
        <v>6</v>
      </c>
      <c r="D4" s="3">
        <f t="shared" ref="D4:K4" si="1">$B$4*D2</f>
        <v>9</v>
      </c>
      <c r="E4" s="3">
        <f t="shared" si="1"/>
        <v>12</v>
      </c>
      <c r="F4" s="3">
        <f t="shared" si="1"/>
        <v>15</v>
      </c>
      <c r="G4" s="3">
        <f t="shared" si="1"/>
        <v>18</v>
      </c>
      <c r="H4" s="3">
        <f t="shared" si="1"/>
        <v>21</v>
      </c>
      <c r="I4" s="3">
        <f t="shared" si="1"/>
        <v>24</v>
      </c>
      <c r="J4" s="3">
        <f t="shared" si="1"/>
        <v>27</v>
      </c>
      <c r="K4" s="3">
        <f t="shared" si="1"/>
        <v>30</v>
      </c>
    </row>
    <row r="5" spans="1:11" x14ac:dyDescent="0.25">
      <c r="A5" s="8"/>
      <c r="B5" s="3">
        <v>4</v>
      </c>
      <c r="C5" s="3">
        <f>$B$5*C2</f>
        <v>8</v>
      </c>
      <c r="D5" s="3">
        <f t="shared" ref="D5:J5" si="2">$B$5*D2</f>
        <v>12</v>
      </c>
      <c r="E5" s="3">
        <f t="shared" si="2"/>
        <v>16</v>
      </c>
      <c r="F5" s="3">
        <f t="shared" si="2"/>
        <v>20</v>
      </c>
      <c r="G5" s="3">
        <f t="shared" si="2"/>
        <v>24</v>
      </c>
      <c r="H5" s="3">
        <f t="shared" si="2"/>
        <v>28</v>
      </c>
      <c r="I5" s="3">
        <f t="shared" si="2"/>
        <v>32</v>
      </c>
      <c r="J5" s="3">
        <f t="shared" si="2"/>
        <v>36</v>
      </c>
      <c r="K5" s="3">
        <f>$B$5*K2</f>
        <v>40</v>
      </c>
    </row>
    <row r="6" spans="1:11" x14ac:dyDescent="0.25">
      <c r="A6" s="8"/>
      <c r="B6" s="3">
        <v>5</v>
      </c>
      <c r="C6" s="3">
        <f>$B$6*C2</f>
        <v>10</v>
      </c>
      <c r="D6" s="3">
        <f t="shared" ref="D6:K6" si="3">$B$6*D2</f>
        <v>15</v>
      </c>
      <c r="E6" s="3">
        <f t="shared" si="3"/>
        <v>20</v>
      </c>
      <c r="F6" s="3">
        <f t="shared" si="3"/>
        <v>25</v>
      </c>
      <c r="G6" s="3">
        <f t="shared" si="3"/>
        <v>30</v>
      </c>
      <c r="H6" s="3">
        <f t="shared" si="3"/>
        <v>35</v>
      </c>
      <c r="I6" s="3">
        <f t="shared" si="3"/>
        <v>40</v>
      </c>
      <c r="J6" s="3">
        <f t="shared" si="3"/>
        <v>45</v>
      </c>
      <c r="K6" s="3">
        <f t="shared" si="3"/>
        <v>50</v>
      </c>
    </row>
    <row r="7" spans="1:11" x14ac:dyDescent="0.25">
      <c r="A7" s="8"/>
      <c r="B7" s="3">
        <v>6</v>
      </c>
      <c r="C7" s="3">
        <f>$B$7*C2</f>
        <v>12</v>
      </c>
      <c r="D7" s="3">
        <f t="shared" ref="D7:K7" si="4">$B$7*D2</f>
        <v>18</v>
      </c>
      <c r="E7" s="3">
        <f t="shared" si="4"/>
        <v>24</v>
      </c>
      <c r="F7" s="3">
        <f t="shared" si="4"/>
        <v>30</v>
      </c>
      <c r="G7" s="3">
        <f t="shared" si="4"/>
        <v>36</v>
      </c>
      <c r="H7" s="3">
        <f t="shared" si="4"/>
        <v>42</v>
      </c>
      <c r="I7" s="3">
        <f t="shared" si="4"/>
        <v>48</v>
      </c>
      <c r="J7" s="3">
        <f t="shared" si="4"/>
        <v>54</v>
      </c>
      <c r="K7" s="3">
        <f t="shared" si="4"/>
        <v>60</v>
      </c>
    </row>
    <row r="8" spans="1:11" x14ac:dyDescent="0.25">
      <c r="A8" s="8"/>
      <c r="B8" s="3">
        <v>7</v>
      </c>
      <c r="C8" s="3">
        <f>$B$8*C2</f>
        <v>14</v>
      </c>
      <c r="D8" s="3">
        <f t="shared" ref="D8:K8" si="5">$B$8*D2</f>
        <v>21</v>
      </c>
      <c r="E8" s="3">
        <f t="shared" si="5"/>
        <v>28</v>
      </c>
      <c r="F8" s="3">
        <f t="shared" si="5"/>
        <v>35</v>
      </c>
      <c r="G8" s="3">
        <f t="shared" si="5"/>
        <v>42</v>
      </c>
      <c r="H8" s="3">
        <f t="shared" si="5"/>
        <v>49</v>
      </c>
      <c r="I8" s="3">
        <f t="shared" si="5"/>
        <v>56</v>
      </c>
      <c r="J8" s="3">
        <f t="shared" si="5"/>
        <v>63</v>
      </c>
      <c r="K8" s="3">
        <f t="shared" si="5"/>
        <v>70</v>
      </c>
    </row>
    <row r="9" spans="1:11" x14ac:dyDescent="0.25">
      <c r="A9" s="8"/>
      <c r="B9" s="3">
        <v>8</v>
      </c>
      <c r="C9" s="3">
        <f>$B$9*C2</f>
        <v>16</v>
      </c>
      <c r="D9" s="3">
        <f t="shared" ref="D9:K9" si="6">$B$9*D2</f>
        <v>24</v>
      </c>
      <c r="E9" s="3">
        <f t="shared" si="6"/>
        <v>32</v>
      </c>
      <c r="F9" s="3">
        <f t="shared" si="6"/>
        <v>40</v>
      </c>
      <c r="G9" s="3">
        <f t="shared" si="6"/>
        <v>48</v>
      </c>
      <c r="H9" s="3">
        <f t="shared" si="6"/>
        <v>56</v>
      </c>
      <c r="I9" s="3">
        <f t="shared" si="6"/>
        <v>64</v>
      </c>
      <c r="J9" s="3">
        <f t="shared" si="6"/>
        <v>72</v>
      </c>
      <c r="K9" s="3">
        <f t="shared" si="6"/>
        <v>80</v>
      </c>
    </row>
    <row r="10" spans="1:11" x14ac:dyDescent="0.25">
      <c r="A10" s="8"/>
      <c r="B10" s="3">
        <v>9</v>
      </c>
      <c r="C10" s="3">
        <f>$B$10*C2</f>
        <v>18</v>
      </c>
      <c r="D10" s="3">
        <f t="shared" ref="D10:K10" si="7">$B$10*D2</f>
        <v>27</v>
      </c>
      <c r="E10" s="3">
        <f t="shared" si="7"/>
        <v>36</v>
      </c>
      <c r="F10" s="3">
        <f t="shared" si="7"/>
        <v>45</v>
      </c>
      <c r="G10" s="3">
        <f t="shared" si="7"/>
        <v>54</v>
      </c>
      <c r="H10" s="3">
        <f t="shared" si="7"/>
        <v>63</v>
      </c>
      <c r="I10" s="3">
        <f t="shared" si="7"/>
        <v>72</v>
      </c>
      <c r="J10" s="3">
        <f t="shared" si="7"/>
        <v>81</v>
      </c>
      <c r="K10" s="3">
        <f t="shared" si="7"/>
        <v>90</v>
      </c>
    </row>
    <row r="11" spans="1:11" x14ac:dyDescent="0.25">
      <c r="A11" s="8"/>
      <c r="B11" s="3">
        <v>10</v>
      </c>
      <c r="C11" s="3">
        <f>$B$11*C2</f>
        <v>20</v>
      </c>
      <c r="D11" s="3">
        <f t="shared" ref="D11:K11" si="8">$B$11*D2</f>
        <v>30</v>
      </c>
      <c r="E11" s="3">
        <f t="shared" si="8"/>
        <v>40</v>
      </c>
      <c r="F11" s="3">
        <f t="shared" si="8"/>
        <v>50</v>
      </c>
      <c r="G11" s="3">
        <f t="shared" si="8"/>
        <v>60</v>
      </c>
      <c r="H11" s="3">
        <f t="shared" si="8"/>
        <v>70</v>
      </c>
      <c r="I11" s="3">
        <f t="shared" si="8"/>
        <v>80</v>
      </c>
      <c r="J11" s="3">
        <f t="shared" si="8"/>
        <v>90</v>
      </c>
      <c r="K11" s="3">
        <f t="shared" si="8"/>
        <v>100</v>
      </c>
    </row>
  </sheetData>
  <mergeCells count="2">
    <mergeCell ref="C1:K1"/>
    <mergeCell ref="A3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C2DF-5EAA-4569-8ADD-15FF23619237}">
  <dimension ref="B1:B3"/>
  <sheetViews>
    <sheetView workbookViewId="0">
      <selection activeCell="B4" sqref="B4"/>
    </sheetView>
  </sheetViews>
  <sheetFormatPr defaultRowHeight="15" x14ac:dyDescent="0.25"/>
  <cols>
    <col min="1" max="1" width="10.85546875" customWidth="1"/>
  </cols>
  <sheetData>
    <row r="1" spans="2:2" x14ac:dyDescent="0.25">
      <c r="B1">
        <f>723^(1/3)</f>
        <v>8.9752405901732359</v>
      </c>
    </row>
    <row r="2" spans="2:2" x14ac:dyDescent="0.25">
      <c r="B2">
        <f>LOG(3,2)</f>
        <v>1.5849625007211563</v>
      </c>
    </row>
    <row r="3" spans="2:2" x14ac:dyDescent="0.25">
      <c r="B3">
        <f>SQRT(SIN(4)+2)</f>
        <v>1.1149876701973309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DA77-AB12-4F83-8265-7CC558C0B063}">
  <dimension ref="A1:E14"/>
  <sheetViews>
    <sheetView workbookViewId="0">
      <selection activeCell="F15" sqref="F15"/>
    </sheetView>
  </sheetViews>
  <sheetFormatPr defaultRowHeight="15" x14ac:dyDescent="0.25"/>
  <cols>
    <col min="1" max="1" width="10.140625" customWidth="1"/>
    <col min="2" max="2" width="10.42578125" customWidth="1"/>
    <col min="5" max="5" width="12" customWidth="1"/>
  </cols>
  <sheetData>
    <row r="1" spans="1:5" ht="32.25" customHeight="1" x14ac:dyDescent="0.25">
      <c r="A1" s="10" t="s">
        <v>26</v>
      </c>
      <c r="B1" s="11" t="s">
        <v>29</v>
      </c>
      <c r="C1" s="12" t="s">
        <v>27</v>
      </c>
      <c r="D1" s="12" t="s">
        <v>28</v>
      </c>
      <c r="E1" s="3"/>
    </row>
    <row r="2" spans="1:5" x14ac:dyDescent="0.25">
      <c r="A2" s="3">
        <v>0</v>
      </c>
      <c r="B2" s="3">
        <f>RADIANS(A2)</f>
        <v>0</v>
      </c>
      <c r="C2" s="3">
        <f>SIN(A2)</f>
        <v>0</v>
      </c>
      <c r="D2" s="3">
        <f>COS(A2)</f>
        <v>1</v>
      </c>
      <c r="E2" s="3">
        <f>SQRT(((SIN(A2)^2)+1))</f>
        <v>1</v>
      </c>
    </row>
    <row r="3" spans="1:5" x14ac:dyDescent="0.25">
      <c r="A3" s="3">
        <v>15</v>
      </c>
      <c r="B3" s="3">
        <f t="shared" ref="B3:B14" si="0">RADIANS(A3)</f>
        <v>0.26179938779914941</v>
      </c>
      <c r="C3" s="3">
        <f>SIN(A3)</f>
        <v>0.65028784015711683</v>
      </c>
      <c r="D3" s="3">
        <f t="shared" ref="D3:D14" si="1">COS(A3)</f>
        <v>-0.75968791285882131</v>
      </c>
      <c r="E3" s="3">
        <f t="shared" ref="E3:E14" si="2">SQRT(((SIN(A3)^2)+1))</f>
        <v>1.1928429381340226</v>
      </c>
    </row>
    <row r="4" spans="1:5" x14ac:dyDescent="0.25">
      <c r="A4" s="3">
        <v>30</v>
      </c>
      <c r="B4" s="3">
        <f t="shared" si="0"/>
        <v>0.52359877559829882</v>
      </c>
      <c r="C4" s="3">
        <f t="shared" ref="C4:C14" si="3">SIN(A4)</f>
        <v>-0.98803162409286183</v>
      </c>
      <c r="D4" s="3">
        <f t="shared" si="1"/>
        <v>0.15425144988758405</v>
      </c>
      <c r="E4" s="3">
        <f t="shared" si="2"/>
        <v>1.4057761166727718</v>
      </c>
    </row>
    <row r="5" spans="1:5" x14ac:dyDescent="0.25">
      <c r="A5" s="3">
        <v>45</v>
      </c>
      <c r="B5" s="3">
        <f t="shared" si="0"/>
        <v>0.78539816339744828</v>
      </c>
      <c r="C5" s="3">
        <f t="shared" si="3"/>
        <v>0.85090352453411844</v>
      </c>
      <c r="D5" s="3">
        <f t="shared" si="1"/>
        <v>0.52532198881772973</v>
      </c>
      <c r="E5" s="3">
        <f t="shared" si="2"/>
        <v>1.3130258215528685</v>
      </c>
    </row>
    <row r="6" spans="1:5" x14ac:dyDescent="0.25">
      <c r="A6" s="3">
        <v>60</v>
      </c>
      <c r="B6" s="3">
        <f t="shared" si="0"/>
        <v>1.0471975511965976</v>
      </c>
      <c r="C6" s="3">
        <f t="shared" si="3"/>
        <v>-0.30481062110221668</v>
      </c>
      <c r="D6" s="3">
        <f t="shared" si="1"/>
        <v>-0.95241298041515632</v>
      </c>
      <c r="E6" s="3">
        <f t="shared" si="2"/>
        <v>1.0454231271292591</v>
      </c>
    </row>
    <row r="7" spans="1:5" x14ac:dyDescent="0.25">
      <c r="A7" s="3">
        <v>75</v>
      </c>
      <c r="B7" s="3">
        <f t="shared" si="0"/>
        <v>1.3089969389957472</v>
      </c>
      <c r="C7" s="3">
        <f t="shared" si="3"/>
        <v>-0.38778163540943045</v>
      </c>
      <c r="D7" s="3">
        <f t="shared" si="1"/>
        <v>0.9217512697247493</v>
      </c>
      <c r="E7" s="3">
        <f t="shared" si="2"/>
        <v>1.0725551718959787</v>
      </c>
    </row>
    <row r="8" spans="1:5" x14ac:dyDescent="0.25">
      <c r="A8" s="3">
        <v>90</v>
      </c>
      <c r="B8" s="3">
        <f t="shared" si="0"/>
        <v>1.5707963267948966</v>
      </c>
      <c r="C8" s="3">
        <f t="shared" si="3"/>
        <v>0.89399666360055785</v>
      </c>
      <c r="D8" s="3">
        <f t="shared" si="1"/>
        <v>-0.44807361612917013</v>
      </c>
      <c r="E8" s="3">
        <f t="shared" si="2"/>
        <v>1.3413538066181232</v>
      </c>
    </row>
    <row r="9" spans="1:5" x14ac:dyDescent="0.25">
      <c r="A9" s="3">
        <v>105</v>
      </c>
      <c r="B9" s="3">
        <f t="shared" si="0"/>
        <v>1.8325957145940461</v>
      </c>
      <c r="C9" s="3">
        <f t="shared" si="3"/>
        <v>-0.97053528353748475</v>
      </c>
      <c r="D9" s="3">
        <f t="shared" si="1"/>
        <v>-0.24095904923620143</v>
      </c>
      <c r="E9" s="3">
        <f t="shared" si="2"/>
        <v>1.3935346198036078</v>
      </c>
    </row>
    <row r="10" spans="1:5" x14ac:dyDescent="0.25">
      <c r="A10" s="3">
        <v>120</v>
      </c>
      <c r="B10" s="3">
        <f t="shared" si="0"/>
        <v>2.0943951023931953</v>
      </c>
      <c r="C10" s="3">
        <f t="shared" si="3"/>
        <v>0.58061118421231428</v>
      </c>
      <c r="D10" s="3">
        <f t="shared" si="1"/>
        <v>0.8141809705265618</v>
      </c>
      <c r="E10" s="3">
        <f t="shared" si="2"/>
        <v>1.1563344443682486</v>
      </c>
    </row>
    <row r="11" spans="1:5" x14ac:dyDescent="0.25">
      <c r="A11" s="3">
        <v>135</v>
      </c>
      <c r="B11" s="3">
        <f t="shared" si="0"/>
        <v>2.3561944901923448</v>
      </c>
      <c r="C11" s="3">
        <f t="shared" si="3"/>
        <v>8.8368686104001434E-2</v>
      </c>
      <c r="D11" s="3">
        <f t="shared" si="1"/>
        <v>-0.99608783514118493</v>
      </c>
      <c r="E11" s="3">
        <f t="shared" si="2"/>
        <v>1.0038969193516571</v>
      </c>
    </row>
    <row r="12" spans="1:5" x14ac:dyDescent="0.25">
      <c r="A12" s="3">
        <v>150</v>
      </c>
      <c r="B12" s="3">
        <f t="shared" si="0"/>
        <v>2.6179938779914944</v>
      </c>
      <c r="C12" s="3">
        <f t="shared" si="3"/>
        <v>-0.71487642962916464</v>
      </c>
      <c r="D12" s="3">
        <f t="shared" si="1"/>
        <v>0.69925080647837512</v>
      </c>
      <c r="E12" s="3">
        <f t="shared" si="2"/>
        <v>1.2292470498802679</v>
      </c>
    </row>
    <row r="13" spans="1:5" x14ac:dyDescent="0.25">
      <c r="A13" s="3">
        <v>165</v>
      </c>
      <c r="B13" s="3">
        <f t="shared" si="0"/>
        <v>2.8797932657906435</v>
      </c>
      <c r="C13" s="3">
        <f t="shared" si="3"/>
        <v>0.99779727944989072</v>
      </c>
      <c r="D13" s="3">
        <f t="shared" si="1"/>
        <v>-6.6336936335623722E-2</v>
      </c>
      <c r="E13" s="3">
        <f t="shared" si="2"/>
        <v>1.4126568623970945</v>
      </c>
    </row>
    <row r="14" spans="1:5" x14ac:dyDescent="0.25">
      <c r="A14" s="3">
        <v>180</v>
      </c>
      <c r="B14" s="3">
        <f t="shared" si="0"/>
        <v>3.1415926535897931</v>
      </c>
      <c r="C14" s="3">
        <f t="shared" si="3"/>
        <v>-0.80115263573383044</v>
      </c>
      <c r="D14" s="3">
        <f t="shared" si="1"/>
        <v>-0.59846006905785809</v>
      </c>
      <c r="E14" s="3">
        <f t="shared" si="2"/>
        <v>1.2813452094354836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BC79-5096-4BDA-80D6-87134129FC6F}">
  <dimension ref="A1:D2"/>
  <sheetViews>
    <sheetView workbookViewId="0">
      <selection activeCell="F33" sqref="F33"/>
    </sheetView>
  </sheetViews>
  <sheetFormatPr defaultRowHeight="15" x14ac:dyDescent="0.25"/>
  <cols>
    <col min="3" max="3" width="11.42578125" customWidth="1"/>
    <col min="4" max="4" width="13.7109375" customWidth="1"/>
  </cols>
  <sheetData>
    <row r="1" spans="1:4" x14ac:dyDescent="0.25">
      <c r="A1" s="3" t="s">
        <v>30</v>
      </c>
      <c r="B1" s="3" t="s">
        <v>31</v>
      </c>
      <c r="C1" s="3" t="s">
        <v>32</v>
      </c>
      <c r="D1" s="3" t="s">
        <v>33</v>
      </c>
    </row>
    <row r="2" spans="1:4" x14ac:dyDescent="0.25">
      <c r="A2" s="3" t="s">
        <v>34</v>
      </c>
      <c r="B2" s="3" t="s">
        <v>35</v>
      </c>
      <c r="C2" s="3" t="s">
        <v>36</v>
      </c>
      <c r="D2" s="3" t="str">
        <f>A2&amp;" "&amp;LEFT(B2)&amp;"."&amp;LEFT(C2)&amp;"."</f>
        <v>Иванов П.С.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B631-8D5E-4F37-B5BB-48B8B8CF5CDE}">
  <dimension ref="A1:B5"/>
  <sheetViews>
    <sheetView workbookViewId="0">
      <selection activeCell="B6" sqref="B6"/>
    </sheetView>
  </sheetViews>
  <sheetFormatPr defaultRowHeight="15" x14ac:dyDescent="0.25"/>
  <cols>
    <col min="1" max="1" width="20.7109375" customWidth="1"/>
  </cols>
  <sheetData>
    <row r="1" spans="1:2" x14ac:dyDescent="0.25">
      <c r="A1" s="3" t="s">
        <v>37</v>
      </c>
      <c r="B1" s="3">
        <v>56</v>
      </c>
    </row>
    <row r="2" spans="1:2" x14ac:dyDescent="0.25">
      <c r="A2" s="3" t="s">
        <v>38</v>
      </c>
      <c r="B2" s="3">
        <f>INT(5.56)</f>
        <v>5</v>
      </c>
    </row>
    <row r="3" spans="1:2" x14ac:dyDescent="0.25">
      <c r="A3" s="3" t="s">
        <v>39</v>
      </c>
      <c r="B3" s="3">
        <f>MOD(B1,10)</f>
        <v>6</v>
      </c>
    </row>
    <row r="4" spans="1:2" x14ac:dyDescent="0.25">
      <c r="A4" s="3" t="s">
        <v>40</v>
      </c>
      <c r="B4" s="3">
        <f>B2+B3</f>
        <v>11</v>
      </c>
    </row>
    <row r="5" spans="1:2" x14ac:dyDescent="0.25">
      <c r="A5" s="3" t="s">
        <v>41</v>
      </c>
      <c r="B5" s="3">
        <f>B2*B3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  <vt:lpstr>Задание 8</vt:lpstr>
      <vt:lpstr>Задание 9</vt:lpstr>
      <vt:lpstr>Задание 10</vt:lpstr>
      <vt:lpstr>Задание 11</vt:lpstr>
      <vt:lpstr>Задание 12</vt:lpstr>
      <vt:lpstr>Задание 13</vt:lpstr>
      <vt:lpstr>Задание 14</vt:lpstr>
      <vt:lpstr>Задание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sweetliar</dc:creator>
  <cp:lastModifiedBy>sweetliar</cp:lastModifiedBy>
  <dcterms:created xsi:type="dcterms:W3CDTF">2022-02-06T11:33:18Z</dcterms:created>
  <dcterms:modified xsi:type="dcterms:W3CDTF">2022-02-06T14:06:02Z</dcterms:modified>
</cp:coreProperties>
</file>