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1"/>
  </bookViews>
  <sheets>
    <sheet name="kpi" sheetId="6" r:id="rId1"/>
    <sheet name="Sheet3" sheetId="7" r:id="rId2"/>
    <sheet name="rating" sheetId="8" r:id="rId3"/>
    <sheet name="Sheet1" sheetId="9" r:id="rId4"/>
    <sheet name="edu" sheetId="10" r:id="rId5"/>
    <sheet name="ABJR" sheetId="11" r:id="rId6"/>
    <sheet name="att by dept" sheetId="14" r:id="rId7"/>
    <sheet name="att by age" sheetId="16" r:id="rId8"/>
    <sheet name="Sheet2" sheetId="18" r:id="rId9"/>
    <sheet name="marital status" sheetId="17" r:id="rId10"/>
    <sheet name="DB1" sheetId="1" r:id="rId11"/>
  </sheets>
  <definedNames>
    <definedName name="Slicer_Department1">#N/A</definedName>
    <definedName name="Slicer_Education_Field">#N/A</definedName>
    <definedName name="Slicer_Gender1">#N/A</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1" l="1"/>
  <c r="D6" i="11"/>
  <c r="D7" i="11"/>
  <c r="D8" i="11"/>
  <c r="D9" i="11"/>
  <c r="D10" i="11"/>
  <c r="D11" i="11"/>
  <c r="D12" i="11"/>
  <c r="D4" i="11"/>
  <c r="E6" i="11"/>
  <c r="C8" i="6"/>
  <c r="E10" i="11"/>
  <c r="B8" i="6"/>
  <c r="A8" i="6"/>
  <c r="B6" i="8"/>
  <c r="B9" i="9"/>
  <c r="B10" i="9"/>
  <c r="A14" i="8"/>
  <c r="E7" i="11"/>
  <c r="E4" i="11"/>
  <c r="E5" i="11"/>
  <c r="E9" i="11"/>
  <c r="E11" i="11"/>
  <c r="E8" i="11"/>
  <c r="E12" i="11"/>
  <c r="E8" i="6" l="1"/>
  <c r="C10" i="9"/>
  <c r="C9" i="9"/>
  <c r="A15" i="8"/>
  <c r="C6" i="8"/>
  <c r="B7" i="8"/>
  <c r="C7" i="8" s="1"/>
  <c r="D8" i="6"/>
</calcChain>
</file>

<file path=xl/sharedStrings.xml><?xml version="1.0" encoding="utf-8"?>
<sst xmlns="http://schemas.openxmlformats.org/spreadsheetml/2006/main" count="19214" uniqueCount="1570">
  <si>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</si>
  <si>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</si>
  <si>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</si>
  <si>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</si>
  <si>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</si>
  <si>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</si>
  <si>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</si>
  <si>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</si>
  <si>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</si>
  <si>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</si>
  <si>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</si>
  <si>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</si>
  <si>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</si>
  <si>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</si>
  <si>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</si>
  <si>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</si>
  <si>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</si>
  <si>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</si>
  <si>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</si>
  <si>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</si>
  <si>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</si>
  <si>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</si>
  <si>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</si>
  <si>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</si>
  <si>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</si>
  <si>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</si>
  <si>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</si>
  <si>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</si>
  <si>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</si>
  <si>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</si>
  <si>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</si>
  <si>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</si>
  <si>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</si>
  <si>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</si>
  <si>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</si>
  <si>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</si>
  <si>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</si>
  <si>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</si>
  <si>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</si>
  <si>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</si>
  <si>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</si>
  <si>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</si>
  <si>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</si>
  <si>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</si>
  <si>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</si>
  <si>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</si>
  <si>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</si>
  <si>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</si>
  <si>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</si>
  <si>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</si>
  <si>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</si>
  <si>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</si>
  <si>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</si>
  <si>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</si>
  <si>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</si>
  <si>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</si>
  <si>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</si>
  <si>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</si>
  <si>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</si>
  <si>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</si>
  <si>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</si>
  <si>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</si>
  <si>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</si>
  <si>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</si>
  <si>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</si>
  <si>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</si>
  <si>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</si>
  <si>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</si>
  <si>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</si>
  <si>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</si>
  <si>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</si>
  <si>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</si>
  <si>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</si>
  <si>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</si>
  <si>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</si>
  <si>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</si>
  <si>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</si>
  <si>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</si>
  <si>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</si>
  <si>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</si>
  <si>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</si>
  <si>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</si>
  <si>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</si>
  <si>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</si>
  <si>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</si>
  <si>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</si>
  <si>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</si>
  <si>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</si>
  <si>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</si>
  <si>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</si>
  <si>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</si>
  <si>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</si>
  <si>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</si>
  <si>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</si>
  <si>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</si>
  <si>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</si>
  <si>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</si>
  <si>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</si>
  <si>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</si>
  <si>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</si>
  <si>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</si>
  <si>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</si>
  <si>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</si>
  <si>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</si>
  <si>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</si>
  <si>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</si>
  <si>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</si>
  <si>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</si>
  <si>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</si>
  <si>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</si>
  <si>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</si>
  <si>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</si>
  <si>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</si>
  <si>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</si>
  <si>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</si>
  <si>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</si>
  <si>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</si>
  <si>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</si>
  <si>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</si>
  <si>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</si>
  <si>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</si>
  <si>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</si>
  <si>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</si>
  <si>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</si>
  <si>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</si>
  <si>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</si>
  <si>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</si>
  <si>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</si>
  <si>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</si>
  <si>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</si>
  <si>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</si>
  <si>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</si>
  <si>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</si>
  <si>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</si>
  <si>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</si>
  <si>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</si>
  <si>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</si>
  <si>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</si>
  <si>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</si>
  <si>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</si>
  <si>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</si>
  <si>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</si>
  <si>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</si>
  <si>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</si>
  <si>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</si>
  <si>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</si>
  <si>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</si>
  <si>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</si>
  <si>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</si>
  <si>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</si>
  <si>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</si>
  <si>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</si>
  <si>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</si>
  <si>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</si>
  <si>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</si>
  <si>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</si>
  <si>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</si>
  <si>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</si>
  <si>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</si>
  <si>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</si>
  <si>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</si>
  <si>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</si>
  <si>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</si>
  <si>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</si>
  <si>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</si>
  <si>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</si>
  <si>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</si>
  <si>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</si>
  <si>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</si>
  <si>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</si>
  <si>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</si>
  <si>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</si>
  <si>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</si>
  <si>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</si>
  <si>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</si>
  <si>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</si>
  <si>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</si>
  <si>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</si>
  <si>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</si>
  <si>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</si>
  <si>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</si>
  <si>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</si>
  <si>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</si>
  <si>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</si>
  <si>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</si>
  <si>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</si>
  <si>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</si>
  <si>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</si>
  <si>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</si>
  <si>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</si>
  <si>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</si>
  <si>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</si>
  <si>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</si>
  <si>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</si>
  <si>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</si>
  <si>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</si>
  <si>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</si>
  <si>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</si>
  <si>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</si>
  <si>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</si>
  <si>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</si>
  <si>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</si>
  <si>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</si>
  <si>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</si>
  <si>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</si>
  <si>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</si>
  <si>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</si>
  <si>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</si>
  <si>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</si>
  <si>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</si>
  <si>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</si>
  <si>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</si>
  <si>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</si>
  <si>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</si>
  <si>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</si>
  <si>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</si>
  <si>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</si>
  <si>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</si>
  <si>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</si>
  <si>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</si>
  <si>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</si>
  <si>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</si>
  <si>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</si>
  <si>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</si>
  <si>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</si>
  <si>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</si>
  <si>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</si>
  <si>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</si>
  <si>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</si>
  <si>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</si>
  <si>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</si>
  <si>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</si>
  <si>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</si>
  <si>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</si>
  <si>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</si>
  <si>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</si>
  <si>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</si>
  <si>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</si>
  <si>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</si>
  <si>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</si>
  <si>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</si>
  <si>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</si>
  <si>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</si>
  <si>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</si>
  <si>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</si>
  <si>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</si>
  <si>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</si>
  <si>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</si>
  <si>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</si>
  <si>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</si>
  <si>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</si>
  <si>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</si>
  <si>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</si>
  <si>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</si>
  <si>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</si>
  <si>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</si>
  <si>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</si>
  <si>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</si>
  <si>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</si>
  <si>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</si>
  <si>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</si>
  <si>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</si>
  <si>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</si>
  <si>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</si>
  <si>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</si>
  <si>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</si>
  <si>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</si>
  <si>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</si>
  <si>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</si>
  <si>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</si>
  <si>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</si>
  <si>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</si>
  <si>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</si>
  <si>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</si>
  <si>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</si>
  <si>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</si>
  <si>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</si>
  <si>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</si>
  <si>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</si>
  <si>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</si>
  <si>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</si>
  <si>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</si>
  <si>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</si>
  <si>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</si>
  <si>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</si>
  <si>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</si>
  <si>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</si>
  <si>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</si>
  <si>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</si>
  <si>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</si>
  <si>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</si>
  <si>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</si>
  <si>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</si>
  <si>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</si>
  <si>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</si>
  <si>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</si>
  <si>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</si>
  <si>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</si>
  <si>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</si>
  <si>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</si>
  <si>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</si>
  <si>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</si>
  <si>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</si>
  <si>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</si>
  <si>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</si>
  <si>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</si>
  <si>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</si>
  <si>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</si>
  <si>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</si>
  <si>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</si>
  <si>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</si>
  <si>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</si>
  <si>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</si>
  <si>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</si>
  <si>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</si>
  <si>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</si>
  <si>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</si>
  <si>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</si>
  <si>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</si>
  <si>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</si>
  <si>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</si>
  <si>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</si>
  <si>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</si>
  <si>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</si>
  <si>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</si>
  <si>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</si>
  <si>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</si>
  <si>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</si>
  <si>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</si>
  <si>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</si>
  <si>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</si>
  <si>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</si>
  <si>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</si>
  <si>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</si>
  <si>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</si>
  <si>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</si>
  <si>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</si>
  <si>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</si>
  <si>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</si>
  <si>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</si>
  <si>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</si>
  <si>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</si>
  <si>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</si>
  <si>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</si>
  <si>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</si>
  <si>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</si>
  <si>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</si>
  <si>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</si>
  <si>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</si>
  <si>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</si>
  <si>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</si>
  <si>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</si>
  <si>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</si>
  <si>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</si>
  <si>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</si>
  <si>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</si>
  <si>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</si>
  <si>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</si>
  <si>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</si>
  <si>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</si>
  <si>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</si>
  <si>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</si>
  <si>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</si>
  <si>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</si>
  <si>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</si>
  <si>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</si>
  <si>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</si>
  <si>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</si>
  <si>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</si>
  <si>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</si>
  <si>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</si>
  <si>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</si>
  <si>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</si>
  <si>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</si>
  <si>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</si>
  <si>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</si>
  <si>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</si>
  <si>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</si>
  <si>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</si>
  <si>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</si>
  <si>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</si>
  <si>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</si>
  <si>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</si>
  <si>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</si>
  <si>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</si>
  <si>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</si>
  <si>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</si>
  <si>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</si>
  <si>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</si>
  <si>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</si>
  <si>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</si>
  <si>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</si>
  <si>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</si>
  <si>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</si>
  <si>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</si>
  <si>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</si>
  <si>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</si>
  <si>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</si>
  <si>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</si>
  <si>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</si>
  <si>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</si>
  <si>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</si>
  <si>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</si>
  <si>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</si>
  <si>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</si>
  <si>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</si>
  <si>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</si>
  <si>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</si>
  <si>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</si>
  <si>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</si>
  <si>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</si>
  <si>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</si>
  <si>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</si>
  <si>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</si>
  <si>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</si>
  <si>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</si>
  <si>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</si>
  <si>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</si>
  <si>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</si>
  <si>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</si>
  <si>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</si>
  <si>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</si>
  <si>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</si>
  <si>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</si>
  <si>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</si>
  <si>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</si>
  <si>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</si>
  <si>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</si>
  <si>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</si>
  <si>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</si>
  <si>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</si>
  <si>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</si>
  <si>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</si>
  <si>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</si>
  <si>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</si>
  <si>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</si>
  <si>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</si>
  <si>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</si>
  <si>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</si>
  <si>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</si>
  <si>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</si>
  <si>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</si>
  <si>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</si>
  <si>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</si>
  <si>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</si>
  <si>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</si>
  <si>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</si>
  <si>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</si>
  <si>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</si>
  <si>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</si>
  <si>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</si>
  <si>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</si>
  <si>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</si>
  <si>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</si>
  <si>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</si>
  <si>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</si>
  <si>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</si>
  <si>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</si>
  <si>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</si>
  <si>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</si>
  <si>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</si>
  <si>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</si>
  <si>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</si>
  <si>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</si>
  <si>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</si>
  <si>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</si>
  <si>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</si>
  <si>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</si>
  <si>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</si>
  <si>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</si>
  <si>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</si>
  <si>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</si>
  <si>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</si>
  <si>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</si>
  <si>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</si>
  <si>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</si>
  <si>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</si>
  <si>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</si>
  <si>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</si>
  <si>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</si>
  <si>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</si>
  <si>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</si>
  <si>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</si>
  <si>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</si>
  <si>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</si>
  <si>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</si>
  <si>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</si>
  <si>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</si>
  <si>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</si>
  <si>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</si>
  <si>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</si>
  <si>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</si>
  <si>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</si>
  <si>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</si>
  <si>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</si>
  <si>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</si>
  <si>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</si>
  <si>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</si>
  <si>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</si>
  <si>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</si>
  <si>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</si>
  <si>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</si>
  <si>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</si>
  <si>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</si>
  <si>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</si>
  <si>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</si>
  <si>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</si>
  <si>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</si>
  <si>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</si>
  <si>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</si>
  <si>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</si>
  <si>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</si>
  <si>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</si>
  <si>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</si>
  <si>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</si>
  <si>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</si>
  <si>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</si>
  <si>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</si>
  <si>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</si>
  <si>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</si>
  <si>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</si>
  <si>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</si>
  <si>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</si>
  <si>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</si>
  <si>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</si>
  <si>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</si>
  <si>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</si>
  <si>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</si>
  <si>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</si>
  <si>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</si>
  <si>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</si>
  <si>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</si>
  <si>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</si>
  <si>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</si>
  <si>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</si>
  <si>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</si>
  <si>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</si>
  <si>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</si>
  <si>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</si>
  <si>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</si>
  <si>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</si>
  <si>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</si>
  <si>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</si>
  <si>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</si>
  <si>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</si>
  <si>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</si>
  <si>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</si>
  <si>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</si>
  <si>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</si>
  <si>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</si>
  <si>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</si>
  <si>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</si>
  <si>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</si>
  <si>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</si>
  <si>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</si>
  <si>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</si>
  <si>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</si>
  <si>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</si>
  <si>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</si>
  <si>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</si>
  <si>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</si>
  <si>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</si>
  <si>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</si>
  <si>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</si>
  <si>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</si>
  <si>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</si>
  <si>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</si>
  <si>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</si>
  <si>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</si>
  <si>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</si>
  <si>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</si>
  <si>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</si>
  <si>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</si>
  <si>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</si>
  <si>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</si>
  <si>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</si>
  <si>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</si>
  <si>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</si>
  <si>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</si>
  <si>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</si>
  <si>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</si>
  <si>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</si>
  <si>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</si>
  <si>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</si>
  <si>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</si>
  <si>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</si>
  <si>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</si>
  <si>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</si>
  <si>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</si>
  <si>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</si>
  <si>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</si>
  <si>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</si>
  <si>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</si>
  <si>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</si>
  <si>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</si>
  <si>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</si>
  <si>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</si>
  <si>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</si>
  <si>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</si>
  <si>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</si>
  <si>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</si>
  <si>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</si>
  <si>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</si>
  <si>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</si>
  <si>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</si>
  <si>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</si>
  <si>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</si>
  <si>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</si>
  <si>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</si>
  <si>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</si>
  <si>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</si>
  <si>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</si>
  <si>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</si>
  <si>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</si>
  <si>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</si>
  <si>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</si>
  <si>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</si>
  <si>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</si>
  <si>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</si>
  <si>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</si>
  <si>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</si>
  <si>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</si>
  <si>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</si>
  <si>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</si>
  <si>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</si>
  <si>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</si>
  <si>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</si>
  <si>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</si>
  <si>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</si>
  <si>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</si>
  <si>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</si>
  <si>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</si>
  <si>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</si>
  <si>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</si>
  <si>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</si>
  <si>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</si>
  <si>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</si>
  <si>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</si>
  <si>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</si>
  <si>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</si>
  <si>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</si>
  <si>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</si>
  <si>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</si>
  <si>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</si>
  <si>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</si>
  <si>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</si>
  <si>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</si>
  <si>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</si>
  <si>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</si>
  <si>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</si>
  <si>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</si>
  <si>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</si>
  <si>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</si>
  <si>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</si>
  <si>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</si>
  <si>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</si>
  <si>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</si>
  <si>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</si>
  <si>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</si>
  <si>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</si>
  <si>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</si>
  <si>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</si>
  <si>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</si>
  <si>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</si>
  <si>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</si>
  <si>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</si>
  <si>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</si>
  <si>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</si>
  <si>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</si>
  <si>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</si>
  <si>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</si>
  <si>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</si>
  <si>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</si>
  <si>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</si>
  <si>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</si>
  <si>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</si>
  <si>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</si>
  <si>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</si>
  <si>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</si>
  <si>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</si>
  <si>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</si>
  <si>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</si>
  <si>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</si>
  <si>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</si>
  <si>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</si>
  <si>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</si>
  <si>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</si>
  <si>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</si>
  <si>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</si>
  <si>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</si>
  <si>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</si>
  <si>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</si>
  <si>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</si>
  <si>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</si>
  <si>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</si>
  <si>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</si>
  <si>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</si>
  <si>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</si>
  <si>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</si>
  <si>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</si>
  <si>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</si>
  <si>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</si>
  <si>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</si>
  <si>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</si>
  <si>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</si>
  <si>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</si>
  <si>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</si>
  <si>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</si>
  <si>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</si>
  <si>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</si>
  <si>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</si>
  <si>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</si>
  <si>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</si>
  <si>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</si>
  <si>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</si>
  <si>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</si>
  <si>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</si>
  <si>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</si>
  <si>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</si>
  <si>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</si>
  <si>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</si>
  <si>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</si>
  <si>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</si>
  <si>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</si>
  <si>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</si>
  <si>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</si>
  <si>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</si>
  <si>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</si>
  <si>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</si>
  <si>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</si>
  <si>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</si>
  <si>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</si>
  <si>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</si>
  <si>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</si>
  <si>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</si>
  <si>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</si>
  <si>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</si>
  <si>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</si>
  <si>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</si>
  <si>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</si>
  <si>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</si>
  <si>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</si>
  <si>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</si>
  <si>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</si>
  <si>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</si>
  <si>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</si>
  <si>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</si>
  <si>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</si>
  <si>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</si>
  <si>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</si>
  <si>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</si>
  <si>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</si>
  <si>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</si>
  <si>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</si>
  <si>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</si>
  <si>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</si>
  <si>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</si>
  <si>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</si>
  <si>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</si>
  <si>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</si>
  <si>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</si>
  <si>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</si>
  <si>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</si>
  <si>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</si>
  <si>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</si>
  <si>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</si>
  <si>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</si>
  <si>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</si>
  <si>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</si>
  <si>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</si>
  <si>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</si>
  <si>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</si>
  <si>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</si>
  <si>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</si>
  <si>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</si>
  <si>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</si>
  <si>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</si>
  <si>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</si>
  <si>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</si>
  <si>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</si>
  <si>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</si>
  <si>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</si>
  <si>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</si>
  <si>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</si>
  <si>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</si>
  <si>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</si>
  <si>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</si>
  <si>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</si>
  <si>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</si>
  <si>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</si>
  <si>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</si>
  <si>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</si>
  <si>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</si>
  <si>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</si>
  <si>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</si>
  <si>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</si>
  <si>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</si>
  <si>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</si>
  <si>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</si>
  <si>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</si>
  <si>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</si>
  <si>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</si>
  <si>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</si>
  <si>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</si>
  <si>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</si>
  <si>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</si>
  <si>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</si>
  <si>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</si>
  <si>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</si>
  <si>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</si>
  <si>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</si>
  <si>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</si>
  <si>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</si>
  <si>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</si>
  <si>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</si>
  <si>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</si>
  <si>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</si>
  <si>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</si>
  <si>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</si>
  <si>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</si>
  <si>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</si>
  <si>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</si>
  <si>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</si>
  <si>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</si>
  <si>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</si>
  <si>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</si>
  <si>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</si>
  <si>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</si>
  <si>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</si>
  <si>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</si>
  <si>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</si>
  <si>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</si>
  <si>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</si>
  <si>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</si>
  <si>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</si>
  <si>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</si>
  <si>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</si>
  <si>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</si>
  <si>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</si>
  <si>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</si>
  <si>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</si>
  <si>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</si>
  <si>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</si>
  <si>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</si>
  <si>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</si>
  <si>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</si>
  <si>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</si>
  <si>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</si>
  <si>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</si>
  <si>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</si>
  <si>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</si>
  <si>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</si>
  <si>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</si>
  <si>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</si>
  <si>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</si>
  <si>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</si>
  <si>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</si>
  <si>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</si>
  <si>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</si>
  <si>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</si>
  <si>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</si>
  <si>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</si>
  <si>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</si>
  <si>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</si>
  <si>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</si>
  <si>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</si>
  <si>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</si>
  <si>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</si>
  <si>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</si>
  <si>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</si>
  <si>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</si>
  <si>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</si>
  <si>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</si>
  <si>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</si>
  <si>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</si>
  <si>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</si>
  <si>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</si>
  <si>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</si>
  <si>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</si>
  <si>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</si>
  <si>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</si>
  <si>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</si>
  <si>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</si>
  <si>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</si>
  <si>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</si>
  <si>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</si>
  <si>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</si>
  <si>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</si>
  <si>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</si>
  <si>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</si>
  <si>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</si>
  <si>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</si>
  <si>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</si>
  <si>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</si>
  <si>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</si>
  <si>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</si>
  <si>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</si>
  <si>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</si>
  <si>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</si>
  <si>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</si>
  <si>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</si>
  <si>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</si>
  <si>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</si>
  <si>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</si>
  <si>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</si>
  <si>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</si>
  <si>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</si>
  <si>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</si>
  <si>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</si>
  <si>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</si>
  <si>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</si>
  <si>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</si>
  <si>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</si>
  <si>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</si>
  <si>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</si>
  <si>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</si>
  <si>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</si>
  <si>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</si>
  <si>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</si>
  <si>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</si>
  <si>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</si>
  <si>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</si>
  <si>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</si>
  <si>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</si>
  <si>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</si>
  <si>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</si>
  <si>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</si>
  <si>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</si>
  <si>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</si>
  <si>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</si>
  <si>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</si>
  <si>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</si>
  <si>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</si>
  <si>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</si>
  <si>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</si>
  <si>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</si>
  <si>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</si>
  <si>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</si>
  <si>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</si>
  <si>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</si>
  <si>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</si>
  <si>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</si>
  <si>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</si>
  <si>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</si>
  <si>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</si>
  <si>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</si>
  <si>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</si>
  <si>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</si>
  <si>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</si>
  <si>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</si>
  <si>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</si>
  <si>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</si>
  <si>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</si>
  <si>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</si>
  <si>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</si>
  <si>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</si>
  <si>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</si>
  <si>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</si>
  <si>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</si>
  <si>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</si>
  <si>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</si>
  <si>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</si>
  <si>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</si>
  <si>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</si>
  <si>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</si>
  <si>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</si>
  <si>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</si>
  <si>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</si>
  <si>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</si>
  <si>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</si>
  <si>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</si>
  <si>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</si>
  <si>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</si>
  <si>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</si>
  <si>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</si>
  <si>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</si>
  <si>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</si>
  <si>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</si>
  <si>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</si>
  <si>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</si>
  <si>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</si>
  <si>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</si>
  <si>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</si>
  <si>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</si>
  <si>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</si>
  <si>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</si>
  <si>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</si>
  <si>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</si>
  <si>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</si>
  <si>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</si>
  <si>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</si>
  <si>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</si>
  <si>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</si>
  <si>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</si>
  <si>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</si>
  <si>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</si>
  <si>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</si>
  <si>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</si>
  <si>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</si>
  <si>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</si>
  <si>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</si>
  <si>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</si>
  <si>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</si>
  <si>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</si>
  <si>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</si>
  <si>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</si>
  <si>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</si>
  <si>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</si>
  <si>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</si>
  <si>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</si>
  <si>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</si>
  <si>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</si>
  <si>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</si>
  <si>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</si>
  <si>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</si>
  <si>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</si>
  <si>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</si>
  <si>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</si>
  <si>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</si>
  <si>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</si>
  <si>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</si>
  <si>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</si>
  <si>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</si>
  <si>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</si>
  <si>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</si>
  <si>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</si>
  <si>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</si>
  <si>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</si>
  <si>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</si>
  <si>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</si>
  <si>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</si>
  <si>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</si>
  <si>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</si>
  <si>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</si>
  <si>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</si>
  <si>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</si>
  <si>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</si>
  <si>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</si>
  <si>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</si>
  <si>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</si>
  <si>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</si>
  <si>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</si>
  <si>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</si>
  <si>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</si>
  <si>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</si>
  <si>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</si>
  <si>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</si>
  <si>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</si>
  <si>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</si>
  <si>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</si>
  <si>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</si>
  <si>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</si>
  <si>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</si>
  <si>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</si>
  <si>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</si>
  <si>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</si>
  <si>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</si>
  <si>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</si>
  <si>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</si>
  <si>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</si>
  <si>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</si>
  <si>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</si>
  <si>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</si>
  <si>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</si>
  <si>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</si>
  <si>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</si>
  <si>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</si>
  <si>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</si>
  <si>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</si>
  <si>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</si>
  <si>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</si>
  <si>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</si>
  <si>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</si>
  <si>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</si>
  <si>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</si>
  <si>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</si>
  <si>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</si>
  <si>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</si>
  <si>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</si>
  <si>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</si>
  <si>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</si>
  <si>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</si>
  <si>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</si>
  <si>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</si>
  <si>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</si>
  <si>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</si>
  <si>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</si>
  <si>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</si>
  <si>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</si>
  <si>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</si>
  <si>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</si>
  <si>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</si>
  <si>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</si>
  <si>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</si>
  <si>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</si>
  <si>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</si>
  <si>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</si>
  <si>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</si>
  <si>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</si>
  <si>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</si>
  <si>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</si>
  <si>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</si>
  <si>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</si>
  <si>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</si>
  <si>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</si>
  <si>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</si>
  <si>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</si>
  <si>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</si>
  <si>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</si>
  <si>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</si>
  <si>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</si>
  <si>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</si>
  <si>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</si>
  <si>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</si>
  <si>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</si>
  <si>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</si>
  <si>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</si>
  <si>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</si>
  <si>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</si>
  <si>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</si>
  <si>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</si>
  <si>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</si>
  <si>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</si>
  <si>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</si>
  <si>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</si>
  <si>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</si>
  <si>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</si>
  <si>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</si>
  <si>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</si>
  <si>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</si>
  <si>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</si>
  <si>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</si>
  <si>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</si>
  <si>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</si>
  <si>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</si>
  <si>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</si>
  <si>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</si>
  <si>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</si>
  <si>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</si>
  <si>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</si>
  <si>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</si>
  <si>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</si>
  <si>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</si>
  <si>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</si>
  <si>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</si>
  <si>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</si>
  <si>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</si>
  <si>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</si>
  <si>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</si>
  <si>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</si>
  <si>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</si>
  <si>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</si>
  <si>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</si>
  <si>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</si>
  <si>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</si>
  <si>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</si>
  <si>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</si>
  <si>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</si>
  <si>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</si>
  <si>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</si>
  <si>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</si>
  <si>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</si>
  <si>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</si>
  <si>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</si>
  <si>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</si>
  <si>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</si>
  <si>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</si>
  <si>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</si>
  <si>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</si>
  <si>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</si>
  <si>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</si>
  <si>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</si>
  <si>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</si>
  <si>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</si>
  <si>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</si>
  <si>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</si>
  <si>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</si>
  <si>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</si>
  <si>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</si>
  <si>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</si>
  <si>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</si>
  <si>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</si>
  <si>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</si>
  <si>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</si>
  <si>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</si>
  <si>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</si>
  <si>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</si>
  <si>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</si>
  <si>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</si>
  <si>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</si>
  <si>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</si>
  <si>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</si>
  <si>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</si>
  <si>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</si>
  <si>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</si>
  <si>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</si>
  <si>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</si>
  <si>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</si>
  <si>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</si>
  <si>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</si>
  <si>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</si>
  <si>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</si>
  <si>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</si>
  <si>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</si>
  <si>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</si>
  <si>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</si>
  <si>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</si>
  <si>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</si>
  <si>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</si>
  <si>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</si>
  <si>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</si>
  <si>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</si>
  <si>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</si>
  <si>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</si>
  <si>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</si>
  <si>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</si>
  <si>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</si>
  <si>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</si>
  <si>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</si>
  <si>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</si>
  <si>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</si>
  <si>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</si>
  <si>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</si>
  <si>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</si>
  <si>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</si>
  <si>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</si>
  <si>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</si>
  <si>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</si>
  <si>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</si>
  <si>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</si>
  <si>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</si>
  <si>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</si>
  <si>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</si>
  <si>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</si>
  <si>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</si>
  <si>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</si>
  <si>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</si>
  <si>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</si>
  <si>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</si>
  <si>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</si>
  <si>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</si>
  <si>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</si>
  <si>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</si>
  <si>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</si>
  <si>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</si>
  <si>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</si>
  <si>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</si>
  <si>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</si>
  <si>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</si>
  <si>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</si>
  <si>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</si>
  <si>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</si>
  <si>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</si>
  <si>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</si>
  <si>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</si>
  <si>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</si>
  <si>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</si>
  <si>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</si>
  <si>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</si>
  <si>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</si>
  <si>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</si>
  <si>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</si>
  <si>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</si>
  <si>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</si>
  <si>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</si>
  <si>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</si>
  <si>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</si>
  <si>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</si>
  <si>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</si>
  <si>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</si>
  <si>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</si>
  <si>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</si>
  <si>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</si>
  <si>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</si>
  <si>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</si>
  <si>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</si>
  <si>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</si>
  <si>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</si>
  <si>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</si>
  <si>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</si>
  <si>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</si>
  <si>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</si>
  <si>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</si>
  <si>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</si>
  <si>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</si>
  <si>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</si>
  <si>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</si>
  <si>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</si>
  <si>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</si>
  <si>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</si>
  <si>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</si>
  <si>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</si>
  <si>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</si>
  <si>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</si>
  <si>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</si>
  <si>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</si>
  <si>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</si>
  <si>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</si>
  <si>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</si>
  <si>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</si>
  <si>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</si>
  <si>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</si>
  <si>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</si>
  <si>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</si>
  <si>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</si>
  <si>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</si>
  <si>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</si>
  <si>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</si>
  <si>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</si>
  <si>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</si>
  <si>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</si>
  <si>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</si>
  <si>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</si>
  <si>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</si>
  <si>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</si>
  <si>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</si>
  <si>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</si>
  <si>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</si>
  <si>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</si>
  <si>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</si>
  <si>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</si>
  <si>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</si>
  <si>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</si>
  <si>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</si>
  <si>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</si>
  <si>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</si>
  <si>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</si>
  <si>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</si>
  <si>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</si>
  <si>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</si>
  <si>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</si>
  <si>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</si>
  <si>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</si>
  <si>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</si>
  <si>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</si>
  <si>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</si>
  <si>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</si>
  <si>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</si>
  <si>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</si>
  <si>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</si>
  <si>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</si>
  <si>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</si>
  <si>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</si>
  <si>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</si>
  <si>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</si>
  <si>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</si>
  <si>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</si>
  <si>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</si>
  <si>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</si>
  <si>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</si>
  <si>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</si>
  <si>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</si>
  <si>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</si>
  <si>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</si>
  <si>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</si>
  <si>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</si>
  <si>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</si>
  <si>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</si>
  <si>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</si>
  <si>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</si>
  <si>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</si>
  <si>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</si>
  <si>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</si>
  <si>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</si>
  <si>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</si>
  <si>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</si>
  <si>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</si>
  <si>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</si>
  <si>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</si>
  <si>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</si>
  <si>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</si>
  <si>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</si>
  <si>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</si>
  <si>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</si>
  <si>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</si>
  <si>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</si>
  <si>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</si>
  <si>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</si>
  <si>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</si>
  <si>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</si>
  <si>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</si>
  <si>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</si>
  <si>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</si>
  <si>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</si>
  <si>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</si>
  <si>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</si>
  <si>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</si>
  <si>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</si>
  <si>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</si>
  <si>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</si>
  <si>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</si>
  <si>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</si>
  <si>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</si>
  <si>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</si>
  <si>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</si>
  <si>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</si>
  <si>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</si>
  <si>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</si>
  <si>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</si>
  <si>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</si>
  <si>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</si>
  <si>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</si>
  <si>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</si>
  <si>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</si>
  <si>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</si>
  <si>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</si>
  <si>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</si>
  <si>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</si>
  <si>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</si>
  <si>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</si>
  <si>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</si>
  <si>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</si>
  <si>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</si>
  <si>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</si>
  <si>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</si>
  <si>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</si>
  <si>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</si>
  <si>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</si>
  <si>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</si>
  <si>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</si>
  <si>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</si>
  <si>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</si>
  <si>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</si>
  <si>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</si>
  <si>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</si>
  <si>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</si>
  <si>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</si>
  <si>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</si>
  <si>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</si>
  <si>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</si>
  <si>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</si>
  <si>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</si>
  <si>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</si>
  <si>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</si>
  <si>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</si>
  <si>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</si>
  <si>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</si>
  <si>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</si>
  <si>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</si>
  <si>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</si>
  <si>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</si>
  <si>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</si>
  <si>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</si>
  <si>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</si>
  <si>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</si>
  <si>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</si>
  <si>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</si>
  <si>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</si>
  <si>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</si>
  <si>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</si>
  <si>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</si>
  <si>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</si>
  <si>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</si>
  <si>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</si>
  <si>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</si>
  <si>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</si>
  <si>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</si>
  <si>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</si>
  <si>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</si>
  <si>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</si>
  <si>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</si>
  <si>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</si>
  <si>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</si>
  <si>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</si>
  <si>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</si>
  <si>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</si>
  <si>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</si>
  <si>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</si>
  <si>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</si>
  <si>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</si>
  <si>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</si>
  <si>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</si>
  <si>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</si>
  <si>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</si>
  <si>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</si>
  <si>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</si>
  <si>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</si>
  <si>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</si>
  <si>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</si>
  <si>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</si>
  <si>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</si>
  <si>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</si>
  <si>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</si>
  <si>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</si>
  <si>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</si>
  <si>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</si>
  <si>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</si>
  <si>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</si>
  <si>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</si>
  <si>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</si>
  <si>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</si>
  <si>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</si>
  <si>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</si>
  <si>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</si>
  <si>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</si>
  <si>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</si>
  <si>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</si>
  <si>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</si>
  <si>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</si>
  <si>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</si>
  <si>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</si>
  <si>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</si>
  <si>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</si>
  <si>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</si>
  <si>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</si>
  <si>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</si>
  <si>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</si>
  <si>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</si>
  <si>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</si>
  <si>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</si>
  <si>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</si>
  <si>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</si>
  <si>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</si>
  <si>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</si>
  <si>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</si>
  <si>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</si>
  <si>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</si>
  <si>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</si>
  <si>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</si>
  <si>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</si>
  <si>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</si>
  <si>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</si>
  <si>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</si>
  <si>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</si>
  <si>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</si>
  <si>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</si>
  <si>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</si>
  <si>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</si>
  <si>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</si>
  <si>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</si>
  <si>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</si>
  <si>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</si>
  <si>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</si>
  <si>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</si>
  <si>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</si>
  <si>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</si>
  <si>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</si>
  <si>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</si>
  <si>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</si>
  <si>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</si>
  <si>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</si>
  <si>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</si>
  <si>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</si>
  <si>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</si>
  <si>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</si>
  <si>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</si>
  <si>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</si>
  <si>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</si>
  <si>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</si>
  <si>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</si>
  <si>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</si>
  <si>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</si>
  <si>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</si>
  <si>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</si>
  <si>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</si>
  <si>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</si>
  <si>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</si>
  <si>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</si>
  <si>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Average age</t>
  </si>
  <si>
    <t>Attrition count</t>
  </si>
  <si>
    <t>Active employees</t>
  </si>
  <si>
    <t>Attrition rate</t>
  </si>
  <si>
    <t>Average of Job Satisfaction</t>
  </si>
  <si>
    <t xml:space="preserve">Rating </t>
  </si>
  <si>
    <t xml:space="preserve">Balance Rating </t>
  </si>
  <si>
    <t>Row Labels</t>
  </si>
  <si>
    <t>Grand Total</t>
  </si>
  <si>
    <t>Count of Employee Count</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</si>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</sst>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2"/>
      <color theme="1"/>
      <name val="Calibri"/>
      <family val="2"/>
      <scheme val="minor"/>
    </font>
    <font>
      <sz val="11"/>
      <color theme="1"/>
      <name val="Calibri"/>
      <family val="2"/>
      <scheme val="minor"/>
    </font>
    <font>
      <b/>
      <sz val="12"/>
      <color rgb="FF843C0C"/>
      <name val="Bahnschrift"/>
      <family val="2"/>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1499984740745262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3" borderId="1" xfId="0" applyFont="1" applyFill="1" applyBorder="1" applyAlignment="1">
      <alignment wrapText="1"/>
    </xf>
    <xf numFmtId="0" fontId="1" fillId="3" borderId="1" xfId="0" applyFont="1" applyFill="1" applyBorder="1" applyAlignment="1">
      <alignment horizontal="right" wrapText="1"/>
    </xf>
    <xf numFmtId="0" fontId="1" fillId="3" borderId="3" xfId="0" applyFont="1" applyFill="1" applyBorder="1" applyAlignment="1">
      <alignment horizontal="righ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3" borderId="8" xfId="0" applyFont="1" applyFill="1" applyBorder="1" applyAlignment="1">
      <alignment wrapText="1"/>
    </xf>
    <xf numFmtId="0" fontId="1" fillId="3" borderId="8" xfId="0" applyFont="1" applyFill="1" applyBorder="1" applyAlignment="1">
      <alignment horizontal="right" wrapText="1"/>
    </xf>
    <xf numFmtId="0" fontId="1" fillId="3" borderId="9" xfId="0" applyFont="1" applyFill="1" applyBorder="1" applyAlignment="1">
      <alignment horizontal="right" wrapText="1"/>
    </xf>
    <xf numFmtId="0" fontId="1" fillId="3" borderId="2" xfId="0" applyFont="1" applyFill="1" applyBorder="1" applyAlignment="1"/>
    <xf numFmtId="0" fontId="1" fillId="3" borderId="7" xfId="0" applyFont="1" applyFill="1" applyBorder="1" applyAlignment="1"/>
    <xf numFmtId="0" fontId="1" fillId="3" borderId="1" xfId="0" applyFont="1" applyFill="1" applyBorder="1" applyAlignment="1"/>
    <xf numFmtId="0" fontId="0" fillId="0" borderId="0" xfId="0" applyNumberFormat="1"/>
    <xf numFmtId="0" fontId="0" fillId="0" borderId="0" xfId="0" applyAlignment="1">
      <alignment horizontal="center"/>
    </xf>
    <xf numFmtId="1" fontId="0" fillId="0" borderId="0" xfId="0" applyNumberFormat="1"/>
    <xf numFmtId="10" fontId="0" fillId="0" borderId="0" xfId="1" applyNumberFormat="1" applyFont="1"/>
    <xf numFmtId="0" fontId="0" fillId="4" borderId="0" xfId="0" applyFill="1"/>
    <xf numFmtId="0" fontId="0" fillId="4" borderId="0" xfId="0" applyFill="1" applyBorder="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0" fontId="3" fillId="4" borderId="0" xfId="0" applyFont="1" applyFill="1" applyAlignment="1">
      <alignment horizontal="center" vertical="center"/>
    </xf>
    <xf numFmtId="10" fontId="0" fillId="0" borderId="0" xfId="0" applyNumberFormat="1"/>
  </cellXfs>
  <cellStyles count="2">
    <cellStyle name="Normal" xfId="0" builtinId="0"/>
    <cellStyle name="Percent" xfId="1" builtinId="5"/>
  </cellStyles>
  <dxfs count="52">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general" vertical="bottom" textRotation="0" wrapText="0" indent="0" justifyLastLine="0" shrinkToFit="0" readingOrder="0"/>
      <border diagonalUp="0" diagonalDown="0" outline="0">
        <left/>
        <right style="medium">
          <color rgb="FFCCCCCC"/>
        </right>
        <top style="medium">
          <color rgb="FFCCCCCC"/>
        </top>
        <bottom style="medium">
          <color rgb="FFCCCCCC"/>
        </bottom>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scheme val="minor"/>
      </font>
      <fill>
        <patternFill patternType="solid">
          <fgColor indexed="64"/>
          <bgColor rgb="FFD9E2F3"/>
        </patternFill>
      </fill>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scheme val="minor"/>
      </font>
      <fill>
        <patternFill patternType="solid">
          <fgColor indexed="64"/>
          <bgColor rgb="FF4472C4"/>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numFmt numFmtId="164" formatCode="0.0"/>
    </dxf>
    <dxf>
      <numFmt numFmtId="164" formatCode="0.0"/>
    </dxf>
    <dxf>
      <fill>
        <patternFill>
          <bgColor theme="0" tint="-4.9989318521683403E-2"/>
        </patternFill>
      </fill>
    </dxf>
  </dxfs>
  <tableStyles count="1" defaultTableStyle="TableStyleMedium2" defaultPivotStyle="PivotStyleLight16">
    <tableStyle name="Slicer" pivot="0" table="0" count="4">
      <tableStyleElement type="wholeTable" dxfId="51"/>
    </tableStyle>
  </tableStyles>
  <colors>
    <mruColors>
      <color rgb="FFE1CCF0"/>
      <color rgb="FFDF67D9"/>
      <color rgb="FF81C8EB"/>
      <color rgb="FF881791"/>
      <color rgb="FF1D85B9"/>
      <color rgb="FFF0410A"/>
      <color rgb="FFF88770"/>
      <color rgb="FF97D3E1"/>
      <color rgb="FF26ADC8"/>
      <color rgb="FF77D3E5"/>
    </mruColors>
  </colors>
  <extLst>
    <ext xmlns:x14="http://schemas.microsoft.com/office/spreadsheetml/2009/9/main" uri="{46F421CA-312F-682f-3DD2-61675219B42D}">
      <x14:dxfs count="3">
        <dxf>
          <fill>
            <gradientFill>
              <stop position="0">
                <color theme="1" tint="0.34900967436750391"/>
              </stop>
              <stop position="1">
                <color theme="0" tint="-0.25098422193060094"/>
              </stop>
            </gradientFill>
          </fill>
        </dxf>
        <dxf>
          <font>
            <b/>
            <i val="0"/>
            <color theme="0"/>
            <name val="Calibri"/>
            <scheme val="minor"/>
          </font>
          <fill>
            <gradientFill>
              <stop position="0">
                <color theme="9" tint="-0.25098422193060094"/>
              </stop>
              <stop position="1">
                <color theme="9" tint="0.40000610370189521"/>
              </stop>
            </gradientFill>
          </fill>
        </dxf>
        <dxf>
          <fill>
            <gradientFill>
              <stop position="0">
                <color theme="1" tint="0.34900967436750391"/>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659777801747385"/>
          <c:y val="0.10181524870366813"/>
          <c:w val="0.53372032095411981"/>
          <c:h val="0.85916036105242943"/>
        </c:manualLayout>
      </c:layout>
      <c:doughnutChart>
        <c:varyColors val="1"/>
        <c:ser>
          <c:idx val="0"/>
          <c:order val="0"/>
          <c:spPr>
            <a:solidFill>
              <a:schemeClr val="bg1">
                <a:lumMod val="95000"/>
              </a:schemeClr>
            </a:solidFill>
            <a:ln>
              <a:noFill/>
            </a:ln>
          </c:spPr>
          <c:dPt>
            <c:idx val="0"/>
            <c:bubble3D val="0"/>
            <c:spPr>
              <a:gradFill>
                <a:gsLst>
                  <a:gs pos="0">
                    <a:srgbClr val="002060"/>
                  </a:gs>
                  <a:gs pos="95000">
                    <a:schemeClr val="accent6">
                      <a:lumMod val="75000"/>
                    </a:schemeClr>
                  </a:gs>
                </a:gsLst>
                <a:lin ang="5400000" scaled="1"/>
              </a:gradFill>
              <a:ln w="19050">
                <a:gradFill>
                  <a:gsLst>
                    <a:gs pos="0">
                      <a:srgbClr val="002060"/>
                    </a:gs>
                    <a:gs pos="95000">
                      <a:schemeClr val="accent6">
                        <a:lumMod val="75000"/>
                      </a:schemeClr>
                    </a:gs>
                  </a:gsLst>
                  <a:lin ang="5400000" scaled="1"/>
                </a:gradFill>
              </a:ln>
              <a:effectLst/>
            </c:spPr>
          </c:dPt>
          <c:dPt>
            <c:idx val="1"/>
            <c:bubble3D val="0"/>
            <c:spPr>
              <a:solidFill>
                <a:schemeClr val="bg1">
                  <a:lumMod val="95000"/>
                  <a:alpha val="95000"/>
                </a:schemeClr>
              </a:solidFill>
              <a:ln w="19050">
                <a:noFill/>
              </a:ln>
              <a:effectLst/>
            </c:spPr>
          </c:dPt>
          <c:val>
            <c:numRef>
              <c:f>rating!$C$6:$C$7</c:f>
              <c:numCache>
                <c:formatCode>General</c:formatCode>
                <c:ptCount val="2"/>
                <c:pt idx="0">
                  <c:v>0.77645985401459849</c:v>
                </c:pt>
                <c:pt idx="1">
                  <c:v>0.22354014598540151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042735042735042"/>
          <c:y val="2.4242424242424242E-2"/>
          <c:w val="0.84957264957264955"/>
          <c:h val="0.46666666666666667"/>
        </c:manualLayout>
      </c:layout>
      <c:barChart>
        <c:barDir val="bar"/>
        <c:grouping val="stacked"/>
        <c:varyColors val="0"/>
        <c:ser>
          <c:idx val="0"/>
          <c:order val="0"/>
          <c:spPr>
            <a:solidFill>
              <a:srgbClr val="9A2A1E">
                <a:alpha val="95000"/>
              </a:srgbClr>
            </a:solidFill>
            <a:ln>
              <a:noFill/>
            </a:ln>
            <a:effectLst/>
          </c:spPr>
          <c:invertIfNegative val="0"/>
          <c:val>
            <c:numRef>
              <c:f>rating!$B$6</c:f>
              <c:numCache>
                <c:formatCode>0.0</c:formatCode>
                <c:ptCount val="1"/>
                <c:pt idx="0">
                  <c:v>3.105839416058394</c:v>
                </c:pt>
              </c:numCache>
            </c:numRef>
          </c:val>
        </c:ser>
        <c:ser>
          <c:idx val="1"/>
          <c:order val="1"/>
          <c:spPr>
            <a:solidFill>
              <a:schemeClr val="bg1"/>
            </a:solidFill>
            <a:ln>
              <a:noFill/>
            </a:ln>
            <a:effectLst/>
          </c:spPr>
          <c:invertIfNegative val="0"/>
          <c:val>
            <c:numRef>
              <c:f>rating!$B$7</c:f>
              <c:numCache>
                <c:formatCode>0.0</c:formatCode>
                <c:ptCount val="1"/>
                <c:pt idx="0">
                  <c:v>0.89416058394160602</c:v>
                </c:pt>
              </c:numCache>
            </c:numRef>
          </c:val>
        </c:ser>
        <c:dLbls>
          <c:showLegendKey val="0"/>
          <c:showVal val="0"/>
          <c:showCatName val="0"/>
          <c:showSerName val="0"/>
          <c:showPercent val="0"/>
          <c:showBubbleSize val="0"/>
        </c:dLbls>
        <c:gapWidth val="0"/>
        <c:overlap val="100"/>
        <c:axId val="268337504"/>
        <c:axId val="268344168"/>
      </c:barChart>
      <c:catAx>
        <c:axId val="268337504"/>
        <c:scaling>
          <c:orientation val="minMax"/>
        </c:scaling>
        <c:delete val="1"/>
        <c:axPos val="l"/>
        <c:majorTickMark val="out"/>
        <c:minorTickMark val="none"/>
        <c:tickLblPos val="nextTo"/>
        <c:crossAx val="268344168"/>
        <c:crosses val="autoZero"/>
        <c:auto val="1"/>
        <c:lblAlgn val="ctr"/>
        <c:lblOffset val="100"/>
        <c:noMultiLvlLbl val="0"/>
      </c:catAx>
      <c:valAx>
        <c:axId val="268344168"/>
        <c:scaling>
          <c:orientation val="minMax"/>
          <c:max val="4"/>
        </c:scaling>
        <c:delete val="1"/>
        <c:axPos val="b"/>
        <c:numFmt formatCode="0.0" sourceLinked="1"/>
        <c:majorTickMark val="out"/>
        <c:minorTickMark val="none"/>
        <c:tickLblPos val="nextTo"/>
        <c:crossAx val="2683375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2489688788901"/>
          <c:y val="0.17674211810446297"/>
          <c:w val="0.81563254593175849"/>
          <c:h val="0.76125704286964124"/>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313166550383734E-2"/>
          <c:y val="0.14500357909806727"/>
          <c:w val="0.7939400302234948"/>
          <c:h val="0.81704793684552401"/>
        </c:manualLayout>
      </c:layout>
      <c:doughnutChart>
        <c:varyColors val="1"/>
        <c:ser>
          <c:idx val="0"/>
          <c:order val="0"/>
          <c:spPr>
            <a:ln>
              <a:noFill/>
            </a:ln>
          </c:spPr>
          <c:dPt>
            <c:idx val="0"/>
            <c:bubble3D val="0"/>
            <c:spPr>
              <a:gradFill>
                <a:gsLst>
                  <a:gs pos="0">
                    <a:srgbClr val="5E1859"/>
                  </a:gs>
                  <a:gs pos="100000">
                    <a:srgbClr val="EE9CF0"/>
                  </a:gs>
                </a:gsLst>
                <a:lin ang="10800000" scaled="0"/>
              </a:gradFill>
              <a:ln w="19050">
                <a:noFill/>
              </a:ln>
              <a:effectLst/>
            </c:spPr>
          </c:dPt>
          <c:dPt>
            <c:idx val="1"/>
            <c:bubble3D val="0"/>
            <c:spPr>
              <a:solidFill>
                <a:schemeClr val="bg1">
                  <a:lumMod val="95000"/>
                </a:schemeClr>
              </a:solidFill>
              <a:ln w="19050">
                <a:noFill/>
              </a:ln>
              <a:effectLst/>
            </c:spPr>
          </c:dPt>
          <c:val>
            <c:numRef>
              <c:f>rating!$C$6:$C$7</c:f>
              <c:numCache>
                <c:formatCode>General</c:formatCode>
                <c:ptCount val="2"/>
                <c:pt idx="0">
                  <c:v>0.77645985401459849</c:v>
                </c:pt>
                <c:pt idx="1">
                  <c:v>0.22354014598540151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346190421849444"/>
          <c:y val="0.16460894682029303"/>
          <c:w val="0.64090227851953285"/>
          <c:h val="0.8189301584976777"/>
        </c:manualLayout>
      </c:layout>
      <c:doughnutChart>
        <c:varyColors val="1"/>
        <c:ser>
          <c:idx val="0"/>
          <c:order val="0"/>
          <c:dPt>
            <c:idx val="0"/>
            <c:bubble3D val="0"/>
            <c:spPr>
              <a:solidFill>
                <a:schemeClr val="bg1">
                  <a:lumMod val="85000"/>
                </a:schemeClr>
              </a:solidFill>
              <a:ln w="19050">
                <a:solidFill>
                  <a:schemeClr val="lt1"/>
                </a:solidFill>
              </a:ln>
              <a:effectLst/>
            </c:spPr>
          </c:dPt>
          <c:dPt>
            <c:idx val="1"/>
            <c:bubble3D val="0"/>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dPt>
          <c:val>
            <c:numRef>
              <c:f>rating!$C$6:$C$7</c:f>
              <c:numCache>
                <c:formatCode>General</c:formatCode>
                <c:ptCount val="2"/>
                <c:pt idx="0">
                  <c:v>0.77645985401459849</c:v>
                </c:pt>
                <c:pt idx="1">
                  <c:v>0.22354014598540151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[DB1.xlsx]edu!education</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75000"/>
                </a:schemeClr>
              </a:gs>
              <a:gs pos="100000">
                <a:schemeClr val="accent6">
                  <a:lumMod val="60000"/>
                  <a:lumOff val="4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5597682107918324"/>
          <c:y val="9.7222399647596491E-2"/>
          <c:w val="0.74326552930883638"/>
          <c:h val="0.89814814814814814"/>
        </c:manualLayout>
      </c:layout>
      <c:barChart>
        <c:barDir val="bar"/>
        <c:grouping val="clustered"/>
        <c:varyColors val="0"/>
        <c:ser>
          <c:idx val="0"/>
          <c:order val="0"/>
          <c:tx>
            <c:strRef>
              <c:f>edu!$B$3</c:f>
              <c:strCache>
                <c:ptCount val="1"/>
                <c:pt idx="0">
                  <c:v>Total</c:v>
                </c:pt>
              </c:strCache>
            </c:strRef>
          </c:tx>
          <c:spPr>
            <a:gradFill>
              <a:gsLst>
                <a:gs pos="0">
                  <a:schemeClr val="accent6">
                    <a:lumMod val="75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edu!$A$4:$A$9</c:f>
              <c:strCache>
                <c:ptCount val="5"/>
                <c:pt idx="0">
                  <c:v>Doctoral Degree</c:v>
                </c:pt>
                <c:pt idx="1">
                  <c:v>Associates Degree</c:v>
                </c:pt>
                <c:pt idx="2">
                  <c:v>High School</c:v>
                </c:pt>
                <c:pt idx="3">
                  <c:v>Master's Degree</c:v>
                </c:pt>
                <c:pt idx="4">
                  <c:v>Bachelor's Degree</c:v>
                </c:pt>
              </c:strCache>
            </c:strRef>
          </c:cat>
          <c:val>
            <c:numRef>
              <c:f>edu!$B$4:$B$9</c:f>
              <c:numCache>
                <c:formatCode>General</c:formatCode>
                <c:ptCount val="5"/>
                <c:pt idx="0">
                  <c:v>0</c:v>
                </c:pt>
                <c:pt idx="1">
                  <c:v>8</c:v>
                </c:pt>
                <c:pt idx="2">
                  <c:v>9</c:v>
                </c:pt>
                <c:pt idx="3">
                  <c:v>9</c:v>
                </c:pt>
                <c:pt idx="4">
                  <c:v>18</c:v>
                </c:pt>
              </c:numCache>
            </c:numRef>
          </c:val>
        </c:ser>
        <c:dLbls>
          <c:dLblPos val="outEnd"/>
          <c:showLegendKey val="0"/>
          <c:showVal val="1"/>
          <c:showCatName val="0"/>
          <c:showSerName val="0"/>
          <c:showPercent val="0"/>
          <c:showBubbleSize val="0"/>
        </c:dLbls>
        <c:gapWidth val="75"/>
        <c:axId val="225739568"/>
        <c:axId val="225740744"/>
      </c:barChart>
      <c:catAx>
        <c:axId val="225739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25740744"/>
        <c:crosses val="autoZero"/>
        <c:auto val="1"/>
        <c:lblAlgn val="ctr"/>
        <c:lblOffset val="100"/>
        <c:noMultiLvlLbl val="0"/>
      </c:catAx>
      <c:valAx>
        <c:axId val="225740744"/>
        <c:scaling>
          <c:orientation val="minMax"/>
        </c:scaling>
        <c:delete val="1"/>
        <c:axPos val="b"/>
        <c:majorGridlines>
          <c:spPr>
            <a:ln w="9525" cap="flat" cmpd="sng" algn="ctr">
              <a:noFill/>
              <a:round/>
            </a:ln>
            <a:effectLst/>
          </c:spPr>
        </c:majorGridlines>
        <c:numFmt formatCode="General" sourceLinked="1"/>
        <c:majorTickMark val="out"/>
        <c:minorTickMark val="none"/>
        <c:tickLblPos val="nextTo"/>
        <c:crossAx val="225739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452139903224903"/>
          <c:y val="3.5676349677847656E-2"/>
          <c:w val="0.60547860096775086"/>
          <c:h val="0.95153075554723365"/>
        </c:manualLayout>
      </c:layout>
      <c:barChart>
        <c:barDir val="col"/>
        <c:grouping val="clustered"/>
        <c:varyColors val="0"/>
        <c:ser>
          <c:idx val="0"/>
          <c:order val="0"/>
          <c:tx>
            <c:strRef>
              <c:f>ABJR!$D$4</c:f>
              <c:strCache>
                <c:ptCount val="1"/>
                <c:pt idx="0">
                  <c:v>Healthcare Representative</c:v>
                </c:pt>
              </c:strCache>
            </c:strRef>
          </c:tx>
          <c:spPr>
            <a:solidFill>
              <a:schemeClr val="accent1"/>
            </a:solidFill>
            <a:ln>
              <a:noFill/>
            </a:ln>
            <a:effectLst/>
          </c:spPr>
          <c:invertIfNegative val="0"/>
          <c:cat>
            <c:strRef>
              <c:f>ABJR!$E$3</c:f>
              <c:strCache>
                <c:ptCount val="1"/>
                <c:pt idx="0">
                  <c:v>Attrition count</c:v>
                </c:pt>
              </c:strCache>
            </c:strRef>
          </c:cat>
          <c:val>
            <c:numRef>
              <c:f>ABJR!$E$4</c:f>
              <c:numCache>
                <c:formatCode>General</c:formatCode>
                <c:ptCount val="1"/>
                <c:pt idx="0">
                  <c:v>1</c:v>
                </c:pt>
              </c:numCache>
            </c:numRef>
          </c:val>
        </c:ser>
        <c:ser>
          <c:idx val="1"/>
          <c:order val="1"/>
          <c:tx>
            <c:strRef>
              <c:f>ABJR!$D$5</c:f>
              <c:strCache>
                <c:ptCount val="1"/>
                <c:pt idx="0">
                  <c:v>Human Resources</c:v>
                </c:pt>
              </c:strCache>
            </c:strRef>
          </c:tx>
          <c:spPr>
            <a:solidFill>
              <a:schemeClr val="accent2"/>
            </a:solidFill>
            <a:ln>
              <a:noFill/>
            </a:ln>
            <a:effectLst/>
          </c:spPr>
          <c:invertIfNegative val="0"/>
          <c:cat>
            <c:strRef>
              <c:f>ABJR!$E$3</c:f>
              <c:strCache>
                <c:ptCount val="1"/>
                <c:pt idx="0">
                  <c:v>Attrition count</c:v>
                </c:pt>
              </c:strCache>
            </c:strRef>
          </c:cat>
          <c:val>
            <c:numRef>
              <c:f>ABJR!$E$5</c:f>
              <c:numCache>
                <c:formatCode>General</c:formatCode>
                <c:ptCount val="1"/>
                <c:pt idx="0">
                  <c:v>1</c:v>
                </c:pt>
              </c:numCache>
            </c:numRef>
          </c:val>
        </c:ser>
        <c:ser>
          <c:idx val="2"/>
          <c:order val="2"/>
          <c:tx>
            <c:strRef>
              <c:f>ABJR!$D$6</c:f>
              <c:strCache>
                <c:ptCount val="1"/>
                <c:pt idx="0">
                  <c:v>Laboratory Technician</c:v>
                </c:pt>
              </c:strCache>
            </c:strRef>
          </c:tx>
          <c:spPr>
            <a:solidFill>
              <a:schemeClr val="accent3"/>
            </a:solidFill>
            <a:ln>
              <a:noFill/>
            </a:ln>
            <a:effectLst/>
          </c:spPr>
          <c:invertIfNegative val="0"/>
          <c:cat>
            <c:strRef>
              <c:f>ABJR!$E$3</c:f>
              <c:strCache>
                <c:ptCount val="1"/>
                <c:pt idx="0">
                  <c:v>Attrition count</c:v>
                </c:pt>
              </c:strCache>
            </c:strRef>
          </c:cat>
          <c:val>
            <c:numRef>
              <c:f>ABJR!$E$6</c:f>
              <c:numCache>
                <c:formatCode>General</c:formatCode>
                <c:ptCount val="1"/>
                <c:pt idx="0">
                  <c:v>14</c:v>
                </c:pt>
              </c:numCache>
            </c:numRef>
          </c:val>
        </c:ser>
        <c:ser>
          <c:idx val="3"/>
          <c:order val="3"/>
          <c:tx>
            <c:strRef>
              <c:f>ABJR!$D$7</c:f>
              <c:strCache>
                <c:ptCount val="1"/>
                <c:pt idx="0">
                  <c:v>Manager</c:v>
                </c:pt>
              </c:strCache>
            </c:strRef>
          </c:tx>
          <c:spPr>
            <a:solidFill>
              <a:schemeClr val="accent4"/>
            </a:solidFill>
            <a:ln>
              <a:noFill/>
            </a:ln>
            <a:effectLst/>
          </c:spPr>
          <c:invertIfNegative val="0"/>
          <c:cat>
            <c:strRef>
              <c:f>ABJR!$E$3</c:f>
              <c:strCache>
                <c:ptCount val="1"/>
                <c:pt idx="0">
                  <c:v>Attrition count</c:v>
                </c:pt>
              </c:strCache>
            </c:strRef>
          </c:cat>
          <c:val>
            <c:numRef>
              <c:f>ABJR!$E$7</c:f>
              <c:numCache>
                <c:formatCode>General</c:formatCode>
                <c:ptCount val="1"/>
                <c:pt idx="0">
                  <c:v>2</c:v>
                </c:pt>
              </c:numCache>
            </c:numRef>
          </c:val>
        </c:ser>
        <c:ser>
          <c:idx val="4"/>
          <c:order val="4"/>
          <c:tx>
            <c:strRef>
              <c:f>ABJR!$D$8</c:f>
              <c:strCache>
                <c:ptCount val="1"/>
                <c:pt idx="0">
                  <c:v>Manufacturing Director</c:v>
                </c:pt>
              </c:strCache>
            </c:strRef>
          </c:tx>
          <c:spPr>
            <a:solidFill>
              <a:schemeClr val="accent5"/>
            </a:solidFill>
            <a:ln>
              <a:noFill/>
            </a:ln>
            <a:effectLst/>
          </c:spPr>
          <c:invertIfNegative val="0"/>
          <c:cat>
            <c:strRef>
              <c:f>ABJR!$E$3</c:f>
              <c:strCache>
                <c:ptCount val="1"/>
                <c:pt idx="0">
                  <c:v>Attrition count</c:v>
                </c:pt>
              </c:strCache>
            </c:strRef>
          </c:cat>
          <c:val>
            <c:numRef>
              <c:f>ABJR!$E$8</c:f>
              <c:numCache>
                <c:formatCode>General</c:formatCode>
                <c:ptCount val="1"/>
                <c:pt idx="0">
                  <c:v>4</c:v>
                </c:pt>
              </c:numCache>
            </c:numRef>
          </c:val>
        </c:ser>
        <c:ser>
          <c:idx val="5"/>
          <c:order val="5"/>
          <c:tx>
            <c:strRef>
              <c:f>ABJR!$D$9</c:f>
              <c:strCache>
                <c:ptCount val="1"/>
                <c:pt idx="0">
                  <c:v>Research Director</c:v>
                </c:pt>
              </c:strCache>
            </c:strRef>
          </c:tx>
          <c:spPr>
            <a:solidFill>
              <a:schemeClr val="accent6"/>
            </a:solidFill>
            <a:ln>
              <a:noFill/>
            </a:ln>
            <a:effectLst/>
          </c:spPr>
          <c:invertIfNegative val="0"/>
          <c:cat>
            <c:strRef>
              <c:f>ABJR!$E$3</c:f>
              <c:strCache>
                <c:ptCount val="1"/>
                <c:pt idx="0">
                  <c:v>Attrition count</c:v>
                </c:pt>
              </c:strCache>
            </c:strRef>
          </c:cat>
          <c:val>
            <c:numRef>
              <c:f>ABJR!$E$9</c:f>
              <c:numCache>
                <c:formatCode>General</c:formatCode>
                <c:ptCount val="1"/>
                <c:pt idx="0">
                  <c:v>0</c:v>
                </c:pt>
              </c:numCache>
            </c:numRef>
          </c:val>
        </c:ser>
        <c:ser>
          <c:idx val="6"/>
          <c:order val="6"/>
          <c:tx>
            <c:strRef>
              <c:f>ABJR!$D$10</c:f>
              <c:strCache>
                <c:ptCount val="1"/>
                <c:pt idx="0">
                  <c:v>Research Scientist</c:v>
                </c:pt>
              </c:strCache>
            </c:strRef>
          </c:tx>
          <c:spPr>
            <a:solidFill>
              <a:schemeClr val="accent1">
                <a:lumMod val="60000"/>
              </a:schemeClr>
            </a:solidFill>
            <a:ln>
              <a:noFill/>
            </a:ln>
            <a:effectLst/>
          </c:spPr>
          <c:invertIfNegative val="0"/>
          <c:cat>
            <c:strRef>
              <c:f>ABJR!$E$3</c:f>
              <c:strCache>
                <c:ptCount val="1"/>
                <c:pt idx="0">
                  <c:v>Attrition count</c:v>
                </c:pt>
              </c:strCache>
            </c:strRef>
          </c:cat>
          <c:val>
            <c:numRef>
              <c:f>ABJR!$E$10</c:f>
              <c:numCache>
                <c:formatCode>General</c:formatCode>
                <c:ptCount val="1"/>
                <c:pt idx="0">
                  <c:v>14</c:v>
                </c:pt>
              </c:numCache>
            </c:numRef>
          </c:val>
        </c:ser>
        <c:ser>
          <c:idx val="7"/>
          <c:order val="7"/>
          <c:tx>
            <c:strRef>
              <c:f>ABJR!$D$11</c:f>
              <c:strCache>
                <c:ptCount val="1"/>
                <c:pt idx="0">
                  <c:v>Sales Executive</c:v>
                </c:pt>
              </c:strCache>
            </c:strRef>
          </c:tx>
          <c:spPr>
            <a:solidFill>
              <a:schemeClr val="accent2">
                <a:lumMod val="60000"/>
              </a:schemeClr>
            </a:solidFill>
            <a:ln>
              <a:noFill/>
            </a:ln>
            <a:effectLst/>
          </c:spPr>
          <c:invertIfNegative val="0"/>
          <c:cat>
            <c:strRef>
              <c:f>ABJR!$E$3</c:f>
              <c:strCache>
                <c:ptCount val="1"/>
                <c:pt idx="0">
                  <c:v>Attrition count</c:v>
                </c:pt>
              </c:strCache>
            </c:strRef>
          </c:cat>
          <c:val>
            <c:numRef>
              <c:f>ABJR!$E$11</c:f>
              <c:numCache>
                <c:formatCode>General</c:formatCode>
                <c:ptCount val="1"/>
                <c:pt idx="0">
                  <c:v>7</c:v>
                </c:pt>
              </c:numCache>
            </c:numRef>
          </c:val>
        </c:ser>
        <c:ser>
          <c:idx val="8"/>
          <c:order val="8"/>
          <c:tx>
            <c:strRef>
              <c:f>ABJR!$D$12</c:f>
              <c:strCache>
                <c:ptCount val="1"/>
                <c:pt idx="0">
                  <c:v>Sales Representative</c:v>
                </c:pt>
              </c:strCache>
            </c:strRef>
          </c:tx>
          <c:spPr>
            <a:solidFill>
              <a:schemeClr val="accent3">
                <a:lumMod val="60000"/>
              </a:schemeClr>
            </a:solidFill>
            <a:ln>
              <a:noFill/>
            </a:ln>
            <a:effectLst/>
          </c:spPr>
          <c:invertIfNegative val="0"/>
          <c:cat>
            <c:strRef>
              <c:f>ABJR!$E$3</c:f>
              <c:strCache>
                <c:ptCount val="1"/>
                <c:pt idx="0">
                  <c:v>Attrition count</c:v>
                </c:pt>
              </c:strCache>
            </c:strRef>
          </c:cat>
          <c:val>
            <c:numRef>
              <c:f>ABJR!$E$12</c:f>
              <c:numCache>
                <c:formatCode>General</c:formatCode>
                <c:ptCount val="1"/>
                <c:pt idx="0">
                  <c:v>1</c:v>
                </c:pt>
              </c:numCache>
            </c:numRef>
          </c:val>
        </c:ser>
        <c:dLbls>
          <c:showLegendKey val="0"/>
          <c:showVal val="0"/>
          <c:showCatName val="0"/>
          <c:showSerName val="0"/>
          <c:showPercent val="0"/>
          <c:showBubbleSize val="0"/>
        </c:dLbls>
        <c:gapWidth val="219"/>
        <c:overlap val="-27"/>
        <c:axId val="225736824"/>
        <c:axId val="225739960"/>
      </c:barChart>
      <c:catAx>
        <c:axId val="225736824"/>
        <c:scaling>
          <c:orientation val="minMax"/>
        </c:scaling>
        <c:delete val="1"/>
        <c:axPos val="b"/>
        <c:numFmt formatCode="General" sourceLinked="1"/>
        <c:majorTickMark val="out"/>
        <c:minorTickMark val="none"/>
        <c:tickLblPos val="nextTo"/>
        <c:crossAx val="225739960"/>
        <c:crosses val="autoZero"/>
        <c:auto val="1"/>
        <c:lblAlgn val="ctr"/>
        <c:lblOffset val="100"/>
        <c:noMultiLvlLbl val="0"/>
      </c:catAx>
      <c:valAx>
        <c:axId val="225739960"/>
        <c:scaling>
          <c:orientation val="minMax"/>
        </c:scaling>
        <c:delete val="1"/>
        <c:axPos val="l"/>
        <c:numFmt formatCode="General" sourceLinked="1"/>
        <c:majorTickMark val="out"/>
        <c:minorTickMark val="none"/>
        <c:tickLblPos val="nextTo"/>
        <c:crossAx val="225736824"/>
        <c:crosses val="autoZero"/>
        <c:crossBetween val="between"/>
      </c:valAx>
      <c:spPr>
        <a:noFill/>
        <a:ln>
          <a:noFill/>
        </a:ln>
        <a:effectLst/>
      </c:spPr>
    </c:plotArea>
    <c:legend>
      <c:legendPos val="r"/>
      <c:layout>
        <c:manualLayout>
          <c:xMode val="edge"/>
          <c:yMode val="edge"/>
          <c:x val="3.2170709029681874E-2"/>
          <c:y val="0.31326186686639829"/>
          <c:w val="0.34168230487399343"/>
          <c:h val="0.686738002079798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dept!A BY DEPT</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lt1"/>
            </a:solidFill>
          </a:ln>
          <a:effectLst/>
        </c:spPr>
        <c:marker>
          <c:symbol val="none"/>
        </c:marker>
        <c:dLbl>
          <c:idx val="0"/>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6"/>
        <c:spPr>
          <a:solidFill>
            <a:srgbClr val="F0410A"/>
          </a:solidFill>
          <a:ln w="9525">
            <a:solidFill>
              <a:schemeClr val="lt1"/>
            </a:solidFill>
          </a:ln>
          <a:effectLst/>
        </c:spPr>
      </c:pivotFmt>
      <c:pivotFmt>
        <c:idx val="7"/>
        <c:spPr>
          <a:gradFill>
            <a:gsLst>
              <a:gs pos="0">
                <a:schemeClr val="accent1">
                  <a:lumMod val="60000"/>
                  <a:lumOff val="40000"/>
                </a:schemeClr>
              </a:gs>
              <a:gs pos="100000">
                <a:schemeClr val="accent1">
                  <a:lumMod val="75000"/>
                </a:schemeClr>
              </a:gs>
            </a:gsLst>
            <a:lin ang="10800000" scaled="0"/>
          </a:gradFill>
          <a:ln w="9525">
            <a:solidFill>
              <a:schemeClr val="lt1"/>
            </a:solidFill>
          </a:ln>
          <a:effectLst/>
        </c:spPr>
      </c:pivotFmt>
      <c:pivotFmt>
        <c:idx val="8"/>
        <c:spPr>
          <a:gradFill>
            <a:gsLst>
              <a:gs pos="0">
                <a:schemeClr val="accent6">
                  <a:lumMod val="75000"/>
                </a:schemeClr>
              </a:gs>
              <a:gs pos="100000">
                <a:schemeClr val="accent6">
                  <a:lumMod val="60000"/>
                  <a:lumOff val="40000"/>
                </a:schemeClr>
              </a:gs>
            </a:gsLst>
            <a:lin ang="10800000" scaled="0"/>
          </a:gradFill>
          <a:ln w="9525">
            <a:solidFill>
              <a:schemeClr val="lt1"/>
            </a:solidFill>
          </a:ln>
          <a:effectLst/>
        </c:spPr>
      </c:pivotFmt>
    </c:pivotFmts>
    <c:plotArea>
      <c:layout>
        <c:manualLayout>
          <c:layoutTarget val="inner"/>
          <c:xMode val="edge"/>
          <c:yMode val="edge"/>
          <c:x val="2.4159822866344608E-2"/>
          <c:y val="0.18620578310064184"/>
          <c:w val="0.61484420289855068"/>
          <c:h val="0.80845523721299539"/>
        </c:manualLayout>
      </c:layout>
      <c:pieChart>
        <c:varyColors val="1"/>
        <c:ser>
          <c:idx val="0"/>
          <c:order val="0"/>
          <c:tx>
            <c:strRef>
              <c:f>'att by dept'!$B$3</c:f>
              <c:strCache>
                <c:ptCount val="1"/>
                <c:pt idx="0">
                  <c:v>Total</c:v>
                </c:pt>
              </c:strCache>
            </c:strRef>
          </c:tx>
          <c:spPr>
            <a:ln w="9525"/>
          </c:spPr>
          <c:dPt>
            <c:idx val="0"/>
            <c:bubble3D val="0"/>
            <c:spPr>
              <a:solidFill>
                <a:srgbClr val="F0410A"/>
              </a:solidFill>
              <a:ln w="9525">
                <a:solidFill>
                  <a:schemeClr val="lt1"/>
                </a:solidFill>
              </a:ln>
              <a:effectLst/>
            </c:spPr>
          </c:dPt>
          <c:dPt>
            <c:idx val="1"/>
            <c:bubble3D val="0"/>
            <c:spPr>
              <a:gradFill>
                <a:gsLst>
                  <a:gs pos="0">
                    <a:schemeClr val="accent1">
                      <a:lumMod val="60000"/>
                      <a:lumOff val="40000"/>
                    </a:schemeClr>
                  </a:gs>
                  <a:gs pos="100000">
                    <a:schemeClr val="accent1">
                      <a:lumMod val="75000"/>
                    </a:schemeClr>
                  </a:gs>
                </a:gsLst>
                <a:lin ang="10800000" scaled="0"/>
              </a:gradFill>
              <a:ln w="9525">
                <a:solidFill>
                  <a:schemeClr val="lt1"/>
                </a:solidFill>
              </a:ln>
              <a:effectLst/>
            </c:spPr>
          </c:dPt>
          <c:dPt>
            <c:idx val="2"/>
            <c:bubble3D val="0"/>
            <c:spPr>
              <a:gradFill>
                <a:gsLst>
                  <a:gs pos="0">
                    <a:schemeClr val="accent6">
                      <a:lumMod val="75000"/>
                    </a:schemeClr>
                  </a:gs>
                  <a:gs pos="100000">
                    <a:schemeClr val="accent6">
                      <a:lumMod val="60000"/>
                      <a:lumOff val="40000"/>
                    </a:schemeClr>
                  </a:gs>
                </a:gsLst>
                <a:lin ang="10800000" scaled="0"/>
              </a:gradFill>
              <a:ln w="9525">
                <a:solidFill>
                  <a:schemeClr val="lt1"/>
                </a:solidFill>
              </a:ln>
              <a:effectLst/>
            </c:spPr>
          </c:dPt>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15:layout/>
              </c:ext>
            </c:extLst>
          </c:dLbls>
          <c:cat>
            <c:strRef>
              <c:f>'att by dept'!$A$4:$A$7</c:f>
              <c:strCache>
                <c:ptCount val="3"/>
                <c:pt idx="0">
                  <c:v>HR</c:v>
                </c:pt>
                <c:pt idx="1">
                  <c:v>R&amp;D</c:v>
                </c:pt>
                <c:pt idx="2">
                  <c:v>Sales</c:v>
                </c:pt>
              </c:strCache>
            </c:strRef>
          </c:cat>
          <c:val>
            <c:numRef>
              <c:f>'att by dept'!$B$4:$B$7</c:f>
              <c:numCache>
                <c:formatCode>0.00%</c:formatCode>
                <c:ptCount val="3"/>
                <c:pt idx="0">
                  <c:v>2.2727272727272728E-2</c:v>
                </c:pt>
                <c:pt idx="1">
                  <c:v>0.79545454545454541</c:v>
                </c:pt>
                <c:pt idx="2">
                  <c:v>0.18181818181818182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446652405443541"/>
          <c:y val="0.10125904850129029"/>
          <c:w val="0.29778781120568015"/>
          <c:h val="0.7638679282736716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age!att by age</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81C8EB"/>
              </a:gs>
              <a:gs pos="100000">
                <a:srgbClr val="881791"/>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
          <c:y val="0"/>
          <c:w val="0.99516898849182311"/>
          <c:h val="0.87968087460141864"/>
        </c:manualLayout>
      </c:layout>
      <c:barChart>
        <c:barDir val="col"/>
        <c:grouping val="clustered"/>
        <c:varyColors val="0"/>
        <c:ser>
          <c:idx val="0"/>
          <c:order val="0"/>
          <c:tx>
            <c:strRef>
              <c:f>'att by age'!$B$3</c:f>
              <c:strCache>
                <c:ptCount val="1"/>
                <c:pt idx="0">
                  <c:v>Total</c:v>
                </c:pt>
              </c:strCache>
            </c:strRef>
          </c:tx>
          <c:spPr>
            <a:gradFill>
              <a:gsLst>
                <a:gs pos="0">
                  <a:srgbClr val="81C8EB"/>
                </a:gs>
                <a:gs pos="100000">
                  <a:srgbClr val="881791"/>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 by age'!$A$4:$A$9</c:f>
              <c:strCache>
                <c:ptCount val="5"/>
                <c:pt idx="0">
                  <c:v>25 - 34</c:v>
                </c:pt>
                <c:pt idx="1">
                  <c:v>35 - 44</c:v>
                </c:pt>
                <c:pt idx="2">
                  <c:v>Under 25</c:v>
                </c:pt>
                <c:pt idx="3">
                  <c:v>Over 55</c:v>
                </c:pt>
                <c:pt idx="4">
                  <c:v>45 - 54</c:v>
                </c:pt>
              </c:strCache>
            </c:strRef>
          </c:cat>
          <c:val>
            <c:numRef>
              <c:f>'att by age'!$B$4:$B$9</c:f>
              <c:numCache>
                <c:formatCode>General</c:formatCode>
                <c:ptCount val="5"/>
                <c:pt idx="0">
                  <c:v>23</c:v>
                </c:pt>
                <c:pt idx="1">
                  <c:v>12</c:v>
                </c:pt>
                <c:pt idx="2">
                  <c:v>5</c:v>
                </c:pt>
                <c:pt idx="3">
                  <c:v>2</c:v>
                </c:pt>
                <c:pt idx="4">
                  <c:v>2</c:v>
                </c:pt>
              </c:numCache>
            </c:numRef>
          </c:val>
        </c:ser>
        <c:dLbls>
          <c:dLblPos val="outEnd"/>
          <c:showLegendKey val="0"/>
          <c:showVal val="1"/>
          <c:showCatName val="0"/>
          <c:showSerName val="0"/>
          <c:showPercent val="0"/>
          <c:showBubbleSize val="0"/>
        </c:dLbls>
        <c:gapWidth val="75"/>
        <c:overlap val="-27"/>
        <c:axId val="225734080"/>
        <c:axId val="272706176"/>
      </c:barChart>
      <c:catAx>
        <c:axId val="225734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72706176"/>
        <c:crosses val="autoZero"/>
        <c:auto val="1"/>
        <c:lblAlgn val="ctr"/>
        <c:lblOffset val="100"/>
        <c:noMultiLvlLbl val="0"/>
      </c:catAx>
      <c:valAx>
        <c:axId val="272706176"/>
        <c:scaling>
          <c:orientation val="minMax"/>
        </c:scaling>
        <c:delete val="1"/>
        <c:axPos val="l"/>
        <c:numFmt formatCode="General" sourceLinked="1"/>
        <c:majorTickMark val="out"/>
        <c:minorTickMark val="none"/>
        <c:tickLblPos val="nextTo"/>
        <c:crossAx val="2257340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[DB1.xlsx]marital status!maritial status</c:name>
    <c:fmtId val="5"/>
  </c:pivotSource>
  <c:chart>
    <c:autoTitleDeleted val="1"/>
    <c:pivotFmts>
      <c:pivotFmt>
        <c:idx val="0"/>
        <c:spPr>
          <a:gradFill>
            <a:gsLst>
              <a:gs pos="0">
                <a:srgbClr val="81C8EB"/>
              </a:gs>
              <a:gs pos="100000">
                <a:srgbClr val="881791"/>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lumMod val="60000"/>
                  <a:lumOff val="40000"/>
                </a:schemeClr>
              </a:gs>
              <a:gs pos="100000">
                <a:srgbClr val="881791"/>
              </a:gs>
            </a:gsLst>
            <a:lin ang="10800000" scaled="0"/>
          </a:gradFill>
          <a:ln>
            <a:noFill/>
          </a:ln>
          <a:effectLst/>
        </c:spPr>
      </c:pivotFmt>
      <c:pivotFmt>
        <c:idx val="2"/>
        <c:spPr>
          <a:gradFill>
            <a:gsLst>
              <a:gs pos="0">
                <a:schemeClr val="accent6">
                  <a:lumMod val="75000"/>
                </a:schemeClr>
              </a:gs>
              <a:gs pos="100000">
                <a:srgbClr val="881791"/>
              </a:gs>
            </a:gsLst>
            <a:lin ang="10800000" scaled="0"/>
          </a:gradFill>
          <a:ln>
            <a:noFill/>
          </a:ln>
          <a:effectLst/>
        </c:spPr>
      </c:pivotFmt>
      <c:pivotFmt>
        <c:idx val="3"/>
        <c:spPr>
          <a:gradFill>
            <a:gsLst>
              <a:gs pos="0">
                <a:srgbClr val="81C8EB"/>
              </a:gs>
              <a:gs pos="100000">
                <a:srgbClr val="881791"/>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75000"/>
                </a:schemeClr>
              </a:gs>
              <a:gs pos="100000">
                <a:srgbClr val="881791"/>
              </a:gs>
            </a:gsLst>
            <a:lin ang="10800000" scaled="0"/>
          </a:gradFill>
          <a:ln>
            <a:noFill/>
          </a:ln>
          <a:effectLst/>
        </c:spPr>
      </c:pivotFmt>
      <c:pivotFmt>
        <c:idx val="5"/>
        <c:spPr>
          <a:gradFill>
            <a:gsLst>
              <a:gs pos="0">
                <a:schemeClr val="accent2">
                  <a:lumMod val="60000"/>
                  <a:lumOff val="40000"/>
                </a:schemeClr>
              </a:gs>
              <a:gs pos="100000">
                <a:srgbClr val="881791"/>
              </a:gs>
            </a:gsLst>
            <a:lin ang="10800000" scaled="0"/>
          </a:gradFill>
          <a:ln>
            <a:noFill/>
          </a:ln>
          <a:effectLst/>
        </c:spPr>
      </c:pivotFmt>
      <c:pivotFmt>
        <c:idx val="6"/>
        <c:spPr>
          <a:gradFill>
            <a:gsLst>
              <a:gs pos="0">
                <a:srgbClr val="81C8EB"/>
              </a:gs>
              <a:gs pos="100000">
                <a:srgbClr val="FFFF00"/>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0">
                <a:srgbClr val="FF0000"/>
              </a:gs>
              <a:gs pos="100000">
                <a:srgbClr val="FFFF00"/>
              </a:gs>
            </a:gsLst>
            <a:lin ang="10800000" scaled="0"/>
          </a:gradFill>
          <a:ln>
            <a:noFill/>
          </a:ln>
          <a:effectLst/>
        </c:spPr>
      </c:pivotFmt>
      <c:pivotFmt>
        <c:idx val="8"/>
        <c:spPr>
          <a:gradFill>
            <a:gsLst>
              <a:gs pos="0">
                <a:srgbClr val="DF67D9"/>
              </a:gs>
              <a:gs pos="100000">
                <a:srgbClr val="FFFF00"/>
              </a:gs>
            </a:gsLst>
            <a:lin ang="10800000" scaled="0"/>
          </a:gradFill>
          <a:ln>
            <a:noFill/>
          </a:ln>
          <a:effectLst/>
        </c:spPr>
      </c:pivotFmt>
    </c:pivotFmts>
    <c:plotArea>
      <c:layout>
        <c:manualLayout>
          <c:layoutTarget val="inner"/>
          <c:xMode val="edge"/>
          <c:yMode val="edge"/>
          <c:x val="4.2656728977580098E-2"/>
          <c:y val="5.7010242140785039E-2"/>
          <c:w val="0.93888888888888888"/>
          <c:h val="0.7530325896762905"/>
        </c:manualLayout>
      </c:layout>
      <c:barChart>
        <c:barDir val="bar"/>
        <c:grouping val="stacked"/>
        <c:varyColors val="0"/>
        <c:ser>
          <c:idx val="0"/>
          <c:order val="0"/>
          <c:tx>
            <c:strRef>
              <c:f>'marital status'!$B$3</c:f>
              <c:strCache>
                <c:ptCount val="1"/>
                <c:pt idx="0">
                  <c:v>Total</c:v>
                </c:pt>
              </c:strCache>
            </c:strRef>
          </c:tx>
          <c:spPr>
            <a:gradFill>
              <a:gsLst>
                <a:gs pos="0">
                  <a:srgbClr val="81C8EB"/>
                </a:gs>
                <a:gs pos="100000">
                  <a:srgbClr val="FFFF00"/>
                </a:gs>
              </a:gsLst>
              <a:lin ang="10800000" scaled="0"/>
            </a:gradFill>
            <a:ln>
              <a:noFill/>
            </a:ln>
            <a:effectLst/>
          </c:spPr>
          <c:invertIfNegative val="0"/>
          <c:dPt>
            <c:idx val="0"/>
            <c:invertIfNegative val="0"/>
            <c:bubble3D val="0"/>
            <c:spPr>
              <a:gradFill>
                <a:gsLst>
                  <a:gs pos="0">
                    <a:srgbClr val="FF0000"/>
                  </a:gs>
                  <a:gs pos="100000">
                    <a:srgbClr val="FFFF00"/>
                  </a:gs>
                </a:gsLst>
                <a:lin ang="10800000" scaled="0"/>
              </a:gradFill>
              <a:ln>
                <a:noFill/>
              </a:ln>
              <a:effectLst/>
            </c:spPr>
          </c:dPt>
          <c:dPt>
            <c:idx val="1"/>
            <c:invertIfNegative val="0"/>
            <c:bubble3D val="0"/>
            <c:spPr>
              <a:gradFill>
                <a:gsLst>
                  <a:gs pos="0">
                    <a:srgbClr val="DF67D9"/>
                  </a:gs>
                  <a:gs pos="100000">
                    <a:srgbClr val="FFFF00"/>
                  </a:gs>
                </a:gsLst>
                <a:lin ang="108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status'!$A$4:$A$7</c:f>
              <c:strCache>
                <c:ptCount val="3"/>
                <c:pt idx="0">
                  <c:v>Married</c:v>
                </c:pt>
                <c:pt idx="1">
                  <c:v>Single</c:v>
                </c:pt>
                <c:pt idx="2">
                  <c:v>Divorced</c:v>
                </c:pt>
              </c:strCache>
            </c:strRef>
          </c:cat>
          <c:val>
            <c:numRef>
              <c:f>'marital status'!$B$4:$B$7</c:f>
              <c:numCache>
                <c:formatCode>General</c:formatCode>
                <c:ptCount val="3"/>
                <c:pt idx="0">
                  <c:v>128</c:v>
                </c:pt>
                <c:pt idx="1">
                  <c:v>83</c:v>
                </c:pt>
                <c:pt idx="2">
                  <c:v>63</c:v>
                </c:pt>
              </c:numCache>
            </c:numRef>
          </c:val>
        </c:ser>
        <c:dLbls>
          <c:dLblPos val="ctr"/>
          <c:showLegendKey val="0"/>
          <c:showVal val="1"/>
          <c:showCatName val="0"/>
          <c:showSerName val="0"/>
          <c:showPercent val="0"/>
          <c:showBubbleSize val="0"/>
        </c:dLbls>
        <c:gapWidth val="0"/>
        <c:overlap val="100"/>
        <c:axId val="272704216"/>
        <c:axId val="272700296"/>
      </c:barChart>
      <c:catAx>
        <c:axId val="272704216"/>
        <c:scaling>
          <c:orientation val="minMax"/>
        </c:scaling>
        <c:delete val="1"/>
        <c:axPos val="l"/>
        <c:numFmt formatCode="General" sourceLinked="1"/>
        <c:majorTickMark val="none"/>
        <c:minorTickMark val="none"/>
        <c:tickLblPos val="nextTo"/>
        <c:crossAx val="272700296"/>
        <c:crosses val="autoZero"/>
        <c:auto val="1"/>
        <c:lblAlgn val="ctr"/>
        <c:lblOffset val="100"/>
        <c:noMultiLvlLbl val="0"/>
      </c:catAx>
      <c:valAx>
        <c:axId val="272700296"/>
        <c:scaling>
          <c:orientation val="minMax"/>
        </c:scaling>
        <c:delete val="1"/>
        <c:axPos val="b"/>
        <c:numFmt formatCode="General" sourceLinked="1"/>
        <c:majorTickMark val="none"/>
        <c:minorTickMark val="none"/>
        <c:tickLblPos val="nextTo"/>
        <c:crossAx val="272704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954886074023355"/>
          <c:y val="9.8765368092175829E-2"/>
          <c:w val="0.64090227851953285"/>
          <c:h val="0.8189301584976777"/>
        </c:manualLayout>
      </c:layout>
      <c:doughnutChart>
        <c:varyColors val="1"/>
        <c:ser>
          <c:idx val="0"/>
          <c:order val="0"/>
          <c:dPt>
            <c:idx val="0"/>
            <c:bubble3D val="0"/>
            <c:spPr>
              <a:solidFill>
                <a:schemeClr val="bg1">
                  <a:lumMod val="85000"/>
                </a:schemeClr>
              </a:solidFill>
              <a:ln w="19050">
                <a:solidFill>
                  <a:schemeClr val="lt1"/>
                </a:solidFill>
              </a:ln>
              <a:effectLst/>
            </c:spPr>
          </c:dPt>
          <c:dPt>
            <c:idx val="1"/>
            <c:bubble3D val="0"/>
            <c:spPr>
              <a:gradFill>
                <a:gsLst>
                  <a:gs pos="0">
                    <a:schemeClr val="accent1">
                      <a:lumMod val="50000"/>
                    </a:schemeClr>
                  </a:gs>
                  <a:gs pos="100000">
                    <a:schemeClr val="accent1">
                      <a:lumMod val="60000"/>
                      <a:lumOff val="40000"/>
                    </a:schemeClr>
                  </a:gs>
                </a:gsLst>
                <a:lin ang="10800000" scaled="0"/>
              </a:gradFill>
              <a:ln w="19050">
                <a:solidFill>
                  <a:schemeClr val="lt1"/>
                </a:solidFill>
              </a:ln>
              <a:effectLst/>
            </c:spPr>
          </c:dPt>
          <c:val>
            <c:numRef>
              <c:f>rating!$C$6:$C$7</c:f>
              <c:numCache>
                <c:formatCode>General</c:formatCode>
                <c:ptCount val="2"/>
                <c:pt idx="0">
                  <c:v>0.77645985401459849</c:v>
                </c:pt>
                <c:pt idx="1">
                  <c:v>0.22354014598540151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3.105839416058394</c:v>
                </c:pt>
              </c:numCache>
            </c:numRef>
          </c:val>
        </c:ser>
        <c:ser>
          <c:idx val="1"/>
          <c:order val="1"/>
          <c:spPr>
            <a:solidFill>
              <a:schemeClr val="accent2"/>
            </a:solidFill>
            <a:ln>
              <a:noFill/>
            </a:ln>
            <a:effectLst/>
          </c:spPr>
          <c:invertIfNegative val="0"/>
          <c:val>
            <c:numRef>
              <c:f>rating!$B$7</c:f>
              <c:numCache>
                <c:formatCode>0.0</c:formatCode>
                <c:ptCount val="1"/>
                <c:pt idx="0">
                  <c:v>0.89416058394160602</c:v>
                </c:pt>
              </c:numCache>
            </c:numRef>
          </c:val>
        </c:ser>
        <c:dLbls>
          <c:showLegendKey val="0"/>
          <c:showVal val="0"/>
          <c:showCatName val="0"/>
          <c:showSerName val="0"/>
          <c:showPercent val="0"/>
          <c:showBubbleSize val="0"/>
        </c:dLbls>
        <c:gapWidth val="0"/>
        <c:overlap val="100"/>
        <c:axId val="272705000"/>
        <c:axId val="272706568"/>
      </c:barChart>
      <c:catAx>
        <c:axId val="272705000"/>
        <c:scaling>
          <c:orientation val="minMax"/>
        </c:scaling>
        <c:delete val="1"/>
        <c:axPos val="l"/>
        <c:majorTickMark val="out"/>
        <c:minorTickMark val="none"/>
        <c:tickLblPos val="nextTo"/>
        <c:crossAx val="272706568"/>
        <c:crosses val="autoZero"/>
        <c:auto val="1"/>
        <c:lblAlgn val="ctr"/>
        <c:lblOffset val="100"/>
        <c:noMultiLvlLbl val="0"/>
      </c:catAx>
      <c:valAx>
        <c:axId val="272706568"/>
        <c:scaling>
          <c:orientation val="minMax"/>
          <c:max val="4"/>
        </c:scaling>
        <c:delete val="1"/>
        <c:axPos val="b"/>
        <c:numFmt formatCode="0.0" sourceLinked="1"/>
        <c:majorTickMark val="out"/>
        <c:minorTickMark val="none"/>
        <c:tickLblPos val="nextTo"/>
        <c:crossAx val="272705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5E1859"/>
                  </a:gs>
                  <a:gs pos="100000">
                    <a:srgbClr val="EE9CF0"/>
                  </a:gs>
                </a:gsLst>
                <a:lin ang="10800000" scaled="0"/>
              </a:gradFill>
              <a:ln w="19050">
                <a:noFill/>
              </a:ln>
              <a:effectLst/>
            </c:spPr>
          </c:dPt>
          <c:dPt>
            <c:idx val="1"/>
            <c:bubble3D val="0"/>
            <c:spPr>
              <a:solidFill>
                <a:schemeClr val="bg1">
                  <a:lumMod val="95000"/>
                </a:schemeClr>
              </a:solidFill>
              <a:ln w="19050">
                <a:noFill/>
              </a:ln>
              <a:effectLst/>
            </c:spPr>
          </c:dPt>
          <c:val>
            <c:numRef>
              <c:f>rating!$C$6:$C$7</c:f>
              <c:numCache>
                <c:formatCode>General</c:formatCode>
                <c:ptCount val="2"/>
                <c:pt idx="0">
                  <c:v>0.77645985401459849</c:v>
                </c:pt>
                <c:pt idx="1">
                  <c:v>0.22354014598540151</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Sheet1!$C$9:$C$10</c:f>
              <c:numCache>
                <c:formatCode>0%</c:formatCode>
                <c:ptCount val="2"/>
                <c:pt idx="0">
                  <c:v>0</c:v>
                </c:pt>
                <c:pt idx="1">
                  <c:v>1</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[DB1.xlsx]edu!education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62683659387936"/>
          <c:y val="7.7669902912621352E-2"/>
          <c:w val="0.68239034553670486"/>
          <c:h val="0.85760517799352753"/>
        </c:manualLayout>
      </c:layout>
      <c:barChart>
        <c:barDir val="bar"/>
        <c:grouping val="clustered"/>
        <c:varyColors val="0"/>
        <c:ser>
          <c:idx val="0"/>
          <c:order val="0"/>
          <c:tx>
            <c:strRef>
              <c:f>edu!$B$3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edu!$A$4:$A$9</c:f>
              <c:strCache>
                <c:ptCount val="5"/>
                <c:pt idx="0">
                  <c:v>Doctoral Degree</c:v>
                </c:pt>
                <c:pt idx="1">
                  <c:v>Associates Degree</c:v>
                </c:pt>
                <c:pt idx="2">
                  <c:v>High School</c:v>
                </c:pt>
                <c:pt idx="3">
                  <c:v>Master's Degree</c:v>
                </c:pt>
                <c:pt idx="4">
                  <c:v>Bachelor's Degree</c:v>
                </c:pt>
              </c:strCache>
            </c:strRef>
          </c:cat>
          <c:val>
            <c:numRef>
              <c:f>edu!$B$4:$B$9</c:f>
              <c:numCache>
                <c:formatCode>General</c:formatCode>
                <c:ptCount val="5"/>
                <c:pt idx="0">
                  <c:v>0</c:v>
                </c:pt>
                <c:pt idx="1">
                  <c:v>8</c:v>
                </c:pt>
                <c:pt idx="2">
                  <c:v>9</c:v>
                </c:pt>
                <c:pt idx="3">
                  <c:v>9</c:v>
                </c:pt>
                <c:pt idx="4">
                  <c:v>18</c:v>
                </c:pt>
              </c:numCache>
            </c:numRef>
          </c:val>
        </c:ser>
        <c:dLbls>
          <c:dLblPos val="outEnd"/>
          <c:showLegendKey val="0"/>
          <c:showVal val="1"/>
          <c:showCatName val="0"/>
          <c:showSerName val="0"/>
          <c:showPercent val="0"/>
          <c:showBubbleSize val="0"/>
        </c:dLbls>
        <c:gapWidth val="182"/>
        <c:axId val="272705392"/>
        <c:axId val="272699904"/>
      </c:barChart>
      <c:catAx>
        <c:axId val="2727053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699904"/>
        <c:crosses val="autoZero"/>
        <c:auto val="1"/>
        <c:lblAlgn val="ctr"/>
        <c:lblOffset val="100"/>
        <c:noMultiLvlLbl val="0"/>
      </c:catAx>
      <c:valAx>
        <c:axId val="272699904"/>
        <c:scaling>
          <c:orientation val="minMax"/>
        </c:scaling>
        <c:delete val="1"/>
        <c:axPos val="b"/>
        <c:majorGridlines>
          <c:spPr>
            <a:ln w="9525" cap="flat" cmpd="sng" algn="ctr">
              <a:noFill/>
              <a:round/>
            </a:ln>
            <a:effectLst/>
          </c:spPr>
        </c:majorGridlines>
        <c:numFmt formatCode="General" sourceLinked="1"/>
        <c:majorTickMark val="out"/>
        <c:minorTickMark val="none"/>
        <c:tickLblPos val="nextTo"/>
        <c:crossAx val="272705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ABJR!$D$4</c:f>
              <c:strCache>
                <c:ptCount val="1"/>
                <c:pt idx="0">
                  <c:v>Healthcare Representative</c:v>
                </c:pt>
              </c:strCache>
            </c:strRef>
          </c:tx>
          <c:spPr>
            <a:solidFill>
              <a:schemeClr val="accent1"/>
            </a:solidFill>
            <a:ln>
              <a:noFill/>
            </a:ln>
            <a:effectLst/>
          </c:spPr>
          <c:invertIfNegative val="0"/>
          <c:cat>
            <c:strRef>
              <c:f>ABJR!$E$3</c:f>
              <c:strCache>
                <c:ptCount val="1"/>
                <c:pt idx="0">
                  <c:v>Attrition count</c:v>
                </c:pt>
              </c:strCache>
            </c:strRef>
          </c:cat>
          <c:val>
            <c:numRef>
              <c:f>ABJR!$E$4</c:f>
              <c:numCache>
                <c:formatCode>General</c:formatCode>
                <c:ptCount val="1"/>
                <c:pt idx="0">
                  <c:v>1</c:v>
                </c:pt>
              </c:numCache>
            </c:numRef>
          </c:val>
        </c:ser>
        <c:ser>
          <c:idx val="1"/>
          <c:order val="1"/>
          <c:tx>
            <c:strRef>
              <c:f>ABJR!$D$5</c:f>
              <c:strCache>
                <c:ptCount val="1"/>
                <c:pt idx="0">
                  <c:v>Human Resources</c:v>
                </c:pt>
              </c:strCache>
            </c:strRef>
          </c:tx>
          <c:spPr>
            <a:solidFill>
              <a:schemeClr val="accent2"/>
            </a:solidFill>
            <a:ln>
              <a:noFill/>
            </a:ln>
            <a:effectLst/>
          </c:spPr>
          <c:invertIfNegative val="0"/>
          <c:cat>
            <c:strRef>
              <c:f>ABJR!$E$3</c:f>
              <c:strCache>
                <c:ptCount val="1"/>
                <c:pt idx="0">
                  <c:v>Attrition count</c:v>
                </c:pt>
              </c:strCache>
            </c:strRef>
          </c:cat>
          <c:val>
            <c:numRef>
              <c:f>ABJR!$E$5</c:f>
              <c:numCache>
                <c:formatCode>General</c:formatCode>
                <c:ptCount val="1"/>
                <c:pt idx="0">
                  <c:v>1</c:v>
                </c:pt>
              </c:numCache>
            </c:numRef>
          </c:val>
        </c:ser>
        <c:ser>
          <c:idx val="2"/>
          <c:order val="2"/>
          <c:tx>
            <c:strRef>
              <c:f>ABJR!$D$6</c:f>
              <c:strCache>
                <c:ptCount val="1"/>
                <c:pt idx="0">
                  <c:v>Laboratory Technician</c:v>
                </c:pt>
              </c:strCache>
            </c:strRef>
          </c:tx>
          <c:spPr>
            <a:solidFill>
              <a:schemeClr val="accent3"/>
            </a:solidFill>
            <a:ln>
              <a:noFill/>
            </a:ln>
            <a:effectLst/>
          </c:spPr>
          <c:invertIfNegative val="0"/>
          <c:cat>
            <c:strRef>
              <c:f>ABJR!$E$3</c:f>
              <c:strCache>
                <c:ptCount val="1"/>
                <c:pt idx="0">
                  <c:v>Attrition count</c:v>
                </c:pt>
              </c:strCache>
            </c:strRef>
          </c:cat>
          <c:val>
            <c:numRef>
              <c:f>ABJR!$E$6</c:f>
              <c:numCache>
                <c:formatCode>General</c:formatCode>
                <c:ptCount val="1"/>
                <c:pt idx="0">
                  <c:v>14</c:v>
                </c:pt>
              </c:numCache>
            </c:numRef>
          </c:val>
        </c:ser>
        <c:ser>
          <c:idx val="3"/>
          <c:order val="3"/>
          <c:tx>
            <c:strRef>
              <c:f>ABJR!$D$7</c:f>
              <c:strCache>
                <c:ptCount val="1"/>
                <c:pt idx="0">
                  <c:v>Manager</c:v>
                </c:pt>
              </c:strCache>
            </c:strRef>
          </c:tx>
          <c:spPr>
            <a:solidFill>
              <a:schemeClr val="accent4"/>
            </a:solidFill>
            <a:ln>
              <a:noFill/>
            </a:ln>
            <a:effectLst/>
          </c:spPr>
          <c:invertIfNegative val="0"/>
          <c:cat>
            <c:strRef>
              <c:f>ABJR!$E$3</c:f>
              <c:strCache>
                <c:ptCount val="1"/>
                <c:pt idx="0">
                  <c:v>Attrition count</c:v>
                </c:pt>
              </c:strCache>
            </c:strRef>
          </c:cat>
          <c:val>
            <c:numRef>
              <c:f>ABJR!$E$7</c:f>
              <c:numCache>
                <c:formatCode>General</c:formatCode>
                <c:ptCount val="1"/>
                <c:pt idx="0">
                  <c:v>2</c:v>
                </c:pt>
              </c:numCache>
            </c:numRef>
          </c:val>
        </c:ser>
        <c:ser>
          <c:idx val="4"/>
          <c:order val="4"/>
          <c:tx>
            <c:strRef>
              <c:f>ABJR!$D$8</c:f>
              <c:strCache>
                <c:ptCount val="1"/>
                <c:pt idx="0">
                  <c:v>Manufacturing Director</c:v>
                </c:pt>
              </c:strCache>
            </c:strRef>
          </c:tx>
          <c:spPr>
            <a:solidFill>
              <a:schemeClr val="accent5"/>
            </a:solidFill>
            <a:ln>
              <a:noFill/>
            </a:ln>
            <a:effectLst/>
          </c:spPr>
          <c:invertIfNegative val="0"/>
          <c:cat>
            <c:strRef>
              <c:f>ABJR!$E$3</c:f>
              <c:strCache>
                <c:ptCount val="1"/>
                <c:pt idx="0">
                  <c:v>Attrition count</c:v>
                </c:pt>
              </c:strCache>
            </c:strRef>
          </c:cat>
          <c:val>
            <c:numRef>
              <c:f>ABJR!$E$8</c:f>
              <c:numCache>
                <c:formatCode>General</c:formatCode>
                <c:ptCount val="1"/>
                <c:pt idx="0">
                  <c:v>4</c:v>
                </c:pt>
              </c:numCache>
            </c:numRef>
          </c:val>
        </c:ser>
        <c:ser>
          <c:idx val="5"/>
          <c:order val="5"/>
          <c:tx>
            <c:strRef>
              <c:f>ABJR!$D$9</c:f>
              <c:strCache>
                <c:ptCount val="1"/>
                <c:pt idx="0">
                  <c:v>Research Director</c:v>
                </c:pt>
              </c:strCache>
            </c:strRef>
          </c:tx>
          <c:spPr>
            <a:solidFill>
              <a:schemeClr val="accent6"/>
            </a:solidFill>
            <a:ln>
              <a:noFill/>
            </a:ln>
            <a:effectLst/>
          </c:spPr>
          <c:invertIfNegative val="0"/>
          <c:cat>
            <c:strRef>
              <c:f>ABJR!$E$3</c:f>
              <c:strCache>
                <c:ptCount val="1"/>
                <c:pt idx="0">
                  <c:v>Attrition count</c:v>
                </c:pt>
              </c:strCache>
            </c:strRef>
          </c:cat>
          <c:val>
            <c:numRef>
              <c:f>ABJR!$E$9</c:f>
              <c:numCache>
                <c:formatCode>General</c:formatCode>
                <c:ptCount val="1"/>
                <c:pt idx="0">
                  <c:v>0</c:v>
                </c:pt>
              </c:numCache>
            </c:numRef>
          </c:val>
        </c:ser>
        <c:ser>
          <c:idx val="6"/>
          <c:order val="6"/>
          <c:tx>
            <c:strRef>
              <c:f>ABJR!$D$10</c:f>
              <c:strCache>
                <c:ptCount val="1"/>
                <c:pt idx="0">
                  <c:v>Research Scientist</c:v>
                </c:pt>
              </c:strCache>
            </c:strRef>
          </c:tx>
          <c:spPr>
            <a:solidFill>
              <a:schemeClr val="accent1">
                <a:lumMod val="60000"/>
              </a:schemeClr>
            </a:solidFill>
            <a:ln>
              <a:noFill/>
            </a:ln>
            <a:effectLst/>
          </c:spPr>
          <c:invertIfNegative val="0"/>
          <c:cat>
            <c:strRef>
              <c:f>ABJR!$E$3</c:f>
              <c:strCache>
                <c:ptCount val="1"/>
                <c:pt idx="0">
                  <c:v>Attrition count</c:v>
                </c:pt>
              </c:strCache>
            </c:strRef>
          </c:cat>
          <c:val>
            <c:numRef>
              <c:f>ABJR!$E$10</c:f>
              <c:numCache>
                <c:formatCode>General</c:formatCode>
                <c:ptCount val="1"/>
                <c:pt idx="0">
                  <c:v>14</c:v>
                </c:pt>
              </c:numCache>
            </c:numRef>
          </c:val>
        </c:ser>
        <c:ser>
          <c:idx val="7"/>
          <c:order val="7"/>
          <c:tx>
            <c:strRef>
              <c:f>ABJR!$D$11</c:f>
              <c:strCache>
                <c:ptCount val="1"/>
                <c:pt idx="0">
                  <c:v>Sales Executive</c:v>
                </c:pt>
              </c:strCache>
            </c:strRef>
          </c:tx>
          <c:spPr>
            <a:solidFill>
              <a:schemeClr val="accent2">
                <a:lumMod val="60000"/>
              </a:schemeClr>
            </a:solidFill>
            <a:ln>
              <a:noFill/>
            </a:ln>
            <a:effectLst/>
          </c:spPr>
          <c:invertIfNegative val="0"/>
          <c:cat>
            <c:strRef>
              <c:f>ABJR!$E$3</c:f>
              <c:strCache>
                <c:ptCount val="1"/>
                <c:pt idx="0">
                  <c:v>Attrition count</c:v>
                </c:pt>
              </c:strCache>
            </c:strRef>
          </c:cat>
          <c:val>
            <c:numRef>
              <c:f>ABJR!$E$11</c:f>
              <c:numCache>
                <c:formatCode>General</c:formatCode>
                <c:ptCount val="1"/>
                <c:pt idx="0">
                  <c:v>7</c:v>
                </c:pt>
              </c:numCache>
            </c:numRef>
          </c:val>
        </c:ser>
        <c:ser>
          <c:idx val="8"/>
          <c:order val="8"/>
          <c:tx>
            <c:strRef>
              <c:f>ABJR!$D$12</c:f>
              <c:strCache>
                <c:ptCount val="1"/>
                <c:pt idx="0">
                  <c:v>Sales Representative</c:v>
                </c:pt>
              </c:strCache>
            </c:strRef>
          </c:tx>
          <c:spPr>
            <a:solidFill>
              <a:schemeClr val="accent3">
                <a:lumMod val="60000"/>
              </a:schemeClr>
            </a:solidFill>
            <a:ln>
              <a:noFill/>
            </a:ln>
            <a:effectLst/>
          </c:spPr>
          <c:invertIfNegative val="0"/>
          <c:cat>
            <c:strRef>
              <c:f>ABJR!$E$3</c:f>
              <c:strCache>
                <c:ptCount val="1"/>
                <c:pt idx="0">
                  <c:v>Attrition count</c:v>
                </c:pt>
              </c:strCache>
            </c:strRef>
          </c:cat>
          <c:val>
            <c:numRef>
              <c:f>ABJR!$E$12</c:f>
              <c:numCache>
                <c:formatCode>General</c:formatCode>
                <c:ptCount val="1"/>
                <c:pt idx="0">
                  <c:v>1</c:v>
                </c:pt>
              </c:numCache>
            </c:numRef>
          </c:val>
        </c:ser>
        <c:dLbls>
          <c:showLegendKey val="0"/>
          <c:showVal val="0"/>
          <c:showCatName val="0"/>
          <c:showSerName val="0"/>
          <c:showPercent val="0"/>
          <c:showBubbleSize val="0"/>
        </c:dLbls>
        <c:gapWidth val="219"/>
        <c:overlap val="-27"/>
        <c:axId val="272701080"/>
        <c:axId val="272701864"/>
      </c:barChart>
      <c:catAx>
        <c:axId val="272701080"/>
        <c:scaling>
          <c:orientation val="minMax"/>
        </c:scaling>
        <c:delete val="1"/>
        <c:axPos val="b"/>
        <c:numFmt formatCode="General" sourceLinked="1"/>
        <c:majorTickMark val="out"/>
        <c:minorTickMark val="none"/>
        <c:tickLblPos val="nextTo"/>
        <c:crossAx val="272701864"/>
        <c:crosses val="autoZero"/>
        <c:auto val="1"/>
        <c:lblAlgn val="ctr"/>
        <c:lblOffset val="100"/>
        <c:noMultiLvlLbl val="0"/>
      </c:catAx>
      <c:valAx>
        <c:axId val="272701864"/>
        <c:scaling>
          <c:orientation val="minMax"/>
        </c:scaling>
        <c:delete val="1"/>
        <c:axPos val="l"/>
        <c:numFmt formatCode="General" sourceLinked="1"/>
        <c:majorTickMark val="out"/>
        <c:minorTickMark val="none"/>
        <c:tickLblPos val="nextTo"/>
        <c:crossAx val="272701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dept!A BY 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4005602240896359"/>
          <c:y val="0.22654201881588279"/>
          <c:w val="0.50980392156862742"/>
          <c:h val="0.64711092994269681"/>
        </c:manualLayout>
      </c:layout>
      <c:pieChart>
        <c:varyColors val="1"/>
        <c:ser>
          <c:idx val="0"/>
          <c:order val="0"/>
          <c:tx>
            <c:strRef>
              <c:f>'att by dept'!$B$3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dept'!$A$4:$A$7</c:f>
              <c:strCache>
                <c:ptCount val="3"/>
                <c:pt idx="0">
                  <c:v>HR</c:v>
                </c:pt>
                <c:pt idx="1">
                  <c:v>R&amp;D</c:v>
                </c:pt>
                <c:pt idx="2">
                  <c:v>Sales</c:v>
                </c:pt>
              </c:strCache>
            </c:strRef>
          </c:cat>
          <c:val>
            <c:numRef>
              <c:f>'att by dept'!$B$4:$B$7</c:f>
              <c:numCache>
                <c:formatCode>0.00%</c:formatCode>
                <c:ptCount val="3"/>
                <c:pt idx="0">
                  <c:v>2.2727272727272728E-2</c:v>
                </c:pt>
                <c:pt idx="1">
                  <c:v>0.79545454545454541</c:v>
                </c:pt>
                <c:pt idx="2">
                  <c:v>0.18181818181818182</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dept!A BY DEPT</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2222222222221E-2"/>
          <c:y val="8.6552201808107153E-3"/>
          <c:w val="0.71597222222222223"/>
          <c:h val="0.68578922426363376"/>
        </c:manualLayout>
      </c:layout>
      <c:pie3DChart>
        <c:varyColors val="1"/>
        <c:ser>
          <c:idx val="0"/>
          <c:order val="0"/>
          <c:tx>
            <c:strRef>
              <c:f>'att by dept'!$B$3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 by dept'!$A$4:$A$7</c:f>
              <c:strCache>
                <c:ptCount val="3"/>
                <c:pt idx="0">
                  <c:v>HR</c:v>
                </c:pt>
                <c:pt idx="1">
                  <c:v>R&amp;D</c:v>
                </c:pt>
                <c:pt idx="2">
                  <c:v>Sales</c:v>
                </c:pt>
              </c:strCache>
            </c:strRef>
          </c:cat>
          <c:val>
            <c:numRef>
              <c:f>'att by dept'!$B$4:$B$7</c:f>
              <c:numCache>
                <c:formatCode>0.00%</c:formatCode>
                <c:ptCount val="3"/>
                <c:pt idx="0">
                  <c:v>2.2727272727272728E-2</c:v>
                </c:pt>
                <c:pt idx="1">
                  <c:v>0.79545454545454541</c:v>
                </c:pt>
                <c:pt idx="2">
                  <c:v>0.18181818181818182</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age!att by age</c:name>
    <c:fmtId val="0"/>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'att by age'!$B$3</c:f>
              <c:strCache>
                <c:ptCount val="1"/>
                <c:pt idx="0">
                  <c:v>Total</c:v>
                </c:pt>
              </c:strCache>
            </c:strRef>
          </c:tx>
          <c:spPr>
            <a:solidFill>
              <a:schemeClr val="accent1"/>
            </a:solidFill>
            <a:ln>
              <a:noFill/>
            </a:ln>
            <a:effectLst/>
          </c:spPr>
          <c:invertIfNegative val="0"/>
          <c:cat>
            <c:strRef>
              <c:f>'att by age'!$A$4:$A$9</c:f>
              <c:strCache>
                <c:ptCount val="5"/>
                <c:pt idx="0">
                  <c:v>25 - 34</c:v>
                </c:pt>
                <c:pt idx="1">
                  <c:v>35 - 44</c:v>
                </c:pt>
                <c:pt idx="2">
                  <c:v>Under 25</c:v>
                </c:pt>
                <c:pt idx="3">
                  <c:v>Over 55</c:v>
                </c:pt>
                <c:pt idx="4">
                  <c:v>45 - 54</c:v>
                </c:pt>
              </c:strCache>
            </c:strRef>
          </c:cat>
          <c:val>
            <c:numRef>
              <c:f>'att by age'!$B$4:$B$9</c:f>
              <c:numCache>
                <c:formatCode>General</c:formatCode>
                <c:ptCount val="5"/>
                <c:pt idx="0">
                  <c:v>23</c:v>
                </c:pt>
                <c:pt idx="1">
                  <c:v>12</c:v>
                </c:pt>
                <c:pt idx="2">
                  <c:v>5</c:v>
                </c:pt>
                <c:pt idx="3">
                  <c:v>2</c:v>
                </c:pt>
                <c:pt idx="4">
                  <c:v>2</c:v>
                </c:pt>
              </c:numCache>
            </c:numRef>
          </c:val>
        </c:ser>
        <c:dLbls>
          <c:showLegendKey val="0"/>
          <c:showVal val="0"/>
          <c:showCatName val="0"/>
          <c:showSerName val="0"/>
          <c:showPercent val="0"/>
          <c:showBubbleSize val="0"/>
        </c:dLbls>
        <c:gapWidth val="182"/>
        <c:axId val="273256296"/>
        <c:axId val="273260608"/>
      </c:barChart>
      <c:catAx>
        <c:axId val="273256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60608"/>
        <c:crosses val="autoZero"/>
        <c:auto val="1"/>
        <c:lblAlgn val="ctr"/>
        <c:lblOffset val="100"/>
        <c:noMultiLvlLbl val="0"/>
      </c:catAx>
      <c:valAx>
        <c:axId val="273260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56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[DB1.xlsx]att by age!att by age</c:name>
    <c:fmtId val="1"/>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 by age'!$B$3</c:f>
              <c:strCache>
                <c:ptCount val="1"/>
                <c:pt idx="0">
                  <c:v>Total</c:v>
                </c:pt>
              </c:strCache>
            </c:strRef>
          </c:tx>
          <c:spPr>
            <a:solidFill>
              <a:schemeClr val="accent1"/>
            </a:solidFill>
            <a:ln>
              <a:noFill/>
            </a:ln>
            <a:effectLst/>
          </c:spPr>
          <c:invertIfNegative val="0"/>
          <c:cat>
            <c:strRef>
              <c:f>'att by age'!$A$4:$A$9</c:f>
              <c:strCache>
                <c:ptCount val="5"/>
                <c:pt idx="0">
                  <c:v>25 - 34</c:v>
                </c:pt>
                <c:pt idx="1">
                  <c:v>35 - 44</c:v>
                </c:pt>
                <c:pt idx="2">
                  <c:v>Under 25</c:v>
                </c:pt>
                <c:pt idx="3">
                  <c:v>Over 55</c:v>
                </c:pt>
                <c:pt idx="4">
                  <c:v>45 - 54</c:v>
                </c:pt>
              </c:strCache>
            </c:strRef>
          </c:cat>
          <c:val>
            <c:numRef>
              <c:f>'att by age'!$B$4:$B$9</c:f>
              <c:numCache>
                <c:formatCode>General</c:formatCode>
                <c:ptCount val="5"/>
                <c:pt idx="0">
                  <c:v>23</c:v>
                </c:pt>
                <c:pt idx="1">
                  <c:v>12</c:v>
                </c:pt>
                <c:pt idx="2">
                  <c:v>5</c:v>
                </c:pt>
                <c:pt idx="3">
                  <c:v>2</c:v>
                </c:pt>
                <c:pt idx="4">
                  <c:v>2</c:v>
                </c:pt>
              </c:numCache>
            </c:numRef>
          </c:val>
        </c:ser>
        <c:dLbls>
          <c:showLegendKey val="0"/>
          <c:showVal val="0"/>
          <c:showCatName val="0"/>
          <c:showSerName val="0"/>
          <c:showPercent val="0"/>
          <c:showBubbleSize val="0"/>
        </c:dLbls>
        <c:gapWidth val="219"/>
        <c:overlap val="-27"/>
        <c:axId val="273259824"/>
        <c:axId val="273261000"/>
      </c:barChart>
      <c:catAx>
        <c:axId val="273259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61000"/>
        <c:crosses val="autoZero"/>
        <c:auto val="1"/>
        <c:lblAlgn val="ctr"/>
        <c:lblOffset val="100"/>
        <c:noMultiLvlLbl val="0"/>
      </c:catAx>
      <c:valAx>
        <c:axId val="273261000"/>
        <c:scaling>
          <c:orientation val="minMax"/>
        </c:scaling>
        <c:delete val="1"/>
        <c:axPos val="l"/>
        <c:numFmt formatCode="General" sourceLinked="1"/>
        <c:majorTickMark val="out"/>
        <c:minorTickMark val="none"/>
        <c:tickLblPos val="nextTo"/>
        <c:crossAx val="273259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[DB1.xlsx]marital status!maritial status</c:name>
    <c:fmtId val="2"/>
  </c:pivotSource>
  <c:chart>
    <c:autoTitleDeleted val="1"/>
    <c:pivotFmts>
      <c:pivotFmt>
        <c:idx val="0"/>
        <c:spPr>
          <a:gradFill>
            <a:gsLst>
              <a:gs pos="0">
                <a:srgbClr val="81C8EB"/>
              </a:gs>
              <a:gs pos="100000">
                <a:srgbClr val="881791"/>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81C8EB"/>
              </a:gs>
              <a:gs pos="100000">
                <a:srgbClr val="881791"/>
              </a:gs>
            </a:gsLst>
            <a:lin ang="10800000" scaled="0"/>
          </a:gradFill>
          <a:ln>
            <a:noFill/>
          </a:ln>
          <a:effectLst/>
        </c:spPr>
      </c:pivotFmt>
      <c:pivotFmt>
        <c:idx val="2"/>
        <c:spPr>
          <a:gradFill>
            <a:gsLst>
              <a:gs pos="0">
                <a:schemeClr val="accent6">
                  <a:lumMod val="75000"/>
                </a:schemeClr>
              </a:gs>
              <a:gs pos="100000">
                <a:srgbClr val="881791"/>
              </a:gs>
            </a:gsLst>
            <a:lin ang="10800000" scaled="0"/>
          </a:gradFill>
          <a:ln>
            <a:noFill/>
          </a:ln>
          <a:effectLst/>
        </c:spPr>
      </c:pivotFmt>
      <c:pivotFmt>
        <c:idx val="3"/>
        <c:spPr>
          <a:gradFill>
            <a:gsLst>
              <a:gs pos="0">
                <a:schemeClr val="accent2">
                  <a:lumMod val="60000"/>
                  <a:lumOff val="40000"/>
                </a:schemeClr>
              </a:gs>
              <a:gs pos="100000">
                <a:srgbClr val="881791"/>
              </a:gs>
            </a:gsLst>
            <a:lin ang="10800000" scaled="0"/>
          </a:gradFill>
          <a:ln>
            <a:noFill/>
          </a:ln>
          <a:effectLst/>
        </c:spPr>
      </c:pivotFmt>
    </c:pivotFmts>
    <c:plotArea>
      <c:layout>
        <c:manualLayout>
          <c:layoutTarget val="inner"/>
          <c:xMode val="edge"/>
          <c:yMode val="edge"/>
          <c:x val="3.1401726958043253E-3"/>
          <c:y val="4.3128870037355521E-2"/>
          <c:w val="0.93888888888888888"/>
          <c:h val="0.7530325896762905"/>
        </c:manualLayout>
      </c:layout>
      <c:barChart>
        <c:barDir val="bar"/>
        <c:grouping val="stacked"/>
        <c:varyColors val="0"/>
        <c:ser>
          <c:idx val="0"/>
          <c:order val="0"/>
          <c:tx>
            <c:strRef>
              <c:f>'marital status'!$B$3</c:f>
              <c:strCache>
                <c:ptCount val="1"/>
                <c:pt idx="0">
                  <c:v>Total</c:v>
                </c:pt>
              </c:strCache>
            </c:strRef>
          </c:tx>
          <c:spPr>
            <a:gradFill>
              <a:gsLst>
                <a:gs pos="0">
                  <a:srgbClr val="81C8EB"/>
                </a:gs>
                <a:gs pos="100000">
                  <a:srgbClr val="881791"/>
                </a:gs>
              </a:gsLst>
              <a:lin ang="10800000" scaled="0"/>
            </a:gradFill>
            <a:ln>
              <a:noFill/>
            </a:ln>
            <a:effectLst/>
          </c:spPr>
          <c:invertIfNegative val="0"/>
          <c:dPt>
            <c:idx val="0"/>
            <c:invertIfNegative val="0"/>
            <c:bubble3D val="0"/>
            <c:spPr>
              <a:gradFill>
                <a:gsLst>
                  <a:gs pos="0">
                    <a:schemeClr val="accent6">
                      <a:lumMod val="75000"/>
                    </a:schemeClr>
                  </a:gs>
                  <a:gs pos="100000">
                    <a:srgbClr val="881791"/>
                  </a:gs>
                </a:gsLst>
                <a:lin ang="10800000" scaled="0"/>
              </a:gradFill>
              <a:ln>
                <a:noFill/>
              </a:ln>
              <a:effectLst/>
            </c:spPr>
          </c:dPt>
          <c:dPt>
            <c:idx val="1"/>
            <c:invertIfNegative val="0"/>
            <c:bubble3D val="0"/>
          </c:dPt>
          <c:dPt>
            <c:idx val="2"/>
            <c:invertIfNegative val="0"/>
            <c:bubble3D val="0"/>
            <c:spPr>
              <a:gradFill>
                <a:gsLst>
                  <a:gs pos="0">
                    <a:schemeClr val="accent2">
                      <a:lumMod val="60000"/>
                      <a:lumOff val="40000"/>
                    </a:schemeClr>
                  </a:gs>
                  <a:gs pos="100000">
                    <a:srgbClr val="881791"/>
                  </a:gs>
                </a:gsLst>
                <a:lin ang="108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status'!$A$4:$A$7</c:f>
              <c:strCache>
                <c:ptCount val="3"/>
                <c:pt idx="0">
                  <c:v>Married</c:v>
                </c:pt>
                <c:pt idx="1">
                  <c:v>Single</c:v>
                </c:pt>
                <c:pt idx="2">
                  <c:v>Divorced</c:v>
                </c:pt>
              </c:strCache>
            </c:strRef>
          </c:cat>
          <c:val>
            <c:numRef>
              <c:f>'marital status'!$B$4:$B$7</c:f>
              <c:numCache>
                <c:formatCode>General</c:formatCode>
                <c:ptCount val="3"/>
                <c:pt idx="0">
                  <c:v>128</c:v>
                </c:pt>
                <c:pt idx="1">
                  <c:v>83</c:v>
                </c:pt>
                <c:pt idx="2">
                  <c:v>63</c:v>
                </c:pt>
              </c:numCache>
            </c:numRef>
          </c:val>
        </c:ser>
        <c:dLbls>
          <c:dLblPos val="ctr"/>
          <c:showLegendKey val="0"/>
          <c:showVal val="1"/>
          <c:showCatName val="0"/>
          <c:showSerName val="0"/>
          <c:showPercent val="0"/>
          <c:showBubbleSize val="0"/>
        </c:dLbls>
        <c:gapWidth val="0"/>
        <c:overlap val="100"/>
        <c:axId val="273254336"/>
        <c:axId val="273257864"/>
      </c:barChart>
      <c:catAx>
        <c:axId val="273254336"/>
        <c:scaling>
          <c:orientation val="minMax"/>
        </c:scaling>
        <c:delete val="1"/>
        <c:axPos val="l"/>
        <c:numFmt formatCode="General" sourceLinked="1"/>
        <c:majorTickMark val="none"/>
        <c:minorTickMark val="none"/>
        <c:tickLblPos val="nextTo"/>
        <c:crossAx val="273257864"/>
        <c:crosses val="autoZero"/>
        <c:auto val="1"/>
        <c:lblAlgn val="ctr"/>
        <c:lblOffset val="100"/>
        <c:noMultiLvlLbl val="0"/>
      </c:catAx>
      <c:valAx>
        <c:axId val="273257864"/>
        <c:scaling>
          <c:orientation val="minMax"/>
        </c:scaling>
        <c:delete val="1"/>
        <c:axPos val="b"/>
        <c:numFmt formatCode="General" sourceLinked="1"/>
        <c:majorTickMark val="none"/>
        <c:minorTickMark val="none"/>
        <c:tickLblPos val="nextTo"/>
        <c:crossAx val="273254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solidFill>
            <a:schemeClr val="bg2">
              <a:lumMod val="1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4.xml"/><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3.xml"/><Relationship Id="rId19"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editAs="oneCell">
    <xdr:from>
      <xdr:col>6</xdr:col>
      <xdr:colOff>314325</xdr:colOff>
      <xdr:row>3</xdr:row>
      <xdr:rowOff>104775</xdr:rowOff>
    </xdr:from>
    <xdr:to>
      <xdr:col>9</xdr:col>
      <xdr:colOff>314325</xdr:colOff>
      <xdr:row>8</xdr:row>
      <xdr:rowOff>66675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00900" y="676275"/>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16</xdr:col>
      <xdr:colOff>571500</xdr:colOff>
      <xdr:row>1</xdr:row>
      <xdr:rowOff>15875</xdr:rowOff>
    </xdr:from>
    <xdr:ext cx="10320925" cy="7124700"/>
    <xdr:grpSp>
      <xdr:nvGrpSpPr>
        <xdr:cNvPr id="2" name="Shape 2" title="Drawing"/>
        <xdr:cNvGrpSpPr/>
      </xdr:nvGrpSpPr>
      <xdr:grpSpPr>
        <a:xfrm>
          <a:off x="10269682" y="206375"/>
          <a:ext cx="10320925" cy="7124700"/>
          <a:chOff x="509146" y="381848"/>
          <a:chExt cx="10183419" cy="7103376"/>
        </a:xfrm>
      </xdr:grpSpPr>
      <xdr:grpSp>
        <xdr:nvGrpSpPr>
          <xdr:cNvPr id="3"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solidFill>
                <a:schemeClr val="bg2">
                  <a:lumMod val="10000"/>
                </a:schemeClr>
              </a:solidFill>
            </a:ln>
          </xdr:spPr>
          <xdr:txBody>
            <a:bodyPr spcFirstLastPara="1" wrap="square" lIns="91425" tIns="91425" rIns="91425" bIns="91425" anchor="ctr" anchorCtr="0">
              <a:noAutofit/>
            </a:bodyPr>
            <a:lstStyle/>
            <a:p>
              <a:pPr marL="0" lvl="0" indent="0" algn="r" rtl="0">
                <a:spcBef>
                  <a:spcPts val="0"/>
                </a:spcBef>
                <a:spcAft>
                  <a:spcPts val="0"/>
                </a:spcAft>
                <a:buNone/>
              </a:pPr>
              <a:endParaRPr sz="1400"/>
            </a:p>
          </xdr:txBody>
        </xdr:sp>
        <xdr:sp macro="" textlink="">
          <xdr:nvSpPr>
            <xdr:cNvPr id="5" name="Shape 55"/>
            <xdr:cNvSpPr/>
          </xdr:nvSpPr>
          <xdr:spPr>
            <a:xfrm>
              <a:off x="1752600" y="190500"/>
              <a:ext cx="13468349" cy="7776000"/>
            </a:xfrm>
            <a:prstGeom prst="roundRect">
              <a:avLst>
                <a:gd name="adj" fmla="val 1112"/>
              </a:avLst>
            </a:prstGeom>
            <a:solidFill>
              <a:srgbClr val="1E4E79"/>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xdr:cNvSpPr/>
          </xdr:nvSpPr>
          <xdr:spPr>
            <a:xfrm>
              <a:off x="1817964" y="285140"/>
              <a:ext cx="7691601" cy="834001"/>
            </a:xfrm>
            <a:prstGeom prst="roundRect">
              <a:avLst>
                <a:gd name="adj" fmla="val 10000"/>
              </a:avLst>
            </a:prstGeom>
            <a:solidFill>
              <a:srgbClr val="D8E2F3">
                <a:alpha val="94901"/>
              </a:srgb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8" name="Shape 58"/>
            <xdr:cNvSpPr/>
          </xdr:nvSpPr>
          <xdr:spPr>
            <a:xfrm>
              <a:off x="5819774" y="2304895"/>
              <a:ext cx="4819650" cy="2772878"/>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grpSp>
          <xdr:nvGrpSpPr>
            <xdr:cNvPr id="9" name="Shape 59"/>
            <xdr:cNvGrpSpPr/>
          </xdr:nvGrpSpPr>
          <xdr:grpSpPr>
            <a:xfrm>
              <a:off x="1846116" y="1215714"/>
              <a:ext cx="13289109" cy="998849"/>
              <a:chOff x="1846116" y="1215714"/>
              <a:chExt cx="13403409" cy="998849"/>
            </a:xfrm>
          </xdr:grpSpPr>
          <xdr:sp macro="" textlink="">
            <xdr:nvSpPr>
              <xdr:cNvPr id="24"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25"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26" name="Shape 62"/>
              <xdr:cNvSpPr/>
            </xdr:nvSpPr>
            <xdr:spPr>
              <a:xfrm>
                <a:off x="7246792" y="1215714"/>
                <a:ext cx="2602058" cy="998848"/>
              </a:xfrm>
              <a:prstGeom prst="roundRect">
                <a:avLst>
                  <a:gd name="adj" fmla="val 6048"/>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27" name="Shape 63"/>
              <xdr:cNvSpPr/>
            </xdr:nvSpPr>
            <xdr:spPr>
              <a:xfrm>
                <a:off x="9947131" y="1215714"/>
                <a:ext cx="2602058" cy="998847"/>
              </a:xfrm>
              <a:prstGeom prst="roundRect">
                <a:avLst>
                  <a:gd name="adj" fmla="val 6048"/>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28" name="Shape 64"/>
              <xdr:cNvSpPr/>
            </xdr:nvSpPr>
            <xdr:spPr>
              <a:xfrm>
                <a:off x="12647467" y="1215714"/>
                <a:ext cx="2602058" cy="998849"/>
              </a:xfrm>
              <a:prstGeom prst="roundRect">
                <a:avLst>
                  <a:gd name="adj" fmla="val 6048"/>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31" name="Shape 60"/>
              <xdr:cNvSpPr/>
            </xdr:nvSpPr>
            <xdr:spPr>
              <a:xfrm>
                <a:off x="1929693" y="1215714"/>
                <a:ext cx="2602058" cy="998848"/>
              </a:xfrm>
              <a:prstGeom prst="roundRect">
                <a:avLst>
                  <a:gd name="adj" fmla="val 6048"/>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sp macro="" textlink="">
            <xdr:nvSpPr>
              <xdr:cNvPr id="32" name="Shape 61"/>
              <xdr:cNvSpPr/>
            </xdr:nvSpPr>
            <xdr:spPr>
              <a:xfrm>
                <a:off x="4630031" y="1215714"/>
                <a:ext cx="2602058" cy="998848"/>
              </a:xfrm>
              <a:prstGeom prst="roundRect">
                <a:avLst>
                  <a:gd name="adj" fmla="val 6048"/>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grpSp>
        <xdr:grpSp>
          <xdr:nvGrpSpPr>
            <xdr:cNvPr id="10" name="Shape 65"/>
            <xdr:cNvGrpSpPr/>
          </xdr:nvGrpSpPr>
          <xdr:grpSpPr>
            <a:xfrm>
              <a:off x="1847145" y="5162550"/>
              <a:ext cx="3867930" cy="2709509"/>
              <a:chOff x="1847145" y="2304895"/>
              <a:chExt cx="3867930" cy="2772878"/>
            </a:xfrm>
          </xdr:grpSpPr>
          <xdr:sp macro="" textlink="">
            <xdr:nvSpPr>
              <xdr:cNvPr id="22" name="Shape 66"/>
              <xdr:cNvSpPr/>
            </xdr:nvSpPr>
            <xdr:spPr>
              <a:xfrm>
                <a:off x="1847145" y="2304895"/>
                <a:ext cx="3867930" cy="2772878"/>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23" name="Shape 67"/>
              <xdr:cNvCxnSpPr/>
            </xdr:nvCxnSpPr>
            <xdr:spPr>
              <a:xfrm rot="10800000" flipH="1">
                <a:off x="1963706" y="2678637"/>
                <a:ext cx="3608419" cy="5300"/>
              </a:xfrm>
              <a:prstGeom prst="straightConnector1">
                <a:avLst/>
              </a:prstGeom>
              <a:noFill/>
              <a:ln w="12700" cap="flat" cmpd="sng">
                <a:solidFill>
                  <a:schemeClr val="bg2">
                    <a:lumMod val="10000"/>
                  </a:schemeClr>
                </a:solidFill>
                <a:prstDash val="solid"/>
                <a:miter lim="800000"/>
                <a:headEnd type="none" w="sm" len="sm"/>
                <a:tailEnd type="none" w="sm" len="sm"/>
              </a:ln>
            </xdr:spPr>
          </xdr:cxnSp>
        </xdr:grpSp>
        <xdr:cxnSp macro="">
          <xdr:nvCxnSpPr>
            <xdr:cNvPr id="11" name="Shape 68"/>
            <xdr:cNvCxnSpPr/>
          </xdr:nvCxnSpPr>
          <xdr:spPr>
            <a:xfrm flipH="1">
              <a:off x="6021356" y="2667000"/>
              <a:ext cx="4464000" cy="2650"/>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12" name="Shape 69"/>
            <xdr:cNvSpPr/>
          </xdr:nvSpPr>
          <xdr:spPr>
            <a:xfrm>
              <a:off x="10744199" y="2304895"/>
              <a:ext cx="4381501" cy="2772878"/>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13" name="Shape 70"/>
            <xdr:cNvCxnSpPr/>
          </xdr:nvCxnSpPr>
          <xdr:spPr>
            <a:xfrm rot="10800000" flipH="1">
              <a:off x="10917205" y="2678637"/>
              <a:ext cx="4068000" cy="5300"/>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14" name="Shape 71"/>
            <xdr:cNvSpPr/>
          </xdr:nvSpPr>
          <xdr:spPr>
            <a:xfrm>
              <a:off x="1847146" y="2314575"/>
              <a:ext cx="3867931" cy="2754668"/>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15" name="Shape 72"/>
            <xdr:cNvCxnSpPr/>
          </xdr:nvCxnSpPr>
          <xdr:spPr>
            <a:xfrm rot="10800000" flipH="1">
              <a:off x="1963706" y="2666813"/>
              <a:ext cx="3608419" cy="5265"/>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16" name="Shape 73"/>
            <xdr:cNvSpPr/>
          </xdr:nvSpPr>
          <xdr:spPr>
            <a:xfrm>
              <a:off x="5809545" y="5162550"/>
              <a:ext cx="3564000" cy="2709509"/>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17" name="Shape 74"/>
            <xdr:cNvCxnSpPr/>
          </xdr:nvCxnSpPr>
          <xdr:spPr>
            <a:xfrm rot="10800000" flipH="1">
              <a:off x="6009569" y="5524500"/>
              <a:ext cx="3096000" cy="5179"/>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18" name="Shape 75"/>
            <xdr:cNvSpPr/>
          </xdr:nvSpPr>
          <xdr:spPr>
            <a:xfrm>
              <a:off x="9467144" y="5162550"/>
              <a:ext cx="2844000" cy="2700000"/>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19" name="Shape 76"/>
            <xdr:cNvCxnSpPr/>
          </xdr:nvCxnSpPr>
          <xdr:spPr>
            <a:xfrm rot="10800000" flipH="1">
              <a:off x="9686219" y="5524500"/>
              <a:ext cx="2448000" cy="5179"/>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20" name="Shape 77"/>
            <xdr:cNvSpPr/>
          </xdr:nvSpPr>
          <xdr:spPr>
            <a:xfrm>
              <a:off x="12419895" y="5162550"/>
              <a:ext cx="2700000" cy="2700000"/>
            </a:xfrm>
            <a:prstGeom prst="roundRect">
              <a:avLst>
                <a:gd name="adj" fmla="val 3303"/>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cxnSp macro="">
          <xdr:nvCxnSpPr>
            <xdr:cNvPr id="21" name="Shape 78"/>
            <xdr:cNvCxnSpPr/>
          </xdr:nvCxnSpPr>
          <xdr:spPr>
            <a:xfrm rot="10800000" flipH="1">
              <a:off x="12543719" y="5514975"/>
              <a:ext cx="2448000" cy="5179"/>
            </a:xfrm>
            <a:prstGeom prst="straightConnector1">
              <a:avLst/>
            </a:prstGeom>
            <a:noFill/>
            <a:ln w="12700" cap="flat" cmpd="sng">
              <a:solidFill>
                <a:schemeClr val="bg2">
                  <a:lumMod val="10000"/>
                </a:schemeClr>
              </a:solidFill>
              <a:prstDash val="solid"/>
              <a:miter lim="800000"/>
              <a:headEnd type="none" w="sm" len="sm"/>
              <a:tailEnd type="none" w="sm" len="sm"/>
            </a:ln>
          </xdr:spPr>
        </xdr:cxnSp>
        <xdr:sp macro="" textlink="">
          <xdr:nvSpPr>
            <xdr:cNvPr id="29" name="Shape 56"/>
            <xdr:cNvSpPr/>
          </xdr:nvSpPr>
          <xdr:spPr>
            <a:xfrm>
              <a:off x="1900829" y="285140"/>
              <a:ext cx="7691601" cy="834001"/>
            </a:xfrm>
            <a:prstGeom prst="roundRect">
              <a:avLst>
                <a:gd name="adj" fmla="val 10000"/>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0" name="Shape 57"/>
            <xdr:cNvSpPr/>
          </xdr:nvSpPr>
          <xdr:spPr>
            <a:xfrm>
              <a:off x="9741214" y="270899"/>
              <a:ext cx="5467351" cy="834001"/>
            </a:xfrm>
            <a:prstGeom prst="roundRect">
              <a:avLst>
                <a:gd name="adj" fmla="val 10000"/>
              </a:avLst>
            </a:prstGeom>
            <a:solidFill>
              <a:schemeClr val="bg1">
                <a:lumMod val="95000"/>
              </a:schemeClr>
            </a:solidFill>
            <a:ln w="12700" cap="flat" cmpd="sng">
              <a:solidFill>
                <a:schemeClr val="bg2">
                  <a:lumMod val="1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endParaRPr sz="1100"/>
            </a:p>
          </xdr:txBody>
        </xdr:sp>
      </xdr:grpSp>
    </xdr:grpSp>
    <xdr:clientData fLocksWithSheet="0"/>
  </xdr:oneCellAnchor>
  <xdr:twoCellAnchor>
    <xdr:from>
      <xdr:col>17</xdr:col>
      <xdr:colOff>95251</xdr:colOff>
      <xdr:row>6</xdr:row>
      <xdr:rowOff>63499</xdr:rowOff>
    </xdr:from>
    <xdr:to>
      <xdr:col>19</xdr:col>
      <xdr:colOff>492125</xdr:colOff>
      <xdr:row>7</xdr:row>
      <xdr:rowOff>174624</xdr:rowOff>
    </xdr:to>
    <xdr:sp macro="" textlink="">
      <xdr:nvSpPr>
        <xdr:cNvPr id="33" name="TextBox 32"/>
        <xdr:cNvSpPr txBox="1"/>
      </xdr:nvSpPr>
      <xdr:spPr>
        <a:xfrm>
          <a:off x="10350501" y="1206499"/>
          <a:ext cx="1603374"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TOTAL EMPLOYEES</a:t>
          </a:r>
        </a:p>
      </xdr:txBody>
    </xdr:sp>
    <xdr:clientData/>
  </xdr:twoCellAnchor>
  <xdr:twoCellAnchor>
    <xdr:from>
      <xdr:col>17</xdr:col>
      <xdr:colOff>174624</xdr:colOff>
      <xdr:row>7</xdr:row>
      <xdr:rowOff>174625</xdr:rowOff>
    </xdr:from>
    <xdr:to>
      <xdr:col>20</xdr:col>
      <xdr:colOff>174625</xdr:colOff>
      <xdr:row>10</xdr:row>
      <xdr:rowOff>63500</xdr:rowOff>
    </xdr:to>
    <xdr:sp macro="" textlink="kpi!$A$8">
      <xdr:nvSpPr>
        <xdr:cNvPr id="34" name="TextBox 33"/>
        <xdr:cNvSpPr txBox="1"/>
      </xdr:nvSpPr>
      <xdr:spPr>
        <a:xfrm>
          <a:off x="10429874" y="1508125"/>
          <a:ext cx="1809751"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409E51-8BF0-4CCB-9B0E-E62B5A8B0388}" type="TxLink">
            <a:rPr lang="en-US" sz="2400" b="1" i="0" u="none" strike="noStrike">
              <a:solidFill>
                <a:schemeClr val="accent1">
                  <a:lumMod val="75000"/>
                </a:schemeClr>
              </a:solidFill>
              <a:latin typeface="Calibri"/>
              <a:cs typeface="Calibri"/>
            </a:rPr>
            <a:pPr algn="ctr"/>
            <a:t>274</a:t>
          </a:fld>
          <a:endParaRPr lang="en-IN" sz="2400" b="1">
            <a:solidFill>
              <a:schemeClr val="accent1">
                <a:lumMod val="75000"/>
              </a:schemeClr>
            </a:solidFill>
          </a:endParaRPr>
        </a:p>
      </xdr:txBody>
    </xdr:sp>
    <xdr:clientData/>
  </xdr:twoCellAnchor>
  <xdr:twoCellAnchor>
    <xdr:from>
      <xdr:col>20</xdr:col>
      <xdr:colOff>238125</xdr:colOff>
      <xdr:row>6</xdr:row>
      <xdr:rowOff>47625</xdr:rowOff>
    </xdr:from>
    <xdr:to>
      <xdr:col>23</xdr:col>
      <xdr:colOff>31749</xdr:colOff>
      <xdr:row>7</xdr:row>
      <xdr:rowOff>158750</xdr:rowOff>
    </xdr:to>
    <xdr:sp macro="" textlink="">
      <xdr:nvSpPr>
        <xdr:cNvPr id="38" name="TextBox 37"/>
        <xdr:cNvSpPr txBox="1"/>
      </xdr:nvSpPr>
      <xdr:spPr>
        <a:xfrm>
          <a:off x="12303125" y="1190625"/>
          <a:ext cx="1603374"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ATTRITION</a:t>
          </a:r>
        </a:p>
      </xdr:txBody>
    </xdr:sp>
    <xdr:clientData/>
  </xdr:twoCellAnchor>
  <xdr:twoCellAnchor>
    <xdr:from>
      <xdr:col>20</xdr:col>
      <xdr:colOff>269873</xdr:colOff>
      <xdr:row>7</xdr:row>
      <xdr:rowOff>174626</xdr:rowOff>
    </xdr:from>
    <xdr:to>
      <xdr:col>23</xdr:col>
      <xdr:colOff>269874</xdr:colOff>
      <xdr:row>10</xdr:row>
      <xdr:rowOff>63501</xdr:rowOff>
    </xdr:to>
    <xdr:sp macro="" textlink="kpi!$B$8">
      <xdr:nvSpPr>
        <xdr:cNvPr id="39" name="TextBox 38"/>
        <xdr:cNvSpPr txBox="1"/>
      </xdr:nvSpPr>
      <xdr:spPr>
        <a:xfrm>
          <a:off x="12334873" y="1508126"/>
          <a:ext cx="1809751"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89794B-F1CE-4FD4-866A-237D6BA26C2E}" type="TxLink">
            <a:rPr lang="en-US" sz="2400" b="1" i="0" u="none" strike="noStrike">
              <a:solidFill>
                <a:schemeClr val="accent1">
                  <a:lumMod val="75000"/>
                </a:schemeClr>
              </a:solidFill>
              <a:latin typeface="Calibri"/>
              <a:cs typeface="Calibri"/>
            </a:rPr>
            <a:pPr algn="ctr"/>
            <a:t>44</a:t>
          </a:fld>
          <a:endParaRPr lang="en-IN" sz="2400" b="1">
            <a:solidFill>
              <a:schemeClr val="accent1">
                <a:lumMod val="75000"/>
              </a:schemeClr>
            </a:solidFill>
          </a:endParaRPr>
        </a:p>
      </xdr:txBody>
    </xdr:sp>
    <xdr:clientData/>
  </xdr:twoCellAnchor>
  <xdr:twoCellAnchor>
    <xdr:from>
      <xdr:col>27</xdr:col>
      <xdr:colOff>111125</xdr:colOff>
      <xdr:row>6</xdr:row>
      <xdr:rowOff>31750</xdr:rowOff>
    </xdr:from>
    <xdr:to>
      <xdr:col>29</xdr:col>
      <xdr:colOff>507999</xdr:colOff>
      <xdr:row>7</xdr:row>
      <xdr:rowOff>142875</xdr:rowOff>
    </xdr:to>
    <xdr:sp macro="" textlink="">
      <xdr:nvSpPr>
        <xdr:cNvPr id="75" name="TextBox 74"/>
        <xdr:cNvSpPr txBox="1"/>
      </xdr:nvSpPr>
      <xdr:spPr>
        <a:xfrm>
          <a:off x="16398875" y="1174750"/>
          <a:ext cx="1603374"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ACTIVE EMPLOYEES</a:t>
          </a:r>
        </a:p>
      </xdr:txBody>
    </xdr:sp>
    <xdr:clientData/>
  </xdr:twoCellAnchor>
  <xdr:twoCellAnchor>
    <xdr:from>
      <xdr:col>27</xdr:col>
      <xdr:colOff>190498</xdr:colOff>
      <xdr:row>7</xdr:row>
      <xdr:rowOff>158751</xdr:rowOff>
    </xdr:from>
    <xdr:to>
      <xdr:col>30</xdr:col>
      <xdr:colOff>190499</xdr:colOff>
      <xdr:row>10</xdr:row>
      <xdr:rowOff>47626</xdr:rowOff>
    </xdr:to>
    <xdr:sp macro="" textlink="kpi!D8">
      <xdr:nvSpPr>
        <xdr:cNvPr id="76" name="TextBox 75"/>
        <xdr:cNvSpPr txBox="1"/>
      </xdr:nvSpPr>
      <xdr:spPr>
        <a:xfrm>
          <a:off x="16478248" y="1492251"/>
          <a:ext cx="1809751"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2CF59F-7D55-4224-81EA-DAAD927196DD}" type="TxLink">
            <a:rPr lang="en-US" sz="2400" b="1" i="0" u="none" strike="noStrike">
              <a:solidFill>
                <a:schemeClr val="accent1">
                  <a:lumMod val="75000"/>
                </a:schemeClr>
              </a:solidFill>
              <a:latin typeface="Calibri"/>
              <a:cs typeface="Calibri"/>
            </a:rPr>
            <a:pPr algn="ctr"/>
            <a:t>230</a:t>
          </a:fld>
          <a:endParaRPr lang="en-IN" sz="2400" b="1">
            <a:solidFill>
              <a:schemeClr val="accent1">
                <a:lumMod val="75000"/>
              </a:schemeClr>
            </a:solidFill>
          </a:endParaRPr>
        </a:p>
      </xdr:txBody>
    </xdr:sp>
    <xdr:clientData/>
  </xdr:twoCellAnchor>
  <xdr:twoCellAnchor>
    <xdr:from>
      <xdr:col>23</xdr:col>
      <xdr:colOff>517525</xdr:colOff>
      <xdr:row>6</xdr:row>
      <xdr:rowOff>57150</xdr:rowOff>
    </xdr:from>
    <xdr:to>
      <xdr:col>26</xdr:col>
      <xdr:colOff>311149</xdr:colOff>
      <xdr:row>7</xdr:row>
      <xdr:rowOff>168275</xdr:rowOff>
    </xdr:to>
    <xdr:sp macro="" textlink="">
      <xdr:nvSpPr>
        <xdr:cNvPr id="79" name="TextBox 78"/>
        <xdr:cNvSpPr txBox="1"/>
      </xdr:nvSpPr>
      <xdr:spPr>
        <a:xfrm>
          <a:off x="14392275" y="1200150"/>
          <a:ext cx="1603374"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AVERAGE</a:t>
          </a:r>
          <a:r>
            <a:rPr lang="en-IN" sz="1200" b="1" baseline="0">
              <a:solidFill>
                <a:schemeClr val="accent2">
                  <a:lumMod val="50000"/>
                </a:schemeClr>
              </a:solidFill>
              <a:latin typeface="Bahnschrift" panose="020B0502040204020203" pitchFamily="34" charset="0"/>
            </a:rPr>
            <a:t> AGE</a:t>
          </a:r>
          <a:endParaRPr lang="en-IN" sz="1200" b="1">
            <a:solidFill>
              <a:schemeClr val="accent2">
                <a:lumMod val="50000"/>
              </a:schemeClr>
            </a:solidFill>
            <a:latin typeface="Bahnschrift" panose="020B0502040204020203" pitchFamily="34" charset="0"/>
          </a:endParaRPr>
        </a:p>
      </xdr:txBody>
    </xdr:sp>
    <xdr:clientData/>
  </xdr:twoCellAnchor>
  <xdr:twoCellAnchor>
    <xdr:from>
      <xdr:col>23</xdr:col>
      <xdr:colOff>454023</xdr:colOff>
      <xdr:row>8</xdr:row>
      <xdr:rowOff>25401</xdr:rowOff>
    </xdr:from>
    <xdr:to>
      <xdr:col>26</xdr:col>
      <xdr:colOff>454024</xdr:colOff>
      <xdr:row>10</xdr:row>
      <xdr:rowOff>104776</xdr:rowOff>
    </xdr:to>
    <xdr:sp macro="" textlink="kpi!C8">
      <xdr:nvSpPr>
        <xdr:cNvPr id="80" name="TextBox 79"/>
        <xdr:cNvSpPr txBox="1"/>
      </xdr:nvSpPr>
      <xdr:spPr>
        <a:xfrm>
          <a:off x="14328773" y="1549401"/>
          <a:ext cx="1809751"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FE9779-4444-4B02-BDDA-5E560C952BE3}" type="TxLink">
            <a:rPr lang="en-US" sz="2400" b="1" i="0" u="none" strike="noStrike">
              <a:solidFill>
                <a:schemeClr val="accent1">
                  <a:lumMod val="75000"/>
                </a:schemeClr>
              </a:solidFill>
              <a:latin typeface="Calibri"/>
              <a:cs typeface="Calibri"/>
            </a:rPr>
            <a:pPr algn="ctr"/>
            <a:t>37</a:t>
          </a:fld>
          <a:endParaRPr lang="en-IN" sz="2400" b="1">
            <a:solidFill>
              <a:schemeClr val="accent1">
                <a:lumMod val="75000"/>
              </a:schemeClr>
            </a:solidFill>
          </a:endParaRPr>
        </a:p>
      </xdr:txBody>
    </xdr:sp>
    <xdr:clientData/>
  </xdr:twoCellAnchor>
  <xdr:twoCellAnchor>
    <xdr:from>
      <xdr:col>30</xdr:col>
      <xdr:colOff>412750</xdr:colOff>
      <xdr:row>6</xdr:row>
      <xdr:rowOff>15875</xdr:rowOff>
    </xdr:from>
    <xdr:to>
      <xdr:col>33</xdr:col>
      <xdr:colOff>206374</xdr:colOff>
      <xdr:row>7</xdr:row>
      <xdr:rowOff>127000</xdr:rowOff>
    </xdr:to>
    <xdr:sp macro="" textlink="">
      <xdr:nvSpPr>
        <xdr:cNvPr id="83" name="TextBox 82"/>
        <xdr:cNvSpPr txBox="1"/>
      </xdr:nvSpPr>
      <xdr:spPr>
        <a:xfrm>
          <a:off x="18510250" y="1158875"/>
          <a:ext cx="1603374"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ATTRITION RATE</a:t>
          </a:r>
        </a:p>
      </xdr:txBody>
    </xdr:sp>
    <xdr:clientData/>
  </xdr:twoCellAnchor>
  <xdr:twoCellAnchor>
    <xdr:from>
      <xdr:col>30</xdr:col>
      <xdr:colOff>365123</xdr:colOff>
      <xdr:row>7</xdr:row>
      <xdr:rowOff>158751</xdr:rowOff>
    </xdr:from>
    <xdr:to>
      <xdr:col>33</xdr:col>
      <xdr:colOff>365124</xdr:colOff>
      <xdr:row>10</xdr:row>
      <xdr:rowOff>47626</xdr:rowOff>
    </xdr:to>
    <xdr:sp macro="" textlink="kpi!E8">
      <xdr:nvSpPr>
        <xdr:cNvPr id="84" name="TextBox 83"/>
        <xdr:cNvSpPr txBox="1"/>
      </xdr:nvSpPr>
      <xdr:spPr>
        <a:xfrm>
          <a:off x="18462623" y="1492251"/>
          <a:ext cx="1809751"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C6F0DA-50F6-402C-A886-FC017DFA63C9}" type="TxLink">
            <a:rPr lang="en-US" sz="2400" b="1" i="0" u="none" strike="noStrike">
              <a:solidFill>
                <a:schemeClr val="accent1">
                  <a:lumMod val="75000"/>
                </a:schemeClr>
              </a:solidFill>
              <a:latin typeface="Calibri"/>
              <a:cs typeface="Calibri"/>
            </a:rPr>
            <a:pPr algn="ctr"/>
            <a:t>16.06%</a:t>
          </a:fld>
          <a:endParaRPr lang="en-IN" sz="2400" b="1">
            <a:solidFill>
              <a:schemeClr val="accent1">
                <a:lumMod val="75000"/>
              </a:schemeClr>
            </a:solidFill>
          </a:endParaRPr>
        </a:p>
      </xdr:txBody>
    </xdr:sp>
    <xdr:clientData/>
  </xdr:twoCellAnchor>
  <xdr:twoCellAnchor editAs="oneCell">
    <xdr:from>
      <xdr:col>15</xdr:col>
      <xdr:colOff>0</xdr:colOff>
      <xdr:row>10</xdr:row>
      <xdr:rowOff>0</xdr:rowOff>
    </xdr:from>
    <xdr:to>
      <xdr:col>15</xdr:col>
      <xdr:colOff>304800</xdr:colOff>
      <xdr:row>11</xdr:row>
      <xdr:rowOff>114300</xdr:rowOff>
    </xdr:to>
    <xdr:sp macro="" textlink="">
      <xdr:nvSpPr>
        <xdr:cNvPr id="2051" name="AutoShape 3" descr="data:image/png;base64,iVBORw0KGgoAAAANSUhEUgAAACMAAAAhCAYAAABTERJSAAAAAXNSR0IArs4c6QAAB0pJREFUWEedmAeojm8Yxu/X3ntEyN4UZSR7pBzFIZG9UsqMosgWklUykiJx7C0ZJyuOTdlKyEFmzh7Gq99Vz9v3Hd97zvn/73r73vE8930997ju5/m8zMxM/9evX1a0aFErUqSIcV+sWDH7+fOnnnnPfYkSJfT7588fff/9+7eVLFkyGGdmele8eHH9MhfJzc21UqVKaRzzEGcPXZ7nyQbjvNTUVL9cuXKWk5Ojq3Tp0votW7asJnHx7tu3b1Lm+74UVqxY0dLS0gQSQTHjUlNTBcYBqVy5smVlZUkfevnGPe8YD0hnz0tPT/dRyKDIVbh3gOG+WbNm9ubNGxmpWrWqDRo0yDZs2KBvAOQC7JgxY+zUqVMyhjDvzp07gacA7bzsvOe87GVnZ/sgw1VcTjG/uBCpUqWK0EcKrr9y5Yq1bNlShhh748YN69+/f+AZNx5A9+7d0xjGYhxbAIsEJM84ZQwCdXZ2tlzI4Pv371vXrl3/MYChs2fPWq9evTSOa+fOnTZz5swo0Dyg8+3bt0Y6uHBig/zimVAROi83N9cn9qwUtAziQ3p6up5R0q5dO+VOXklMTLROnToFq9u3b59Nnjw5JpjPnz9bmTJlpPPHjx9WoUIF2SK02E5JSTGPanIhce6L1Aby3r172+3bt6OMkMC8q1u3bvD+2bNn1q1bN8vMzIwaO2vWLFu+fLmAIJEp4AaqstLS0nwQk7wuTBkZGVa+fHk940KQDxw40K5evSpD5AkhApBLRpSi58CBA7Zs2TJ7+fKlVapUyUaNGmUrV64MypvcQ7cLE8CwTVp4OTk5PsbhDHLHfcAoK8GNTMQQrkZwMUpQStUwj4t73hFiLgzwnvHoAzg6ueebCxO2wSDPuETCExhndZcvX5ZBVta9e3dbvXq1LVmyRGDIqbFjx9q8efOsevXqQQV+/PhRXjl8+LAMIStWrLDp06fbw4cPbceOHUrYPn362IgRI1RdPCMqoqysrICBSayePXvKxZGyatUqmzZtmg0dOtTOnz8ffCI/zpw5owUwt02bNiJHJ507d7YLFy7YwYMHbdKkSVE669SpY0lJSeIsQOEIhQmXkhcTJkzQxFiydetWa9q0qXgksrLGjRtnfJs4caLt378/aur169eV5LNnz46ps0OHDspDbMPcCpPrHeRFmMTFxQlo69at7fXr1wrV2rVrFcKGDRvKmy9evLApU6aoTOvVqyfmnTt3ru3ZsydU7/fv35VH5JNK2/UgmDZMateubc+fP7f27dsrSWHfR48eydVfvnyxmjVrynPkQ48ePRQuvvPMmDB5/PixNWrUSN4OPMMDRmKRG4qmTp1q5E7btm3tyZMnBqd07NjxHxsXL14U1wAMUjxy5IgSPZaQK1QR5U5UvJSUFPEMII4dO2YjR46MOfHSpUty5fv372WsVq1aoaulD+EZqhSPwUuxZNeuXTZs2LCAyxQmiI2JlNeWLVtswYIFQddt1aqVnulB9CjK9vjx47Z06dJQMIsXL7bhw4erVdy6dUuVRpt4+vRpMGfTpk3KL0e0cJT2MxAQnnEbJ8jt69evKjkSkfDBMSTs3bt3BWbRokWhYBYuXGhDhgxRGEng+fPnK0kBQ0jo4tiMbJQUUVRpA4Cq+fDhgyoCqVatmjVo0MCuXbumHGjSpIkAsfIw2bZtmw0YMED7Hzw7ePBgVRuhg0hhZAqCRcE3MLBKG9LDIydOnLDRo0cHjJjXEJxw9OhRMSsK4JWEhIR/8PTr109GoHwMA4R9TlgC7969W3kj0iOB8QJcEVZJTlHz5s2lWJzgeTZnzhwtgjZQo0YNGaYpwkGslLKm8vIT9DAG7ytMZDxJVhhhswUoPIS71eA8L2iodHLyIjk5WeVdGGGfTEi9V69e+XAHSgsjhIBQsD85efJkVIW0aNHCunTpYps3b7Zz584piV0jzE83yYx3vKSkJB9Kp7wLEraUdGG4iE13mMTHxxu7Psqfbl+Q0GhpwN7Nmzd9SKwgMJTep0+ftKU4ffp0QfpVRQ8ePFAuFZQCgEGnl5iY6OftxLEsrVmzRgkKd7iyzw8R4KECmiXbzvwEMDC8l5yc7G/cuNHWr1+fb3y3b99ujRs3VoUUVmim7969E2WECclP+GfMmGE6qrgtBJRM0tGF3dETJePHj1ejxO3kV2GFLQf68OrevXuDcxj8QwUfOnQoOFWKgQFDNrP3BQAU7c5NEBHcw0COM2wJ/g8Yt3lzZ3X0sXB3Gg025BkZGcG2050m6SNwBY2TCQACJIT3X8LE9qFv377BCQIdCPrQ7U6U7l6ecf8muGMJSHnHYCa63TvExF6YzTWrDRO2JGzC1q1bpwMgrcH9A4FO9LFY1yjdeT6qUeY9UeIpQuiOICgl4QDLRTgJHSVPDtSvX1+0zqI4yrJi2gIM645D2GAhAHbhi2qU7v8SjEf+/+IO6i5MLodYkfsfx50OGevGoYP37pDPePd/T+TBn3fuDwfu/wLj/BKVhdvZ+wAAAABJRU5ErkJggg=="/>
        <xdr:cNvSpPr>
          <a:spLocks noChangeAspect="1" noChangeArrowheads="1"/>
        </xdr:cNvSpPr>
      </xdr:nvSpPr>
      <xdr:spPr bwMode="auto">
        <a:xfrm>
          <a:off x="91440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19</xdr:col>
      <xdr:colOff>444500</xdr:colOff>
      <xdr:row>6</xdr:row>
      <xdr:rowOff>79375</xdr:rowOff>
    </xdr:from>
    <xdr:ext cx="333375" cy="314325"/>
    <xdr:pic>
      <xdr:nvPicPr>
        <xdr:cNvPr id="89" name="image4.png"/>
        <xdr:cNvPicPr preferRelativeResize="0"/>
      </xdr:nvPicPr>
      <xdr:blipFill>
        <a:blip xmlns:r="http://schemas.openxmlformats.org/officeDocument/2006/relationships" r:embed="rId1" cstate="print"/>
        <a:stretch>
          <a:fillRect/>
        </a:stretch>
      </xdr:blipFill>
      <xdr:spPr>
        <a:xfrm>
          <a:off x="11906250" y="1222375"/>
          <a:ext cx="333375" cy="314325"/>
        </a:xfrm>
        <a:prstGeom prst="rect">
          <a:avLst/>
        </a:prstGeom>
        <a:noFill/>
      </xdr:spPr>
    </xdr:pic>
    <xdr:clientData fLocksWithSheet="0"/>
  </xdr:oneCellAnchor>
  <xdr:oneCellAnchor>
    <xdr:from>
      <xdr:col>29</xdr:col>
      <xdr:colOff>508000</xdr:colOff>
      <xdr:row>6</xdr:row>
      <xdr:rowOff>47625</xdr:rowOff>
    </xdr:from>
    <xdr:ext cx="444500" cy="317500"/>
    <xdr:pic>
      <xdr:nvPicPr>
        <xdr:cNvPr id="91" name="image5.png"/>
        <xdr:cNvPicPr preferRelativeResize="0"/>
      </xdr:nvPicPr>
      <xdr:blipFill>
        <a:blip xmlns:r="http://schemas.openxmlformats.org/officeDocument/2006/relationships" r:embed="rId2" cstate="print"/>
        <a:stretch>
          <a:fillRect/>
        </a:stretch>
      </xdr:blipFill>
      <xdr:spPr>
        <a:xfrm>
          <a:off x="18002250" y="1190625"/>
          <a:ext cx="444500" cy="317500"/>
        </a:xfrm>
        <a:prstGeom prst="rect">
          <a:avLst/>
        </a:prstGeom>
        <a:noFill/>
      </xdr:spPr>
    </xdr:pic>
    <xdr:clientData fLocksWithSheet="0"/>
  </xdr:oneCellAnchor>
  <xdr:oneCellAnchor>
    <xdr:from>
      <xdr:col>33</xdr:col>
      <xdr:colOff>158750</xdr:colOff>
      <xdr:row>6</xdr:row>
      <xdr:rowOff>47625</xdr:rowOff>
    </xdr:from>
    <xdr:ext cx="390525" cy="314325"/>
    <xdr:pic>
      <xdr:nvPicPr>
        <xdr:cNvPr id="92" name="image2.png"/>
        <xdr:cNvPicPr preferRelativeResize="0"/>
      </xdr:nvPicPr>
      <xdr:blipFill>
        <a:blip xmlns:r="http://schemas.openxmlformats.org/officeDocument/2006/relationships" r:embed="rId3" cstate="print"/>
        <a:stretch>
          <a:fillRect/>
        </a:stretch>
      </xdr:blipFill>
      <xdr:spPr>
        <a:xfrm>
          <a:off x="20066000" y="1190625"/>
          <a:ext cx="390525" cy="314325"/>
        </a:xfrm>
        <a:prstGeom prst="rect">
          <a:avLst/>
        </a:prstGeom>
        <a:noFill/>
      </xdr:spPr>
    </xdr:pic>
    <xdr:clientData fLocksWithSheet="0"/>
  </xdr:oneCellAnchor>
  <xdr:oneCellAnchor>
    <xdr:from>
      <xdr:col>26</xdr:col>
      <xdr:colOff>285750</xdr:colOff>
      <xdr:row>6</xdr:row>
      <xdr:rowOff>31751</xdr:rowOff>
    </xdr:from>
    <xdr:ext cx="381000" cy="349250"/>
    <xdr:pic>
      <xdr:nvPicPr>
        <xdr:cNvPr id="94" name="image6.png"/>
        <xdr:cNvPicPr preferRelativeResize="0"/>
      </xdr:nvPicPr>
      <xdr:blipFill>
        <a:blip xmlns:r="http://schemas.openxmlformats.org/officeDocument/2006/relationships" r:embed="rId4" cstate="print"/>
        <a:stretch>
          <a:fillRect/>
        </a:stretch>
      </xdr:blipFill>
      <xdr:spPr>
        <a:xfrm>
          <a:off x="15970250" y="1174751"/>
          <a:ext cx="381000" cy="349250"/>
        </a:xfrm>
        <a:prstGeom prst="rect">
          <a:avLst/>
        </a:prstGeom>
        <a:noFill/>
      </xdr:spPr>
    </xdr:pic>
    <xdr:clientData fLocksWithSheet="0"/>
  </xdr:oneCellAnchor>
  <xdr:oneCellAnchor>
    <xdr:from>
      <xdr:col>22</xdr:col>
      <xdr:colOff>412749</xdr:colOff>
      <xdr:row>6</xdr:row>
      <xdr:rowOff>47626</xdr:rowOff>
    </xdr:from>
    <xdr:ext cx="682625" cy="317500"/>
    <xdr:pic>
      <xdr:nvPicPr>
        <xdr:cNvPr id="97" name="image7.png"/>
        <xdr:cNvPicPr preferRelativeResize="0"/>
      </xdr:nvPicPr>
      <xdr:blipFill>
        <a:blip xmlns:r="http://schemas.openxmlformats.org/officeDocument/2006/relationships" r:embed="rId5" cstate="print"/>
        <a:stretch>
          <a:fillRect/>
        </a:stretch>
      </xdr:blipFill>
      <xdr:spPr>
        <a:xfrm>
          <a:off x="13684249" y="1190626"/>
          <a:ext cx="682625" cy="317500"/>
        </a:xfrm>
        <a:prstGeom prst="rect">
          <a:avLst/>
        </a:prstGeom>
        <a:noFill/>
      </xdr:spPr>
    </xdr:pic>
    <xdr:clientData fLocksWithSheet="0"/>
  </xdr:oneCellAnchor>
  <xdr:oneCellAnchor>
    <xdr:from>
      <xdr:col>27</xdr:col>
      <xdr:colOff>63500</xdr:colOff>
      <xdr:row>2</xdr:row>
      <xdr:rowOff>15875</xdr:rowOff>
    </xdr:from>
    <xdr:ext cx="619125" cy="571500"/>
    <xdr:pic>
      <xdr:nvPicPr>
        <xdr:cNvPr id="99" name="image3.png"/>
        <xdr:cNvPicPr preferRelativeResize="0"/>
      </xdr:nvPicPr>
      <xdr:blipFill>
        <a:blip xmlns:r="http://schemas.openxmlformats.org/officeDocument/2006/relationships" r:embed="rId6" cstate="print"/>
        <a:stretch>
          <a:fillRect/>
        </a:stretch>
      </xdr:blipFill>
      <xdr:spPr>
        <a:xfrm>
          <a:off x="16351250" y="396875"/>
          <a:ext cx="619125" cy="571500"/>
        </a:xfrm>
        <a:prstGeom prst="rect">
          <a:avLst/>
        </a:prstGeom>
        <a:noFill/>
      </xdr:spPr>
    </xdr:pic>
    <xdr:clientData fLocksWithSheet="0"/>
  </xdr:oneCellAnchor>
  <xdr:oneCellAnchor>
    <xdr:from>
      <xdr:col>17</xdr:col>
      <xdr:colOff>31750</xdr:colOff>
      <xdr:row>1</xdr:row>
      <xdr:rowOff>95250</xdr:rowOff>
    </xdr:from>
    <xdr:ext cx="1000125" cy="777875"/>
    <xdr:pic>
      <xdr:nvPicPr>
        <xdr:cNvPr id="101" name="image1.png"/>
        <xdr:cNvPicPr preferRelativeResize="0"/>
      </xdr:nvPicPr>
      <xdr:blipFill>
        <a:blip xmlns:r="http://schemas.openxmlformats.org/officeDocument/2006/relationships" r:embed="rId7" cstate="print"/>
        <a:stretch>
          <a:fillRect/>
        </a:stretch>
      </xdr:blipFill>
      <xdr:spPr>
        <a:xfrm>
          <a:off x="10287000" y="285750"/>
          <a:ext cx="1000125" cy="777875"/>
        </a:xfrm>
        <a:prstGeom prst="rect">
          <a:avLst/>
        </a:prstGeom>
        <a:noFill/>
      </xdr:spPr>
    </xdr:pic>
    <xdr:clientData fLocksWithSheet="0"/>
  </xdr:oneCellAnchor>
  <xdr:twoCellAnchor>
    <xdr:from>
      <xdr:col>18</xdr:col>
      <xdr:colOff>381000</xdr:colOff>
      <xdr:row>1</xdr:row>
      <xdr:rowOff>31749</xdr:rowOff>
    </xdr:from>
    <xdr:to>
      <xdr:col>26</xdr:col>
      <xdr:colOff>523875</xdr:colOff>
      <xdr:row>3</xdr:row>
      <xdr:rowOff>174624</xdr:rowOff>
    </xdr:to>
    <xdr:sp macro="" textlink="">
      <xdr:nvSpPr>
        <xdr:cNvPr id="2048" name="TextBox 2047"/>
        <xdr:cNvSpPr txBox="1"/>
      </xdr:nvSpPr>
      <xdr:spPr>
        <a:xfrm>
          <a:off x="11239500" y="222249"/>
          <a:ext cx="49688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accent1">
                  <a:lumMod val="50000"/>
                </a:schemeClr>
              </a:solidFill>
            </a:rPr>
            <a:t>HR ANALYTICS DASHBOARD</a:t>
          </a:r>
        </a:p>
      </xdr:txBody>
    </xdr:sp>
    <xdr:clientData/>
  </xdr:twoCellAnchor>
  <xdr:twoCellAnchor>
    <xdr:from>
      <xdr:col>28</xdr:col>
      <xdr:colOff>2</xdr:colOff>
      <xdr:row>1</xdr:row>
      <xdr:rowOff>158750</xdr:rowOff>
    </xdr:from>
    <xdr:to>
      <xdr:col>30</xdr:col>
      <xdr:colOff>63500</xdr:colOff>
      <xdr:row>5</xdr:row>
      <xdr:rowOff>95250</xdr:rowOff>
    </xdr:to>
    <xdr:sp macro="" textlink="">
      <xdr:nvSpPr>
        <xdr:cNvPr id="2049" name="TextBox 2048"/>
        <xdr:cNvSpPr txBox="1"/>
      </xdr:nvSpPr>
      <xdr:spPr>
        <a:xfrm>
          <a:off x="16891002" y="349250"/>
          <a:ext cx="1269998"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rPr>
            <a:t>JOB</a:t>
          </a:r>
          <a:r>
            <a:rPr lang="en-IN" sz="1200" b="1" baseline="0">
              <a:solidFill>
                <a:schemeClr val="accent2">
                  <a:lumMod val="50000"/>
                </a:schemeClr>
              </a:solidFill>
            </a:rPr>
            <a:t> </a:t>
          </a:r>
        </a:p>
        <a:p>
          <a:pPr algn="ctr"/>
          <a:r>
            <a:rPr lang="en-IN" sz="1200" b="1" baseline="0">
              <a:solidFill>
                <a:schemeClr val="accent2">
                  <a:lumMod val="50000"/>
                </a:schemeClr>
              </a:solidFill>
            </a:rPr>
            <a:t>SATISFACTION </a:t>
          </a:r>
        </a:p>
        <a:p>
          <a:pPr algn="ctr"/>
          <a:r>
            <a:rPr lang="en-IN" sz="1200" b="1" baseline="0">
              <a:solidFill>
                <a:schemeClr val="accent2">
                  <a:lumMod val="50000"/>
                </a:schemeClr>
              </a:solidFill>
            </a:rPr>
            <a:t>RATING</a:t>
          </a:r>
          <a:endParaRPr lang="en-IN" sz="1200" b="1">
            <a:solidFill>
              <a:schemeClr val="accent2">
                <a:lumMod val="50000"/>
              </a:schemeClr>
            </a:solidFill>
          </a:endParaRPr>
        </a:p>
      </xdr:txBody>
    </xdr:sp>
    <xdr:clientData/>
  </xdr:twoCellAnchor>
  <xdr:twoCellAnchor>
    <xdr:from>
      <xdr:col>29</xdr:col>
      <xdr:colOff>428625</xdr:colOff>
      <xdr:row>1</xdr:row>
      <xdr:rowOff>127000</xdr:rowOff>
    </xdr:from>
    <xdr:to>
      <xdr:col>31</xdr:col>
      <xdr:colOff>381000</xdr:colOff>
      <xdr:row>5</xdr:row>
      <xdr:rowOff>15875</xdr:rowOff>
    </xdr:to>
    <xdr:graphicFrame macro="">
      <xdr:nvGraphicFramePr>
        <xdr:cNvPr id="104" name="Chart 10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238125</xdr:colOff>
      <xdr:row>2</xdr:row>
      <xdr:rowOff>127000</xdr:rowOff>
    </xdr:from>
    <xdr:to>
      <xdr:col>31</xdr:col>
      <xdr:colOff>0</xdr:colOff>
      <xdr:row>4</xdr:row>
      <xdr:rowOff>15875</xdr:rowOff>
    </xdr:to>
    <xdr:sp macro="" textlink="rating!$B$6">
      <xdr:nvSpPr>
        <xdr:cNvPr id="2052" name="TextBox 2051"/>
        <xdr:cNvSpPr txBox="1"/>
      </xdr:nvSpPr>
      <xdr:spPr>
        <a:xfrm>
          <a:off x="18335625" y="508000"/>
          <a:ext cx="365125"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0FC77E-7E90-4380-BAFB-197025A0EA6D}" type="TxLink">
            <a:rPr lang="en-US" sz="1100" b="1" i="0" u="none" strike="noStrike">
              <a:solidFill>
                <a:srgbClr val="000000"/>
              </a:solidFill>
              <a:latin typeface="Calibri"/>
              <a:cs typeface="Calibri"/>
            </a:rPr>
            <a:pPr algn="ctr"/>
            <a:t>3.1</a:t>
          </a:fld>
          <a:endParaRPr lang="en-IN" sz="1100" b="1"/>
        </a:p>
      </xdr:txBody>
    </xdr:sp>
    <xdr:clientData/>
  </xdr:twoCellAnchor>
  <xdr:twoCellAnchor>
    <xdr:from>
      <xdr:col>30</xdr:col>
      <xdr:colOff>555624</xdr:colOff>
      <xdr:row>2</xdr:row>
      <xdr:rowOff>47626</xdr:rowOff>
    </xdr:from>
    <xdr:to>
      <xdr:col>33</xdr:col>
      <xdr:colOff>539750</xdr:colOff>
      <xdr:row>6</xdr:row>
      <xdr:rowOff>15875</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31</xdr:col>
      <xdr:colOff>174625</xdr:colOff>
      <xdr:row>2</xdr:row>
      <xdr:rowOff>15874</xdr:rowOff>
    </xdr:from>
    <xdr:to>
      <xdr:col>33</xdr:col>
      <xdr:colOff>539751</xdr:colOff>
      <xdr:row>4</xdr:row>
      <xdr:rowOff>31750</xdr:rowOff>
    </xdr:to>
    <xdr:sp macro="" textlink="">
      <xdr:nvSpPr>
        <xdr:cNvPr id="56" name="Freeform 55"/>
        <xdr:cNvSpPr/>
      </xdr:nvSpPr>
      <xdr:spPr>
        <a:xfrm>
          <a:off x="18875375" y="396874"/>
          <a:ext cx="1571626" cy="396876"/>
        </a:xfrm>
        <a:custGeom>
          <a:avLst/>
          <a:gdLst>
            <a:gd name="connsiteX0" fmla="*/ 1584100 w 1803040"/>
            <a:gd name="connsiteY0" fmla="*/ 311436 h 405685"/>
            <a:gd name="connsiteX1" fmla="*/ 1719411 w 1803040"/>
            <a:gd name="connsiteY1" fmla="*/ 405685 h 405685"/>
            <a:gd name="connsiteX2" fmla="*/ 1448789 w 1803040"/>
            <a:gd name="connsiteY2" fmla="*/ 405685 h 405685"/>
            <a:gd name="connsiteX3" fmla="*/ 1129047 w 1803040"/>
            <a:gd name="connsiteY3" fmla="*/ 311435 h 405685"/>
            <a:gd name="connsiteX4" fmla="*/ 1264359 w 1803040"/>
            <a:gd name="connsiteY4" fmla="*/ 405685 h 405685"/>
            <a:gd name="connsiteX5" fmla="*/ 993734 w 1803040"/>
            <a:gd name="connsiteY5" fmla="*/ 405685 h 405685"/>
            <a:gd name="connsiteX6" fmla="*/ 1803040 w 1803040"/>
            <a:gd name="connsiteY6" fmla="*/ 158940 h 405685"/>
            <a:gd name="connsiteX7" fmla="*/ 1803040 w 1803040"/>
            <a:gd name="connsiteY7" fmla="*/ 405685 h 405685"/>
            <a:gd name="connsiteX8" fmla="*/ 1719412 w 1803040"/>
            <a:gd name="connsiteY8" fmla="*/ 405685 h 405685"/>
            <a:gd name="connsiteX9" fmla="*/ 1667726 w 1803040"/>
            <a:gd name="connsiteY9" fmla="*/ 253188 h 405685"/>
            <a:gd name="connsiteX10" fmla="*/ 673994 w 1803040"/>
            <a:gd name="connsiteY10" fmla="*/ 6440 h 405685"/>
            <a:gd name="connsiteX11" fmla="*/ 622310 w 1803040"/>
            <a:gd name="connsiteY11" fmla="*/ 158939 h 405685"/>
            <a:gd name="connsiteX12" fmla="*/ 455053 w 1803040"/>
            <a:gd name="connsiteY12" fmla="*/ 158938 h 405685"/>
            <a:gd name="connsiteX13" fmla="*/ 590367 w 1803040"/>
            <a:gd name="connsiteY13" fmla="*/ 253186 h 405685"/>
            <a:gd name="connsiteX14" fmla="*/ 538681 w 1803040"/>
            <a:gd name="connsiteY14" fmla="*/ 405684 h 405685"/>
            <a:gd name="connsiteX15" fmla="*/ 673994 w 1803040"/>
            <a:gd name="connsiteY15" fmla="*/ 311434 h 405685"/>
            <a:gd name="connsiteX16" fmla="*/ 809306 w 1803040"/>
            <a:gd name="connsiteY16" fmla="*/ 405684 h 405685"/>
            <a:gd name="connsiteX17" fmla="*/ 757620 w 1803040"/>
            <a:gd name="connsiteY17" fmla="*/ 253186 h 405685"/>
            <a:gd name="connsiteX18" fmla="*/ 892934 w 1803040"/>
            <a:gd name="connsiteY18" fmla="*/ 158938 h 405685"/>
            <a:gd name="connsiteX19" fmla="*/ 725677 w 1803040"/>
            <a:gd name="connsiteY19" fmla="*/ 158939 h 405685"/>
            <a:gd name="connsiteX20" fmla="*/ 218941 w 1803040"/>
            <a:gd name="connsiteY20" fmla="*/ 0 h 405685"/>
            <a:gd name="connsiteX21" fmla="*/ 1803040 w 1803040"/>
            <a:gd name="connsiteY21" fmla="*/ 0 h 405685"/>
            <a:gd name="connsiteX22" fmla="*/ 1803040 w 1803040"/>
            <a:gd name="connsiteY22" fmla="*/ 158940 h 405685"/>
            <a:gd name="connsiteX23" fmla="*/ 1635783 w 1803040"/>
            <a:gd name="connsiteY23" fmla="*/ 158941 h 405685"/>
            <a:gd name="connsiteX24" fmla="*/ 1584100 w 1803040"/>
            <a:gd name="connsiteY24" fmla="*/ 6442 h 405685"/>
            <a:gd name="connsiteX25" fmla="*/ 1532416 w 1803040"/>
            <a:gd name="connsiteY25" fmla="*/ 158941 h 405685"/>
            <a:gd name="connsiteX26" fmla="*/ 1365159 w 1803040"/>
            <a:gd name="connsiteY26" fmla="*/ 158940 h 405685"/>
            <a:gd name="connsiteX27" fmla="*/ 1500473 w 1803040"/>
            <a:gd name="connsiteY27" fmla="*/ 253188 h 405685"/>
            <a:gd name="connsiteX28" fmla="*/ 1448787 w 1803040"/>
            <a:gd name="connsiteY28" fmla="*/ 405685 h 405685"/>
            <a:gd name="connsiteX29" fmla="*/ 1264359 w 1803040"/>
            <a:gd name="connsiteY29" fmla="*/ 405685 h 405685"/>
            <a:gd name="connsiteX30" fmla="*/ 1212673 w 1803040"/>
            <a:gd name="connsiteY30" fmla="*/ 253187 h 405685"/>
            <a:gd name="connsiteX31" fmla="*/ 1347987 w 1803040"/>
            <a:gd name="connsiteY31" fmla="*/ 158939 h 405685"/>
            <a:gd name="connsiteX32" fmla="*/ 1180730 w 1803040"/>
            <a:gd name="connsiteY32" fmla="*/ 158940 h 405685"/>
            <a:gd name="connsiteX33" fmla="*/ 1129047 w 1803040"/>
            <a:gd name="connsiteY33" fmla="*/ 6441 h 405685"/>
            <a:gd name="connsiteX34" fmla="*/ 1077363 w 1803040"/>
            <a:gd name="connsiteY34" fmla="*/ 158940 h 405685"/>
            <a:gd name="connsiteX35" fmla="*/ 910106 w 1803040"/>
            <a:gd name="connsiteY35" fmla="*/ 158939 h 405685"/>
            <a:gd name="connsiteX36" fmla="*/ 1045420 w 1803040"/>
            <a:gd name="connsiteY36" fmla="*/ 253187 h 405685"/>
            <a:gd name="connsiteX37" fmla="*/ 993734 w 1803040"/>
            <a:gd name="connsiteY37" fmla="*/ 405685 h 405685"/>
            <a:gd name="connsiteX38" fmla="*/ 0 w 1803040"/>
            <a:gd name="connsiteY38" fmla="*/ 405685 h 405685"/>
            <a:gd name="connsiteX39" fmla="*/ 0 w 1803040"/>
            <a:gd name="connsiteY39" fmla="*/ 152498 h 405685"/>
            <a:gd name="connsiteX40" fmla="*/ 135314 w 1803040"/>
            <a:gd name="connsiteY40" fmla="*/ 246746 h 405685"/>
            <a:gd name="connsiteX41" fmla="*/ 83628 w 1803040"/>
            <a:gd name="connsiteY41" fmla="*/ 399244 h 405685"/>
            <a:gd name="connsiteX42" fmla="*/ 218941 w 1803040"/>
            <a:gd name="connsiteY42" fmla="*/ 304994 h 405685"/>
            <a:gd name="connsiteX43" fmla="*/ 354253 w 1803040"/>
            <a:gd name="connsiteY43" fmla="*/ 399244 h 405685"/>
            <a:gd name="connsiteX44" fmla="*/ 302567 w 1803040"/>
            <a:gd name="connsiteY44" fmla="*/ 246746 h 405685"/>
            <a:gd name="connsiteX45" fmla="*/ 437881 w 1803040"/>
            <a:gd name="connsiteY45" fmla="*/ 152498 h 405685"/>
            <a:gd name="connsiteX46" fmla="*/ 270624 w 1803040"/>
            <a:gd name="connsiteY46" fmla="*/ 152499 h 405685"/>
            <a:gd name="connsiteX47" fmla="*/ 0 w 1803040"/>
            <a:gd name="connsiteY47" fmla="*/ 0 h 405685"/>
            <a:gd name="connsiteX48" fmla="*/ 218941 w 1803040"/>
            <a:gd name="connsiteY48" fmla="*/ 0 h 405685"/>
            <a:gd name="connsiteX49" fmla="*/ 167257 w 1803040"/>
            <a:gd name="connsiteY49" fmla="*/ 152499 h 405685"/>
            <a:gd name="connsiteX50" fmla="*/ 0 w 1803040"/>
            <a:gd name="connsiteY50" fmla="*/ 152498 h 4056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1803040" h="405685">
              <a:moveTo>
                <a:pt x="1584100" y="311436"/>
              </a:moveTo>
              <a:lnTo>
                <a:pt x="1719411" y="405685"/>
              </a:lnTo>
              <a:lnTo>
                <a:pt x="1448789" y="405685"/>
              </a:lnTo>
              <a:close/>
              <a:moveTo>
                <a:pt x="1129047" y="311435"/>
              </a:moveTo>
              <a:lnTo>
                <a:pt x="1264359" y="405685"/>
              </a:lnTo>
              <a:lnTo>
                <a:pt x="993734" y="405685"/>
              </a:lnTo>
              <a:close/>
              <a:moveTo>
                <a:pt x="1803040" y="158940"/>
              </a:moveTo>
              <a:lnTo>
                <a:pt x="1803040" y="405685"/>
              </a:lnTo>
              <a:lnTo>
                <a:pt x="1719412" y="405685"/>
              </a:lnTo>
              <a:lnTo>
                <a:pt x="1667726" y="253188"/>
              </a:lnTo>
              <a:close/>
              <a:moveTo>
                <a:pt x="673994" y="6440"/>
              </a:moveTo>
              <a:lnTo>
                <a:pt x="622310" y="158939"/>
              </a:lnTo>
              <a:lnTo>
                <a:pt x="455053" y="158938"/>
              </a:lnTo>
              <a:lnTo>
                <a:pt x="590367" y="253186"/>
              </a:lnTo>
              <a:lnTo>
                <a:pt x="538681" y="405684"/>
              </a:lnTo>
              <a:lnTo>
                <a:pt x="673994" y="311434"/>
              </a:lnTo>
              <a:lnTo>
                <a:pt x="809306" y="405684"/>
              </a:lnTo>
              <a:lnTo>
                <a:pt x="757620" y="253186"/>
              </a:lnTo>
              <a:lnTo>
                <a:pt x="892934" y="158938"/>
              </a:lnTo>
              <a:lnTo>
                <a:pt x="725677" y="158939"/>
              </a:lnTo>
              <a:close/>
              <a:moveTo>
                <a:pt x="218941" y="0"/>
              </a:moveTo>
              <a:lnTo>
                <a:pt x="1803040" y="0"/>
              </a:lnTo>
              <a:lnTo>
                <a:pt x="1803040" y="158940"/>
              </a:lnTo>
              <a:lnTo>
                <a:pt x="1635783" y="158941"/>
              </a:lnTo>
              <a:lnTo>
                <a:pt x="1584100" y="6442"/>
              </a:lnTo>
              <a:lnTo>
                <a:pt x="1532416" y="158941"/>
              </a:lnTo>
              <a:lnTo>
                <a:pt x="1365159" y="158940"/>
              </a:lnTo>
              <a:lnTo>
                <a:pt x="1500473" y="253188"/>
              </a:lnTo>
              <a:lnTo>
                <a:pt x="1448787" y="405685"/>
              </a:lnTo>
              <a:lnTo>
                <a:pt x="1264359" y="405685"/>
              </a:lnTo>
              <a:lnTo>
                <a:pt x="1212673" y="253187"/>
              </a:lnTo>
              <a:lnTo>
                <a:pt x="1347987" y="158939"/>
              </a:lnTo>
              <a:lnTo>
                <a:pt x="1180730" y="158940"/>
              </a:lnTo>
              <a:lnTo>
                <a:pt x="1129047" y="6441"/>
              </a:lnTo>
              <a:lnTo>
                <a:pt x="1077363" y="158940"/>
              </a:lnTo>
              <a:lnTo>
                <a:pt x="910106" y="158939"/>
              </a:lnTo>
              <a:lnTo>
                <a:pt x="1045420" y="253187"/>
              </a:lnTo>
              <a:lnTo>
                <a:pt x="993734" y="405685"/>
              </a:lnTo>
              <a:lnTo>
                <a:pt x="0" y="405685"/>
              </a:lnTo>
              <a:lnTo>
                <a:pt x="0" y="152498"/>
              </a:lnTo>
              <a:lnTo>
                <a:pt x="135314" y="246746"/>
              </a:lnTo>
              <a:lnTo>
                <a:pt x="83628" y="399244"/>
              </a:lnTo>
              <a:lnTo>
                <a:pt x="218941" y="304994"/>
              </a:lnTo>
              <a:lnTo>
                <a:pt x="354253" y="399244"/>
              </a:lnTo>
              <a:lnTo>
                <a:pt x="302567" y="246746"/>
              </a:lnTo>
              <a:lnTo>
                <a:pt x="437881" y="152498"/>
              </a:lnTo>
              <a:lnTo>
                <a:pt x="270624" y="152499"/>
              </a:lnTo>
              <a:close/>
              <a:moveTo>
                <a:pt x="0" y="0"/>
              </a:moveTo>
              <a:lnTo>
                <a:pt x="218941" y="0"/>
              </a:lnTo>
              <a:lnTo>
                <a:pt x="167257" y="152499"/>
              </a:lnTo>
              <a:lnTo>
                <a:pt x="0" y="152498"/>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36</xdr:col>
      <xdr:colOff>190499</xdr:colOff>
      <xdr:row>15</xdr:row>
      <xdr:rowOff>127001</xdr:rowOff>
    </xdr:from>
    <xdr:to>
      <xdr:col>40</xdr:col>
      <xdr:colOff>492124</xdr:colOff>
      <xdr:row>31</xdr:row>
      <xdr:rowOff>15875</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285750</xdr:colOff>
      <xdr:row>20</xdr:row>
      <xdr:rowOff>15876</xdr:rowOff>
    </xdr:from>
    <xdr:to>
      <xdr:col>21</xdr:col>
      <xdr:colOff>365125</xdr:colOff>
      <xdr:row>22</xdr:row>
      <xdr:rowOff>15876</xdr:rowOff>
    </xdr:to>
    <xdr:sp macro="" textlink="Sheet1!$B$10">
      <xdr:nvSpPr>
        <xdr:cNvPr id="64" name="TextBox 63"/>
        <xdr:cNvSpPr txBox="1"/>
      </xdr:nvSpPr>
      <xdr:spPr>
        <a:xfrm>
          <a:off x="12350750" y="3825876"/>
          <a:ext cx="682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293AB4-4649-454A-AC18-264F0B4DABC9}" type="TxLink">
            <a:rPr lang="en-US" sz="2000" b="1" i="0" u="none" strike="noStrike">
              <a:solidFill>
                <a:schemeClr val="accent1">
                  <a:lumMod val="50000"/>
                </a:schemeClr>
              </a:solidFill>
              <a:latin typeface="Calibri"/>
              <a:cs typeface="Calibri"/>
            </a:rPr>
            <a:pPr algn="ctr"/>
            <a:t>274</a:t>
          </a:fld>
          <a:endParaRPr lang="en-IN" sz="2000" b="1">
            <a:solidFill>
              <a:schemeClr val="accent1">
                <a:lumMod val="50000"/>
              </a:schemeClr>
            </a:solidFill>
          </a:endParaRPr>
        </a:p>
      </xdr:txBody>
    </xdr:sp>
    <xdr:clientData/>
  </xdr:twoCellAnchor>
  <xdr:twoCellAnchor>
    <xdr:from>
      <xdr:col>17</xdr:col>
      <xdr:colOff>301625</xdr:colOff>
      <xdr:row>20</xdr:row>
      <xdr:rowOff>79375</xdr:rowOff>
    </xdr:from>
    <xdr:to>
      <xdr:col>18</xdr:col>
      <xdr:colOff>317500</xdr:colOff>
      <xdr:row>22</xdr:row>
      <xdr:rowOff>95250</xdr:rowOff>
    </xdr:to>
    <xdr:sp macro="" textlink="Sheet1!$B$9">
      <xdr:nvSpPr>
        <xdr:cNvPr id="66" name="TextBox 65"/>
        <xdr:cNvSpPr txBox="1"/>
      </xdr:nvSpPr>
      <xdr:spPr>
        <a:xfrm>
          <a:off x="10556875" y="3889375"/>
          <a:ext cx="619125"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48EB9A-CA2B-4760-A969-7863F8420654}" type="TxLink">
            <a:rPr lang="en-US" sz="2000" b="1" i="0" u="none" strike="noStrike">
              <a:solidFill>
                <a:srgbClr val="7030A0"/>
              </a:solidFill>
              <a:latin typeface="Calibri"/>
              <a:cs typeface="Calibri"/>
            </a:rPr>
            <a:pPr algn="ctr"/>
            <a:t>0</a:t>
          </a:fld>
          <a:endParaRPr lang="en-IN" sz="2000" b="1">
            <a:solidFill>
              <a:srgbClr val="7030A0"/>
            </a:solidFill>
          </a:endParaRPr>
        </a:p>
      </xdr:txBody>
    </xdr:sp>
    <xdr:clientData/>
  </xdr:twoCellAnchor>
  <xdr:twoCellAnchor>
    <xdr:from>
      <xdr:col>16</xdr:col>
      <xdr:colOff>587375</xdr:colOff>
      <xdr:row>1</xdr:row>
      <xdr:rowOff>0</xdr:rowOff>
    </xdr:from>
    <xdr:to>
      <xdr:col>17</xdr:col>
      <xdr:colOff>349250</xdr:colOff>
      <xdr:row>2</xdr:row>
      <xdr:rowOff>79375</xdr:rowOff>
    </xdr:to>
    <xdr:sp macro="" textlink="rating!$B$6">
      <xdr:nvSpPr>
        <xdr:cNvPr id="69" name="TextBox 68"/>
        <xdr:cNvSpPr txBox="1"/>
      </xdr:nvSpPr>
      <xdr:spPr>
        <a:xfrm>
          <a:off x="10239375" y="190500"/>
          <a:ext cx="365125"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0FC77E-7E90-4380-BAFB-197025A0EA6D}" type="TxLink">
            <a:rPr lang="en-US" sz="1100" b="1" i="0" u="none" strike="noStrike">
              <a:solidFill>
                <a:srgbClr val="000000"/>
              </a:solidFill>
              <a:latin typeface="Calibri"/>
              <a:cs typeface="Calibri"/>
            </a:rPr>
            <a:pPr algn="ctr"/>
            <a:t>3.1</a:t>
          </a:fld>
          <a:endParaRPr lang="en-IN" sz="1100" b="1"/>
        </a:p>
      </xdr:txBody>
    </xdr:sp>
    <xdr:clientData/>
  </xdr:twoCellAnchor>
  <xdr:twoCellAnchor>
    <xdr:from>
      <xdr:col>17</xdr:col>
      <xdr:colOff>206375</xdr:colOff>
      <xdr:row>11</xdr:row>
      <xdr:rowOff>95250</xdr:rowOff>
    </xdr:from>
    <xdr:to>
      <xdr:col>21</xdr:col>
      <xdr:colOff>222250</xdr:colOff>
      <xdr:row>13</xdr:row>
      <xdr:rowOff>31750</xdr:rowOff>
    </xdr:to>
    <xdr:sp macro="" textlink="">
      <xdr:nvSpPr>
        <xdr:cNvPr id="71" name="TextBox 70"/>
        <xdr:cNvSpPr txBox="1"/>
      </xdr:nvSpPr>
      <xdr:spPr>
        <a:xfrm>
          <a:off x="10461625" y="2190750"/>
          <a:ext cx="242887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chemeClr val="accent2">
                  <a:lumMod val="50000"/>
                </a:schemeClr>
              </a:solidFill>
              <a:latin typeface="Bahnschrift" panose="020B0502040204020203" pitchFamily="34" charset="0"/>
            </a:rPr>
            <a:t>TOTAL EMPLOYEES  BY</a:t>
          </a:r>
          <a:r>
            <a:rPr lang="en-IN" sz="1200" b="1" baseline="0">
              <a:solidFill>
                <a:schemeClr val="accent2">
                  <a:lumMod val="50000"/>
                </a:schemeClr>
              </a:solidFill>
              <a:latin typeface="Bahnschrift" panose="020B0502040204020203" pitchFamily="34" charset="0"/>
            </a:rPr>
            <a:t> GENDER</a:t>
          </a:r>
          <a:endParaRPr lang="en-IN" sz="1200" b="1">
            <a:solidFill>
              <a:schemeClr val="accent2">
                <a:lumMod val="50000"/>
              </a:schemeClr>
            </a:solidFill>
            <a:latin typeface="Bahnschrift" panose="020B0502040204020203" pitchFamily="34" charset="0"/>
          </a:endParaRPr>
        </a:p>
      </xdr:txBody>
    </xdr:sp>
    <xdr:clientData/>
  </xdr:twoCellAnchor>
  <xdr:twoCellAnchor>
    <xdr:from>
      <xdr:col>22</xdr:col>
      <xdr:colOff>111125</xdr:colOff>
      <xdr:row>11</xdr:row>
      <xdr:rowOff>47625</xdr:rowOff>
    </xdr:from>
    <xdr:to>
      <xdr:col>27</xdr:col>
      <xdr:colOff>15875</xdr:colOff>
      <xdr:row>12</xdr:row>
      <xdr:rowOff>158751</xdr:rowOff>
    </xdr:to>
    <xdr:sp macro="" textlink="">
      <xdr:nvSpPr>
        <xdr:cNvPr id="73" name="TextBox 72"/>
        <xdr:cNvSpPr txBox="1"/>
      </xdr:nvSpPr>
      <xdr:spPr>
        <a:xfrm>
          <a:off x="13382625" y="2143125"/>
          <a:ext cx="2921000" cy="301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2">
                  <a:lumMod val="50000"/>
                </a:schemeClr>
              </a:solidFill>
              <a:latin typeface="Bahnschrift" panose="020B0502040204020203" pitchFamily="34" charset="0"/>
            </a:rPr>
            <a:t>EDUCATION  BY ATTRITION</a:t>
          </a:r>
        </a:p>
      </xdr:txBody>
    </xdr:sp>
    <xdr:clientData/>
  </xdr:twoCellAnchor>
  <xdr:twoCellAnchor>
    <xdr:from>
      <xdr:col>28</xdr:col>
      <xdr:colOff>301624</xdr:colOff>
      <xdr:row>11</xdr:row>
      <xdr:rowOff>63500</xdr:rowOff>
    </xdr:from>
    <xdr:to>
      <xdr:col>33</xdr:col>
      <xdr:colOff>238125</xdr:colOff>
      <xdr:row>13</xdr:row>
      <xdr:rowOff>15876</xdr:rowOff>
    </xdr:to>
    <xdr:sp macro="" textlink="">
      <xdr:nvSpPr>
        <xdr:cNvPr id="77" name="TextBox 76"/>
        <xdr:cNvSpPr txBox="1"/>
      </xdr:nvSpPr>
      <xdr:spPr>
        <a:xfrm>
          <a:off x="17192624" y="2159000"/>
          <a:ext cx="2952751"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2">
                  <a:lumMod val="50000"/>
                </a:schemeClr>
              </a:solidFill>
              <a:latin typeface="Bahnschrift" panose="020B0502040204020203" pitchFamily="34" charset="0"/>
            </a:rPr>
            <a:t>ATTRITION BY JOB ROLE</a:t>
          </a:r>
        </a:p>
      </xdr:txBody>
    </xdr:sp>
    <xdr:clientData/>
  </xdr:twoCellAnchor>
  <xdr:twoCellAnchor editAs="oneCell">
    <xdr:from>
      <xdr:col>18</xdr:col>
      <xdr:colOff>95250</xdr:colOff>
      <xdr:row>14</xdr:row>
      <xdr:rowOff>63500</xdr:rowOff>
    </xdr:from>
    <xdr:to>
      <xdr:col>21</xdr:col>
      <xdr:colOff>114300</xdr:colOff>
      <xdr:row>17</xdr:row>
      <xdr:rowOff>111126</xdr:rowOff>
    </xdr:to>
    <mc:AlternateContent xmlns:mc="http://schemas.openxmlformats.org/markup-compatibility/2006" xmlns:a14="http://schemas.microsoft.com/office/drawing/2010/main">
      <mc:Choice Requires="a14">
        <xdr:graphicFrame macro="">
          <xdr:nvGraphicFramePr>
            <xdr:cNvPr id="81"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0953750" y="2730500"/>
              <a:ext cx="1828800" cy="619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79375</xdr:colOff>
      <xdr:row>17</xdr:row>
      <xdr:rowOff>79375</xdr:rowOff>
    </xdr:from>
    <xdr:to>
      <xdr:col>22</xdr:col>
      <xdr:colOff>34925</xdr:colOff>
      <xdr:row>24</xdr:row>
      <xdr:rowOff>98426</xdr:rowOff>
    </xdr:to>
    <xdr:grpSp>
      <xdr:nvGrpSpPr>
        <xdr:cNvPr id="36" name="Group 35"/>
        <xdr:cNvGrpSpPr/>
      </xdr:nvGrpSpPr>
      <xdr:grpSpPr>
        <a:xfrm>
          <a:off x="10383693" y="3317875"/>
          <a:ext cx="2986232" cy="1352551"/>
          <a:chOff x="10334625" y="3317875"/>
          <a:chExt cx="2971800" cy="1352551"/>
        </a:xfrm>
      </xdr:grpSpPr>
      <xdr:pic>
        <xdr:nvPicPr>
          <xdr:cNvPr id="35" name="Picture 34"/>
          <xdr:cNvPicPr>
            <a:picLocks noChangeAspect="1"/>
          </xdr:cNvPicPr>
        </xdr:nvPicPr>
        <xdr:blipFill>
          <a:blip xmlns:r="http://schemas.openxmlformats.org/officeDocument/2006/relationships" r:embed="rId11">
            <a:duotone>
              <a:schemeClr val="bg2">
                <a:shade val="45000"/>
                <a:satMod val="135000"/>
              </a:schemeClr>
              <a:prstClr val="white"/>
            </a:duotone>
          </a:blip>
          <a:stretch>
            <a:fillRect/>
          </a:stretch>
        </xdr:blipFill>
        <xdr:spPr>
          <a:xfrm>
            <a:off x="11350625" y="3714750"/>
            <a:ext cx="444500" cy="444500"/>
          </a:xfrm>
          <a:prstGeom prst="rect">
            <a:avLst/>
          </a:prstGeom>
          <a:noFill/>
        </xdr:spPr>
      </xdr:pic>
      <xdr:pic>
        <xdr:nvPicPr>
          <xdr:cNvPr id="37" name="Picture 36"/>
          <xdr:cNvPicPr>
            <a:picLocks noChangeAspect="1"/>
          </xdr:cNvPicPr>
        </xdr:nvPicPr>
        <xdr:blipFill>
          <a:blip xmlns:r="http://schemas.openxmlformats.org/officeDocument/2006/relationships" r:embed="rId12">
            <a:duotone>
              <a:schemeClr val="accent1">
                <a:shade val="45000"/>
                <a:satMod val="135000"/>
              </a:schemeClr>
              <a:prstClr val="white"/>
            </a:duotone>
          </a:blip>
          <a:stretch>
            <a:fillRect/>
          </a:stretch>
        </xdr:blipFill>
        <xdr:spPr>
          <a:xfrm>
            <a:off x="11795125" y="3714751"/>
            <a:ext cx="444499" cy="444499"/>
          </a:xfrm>
          <a:prstGeom prst="rect">
            <a:avLst/>
          </a:prstGeom>
        </xdr:spPr>
      </xdr:pic>
      <xdr:graphicFrame macro="">
        <xdr:nvGraphicFramePr>
          <xdr:cNvPr id="72" name="Chart 71"/>
          <xdr:cNvGraphicFramePr>
            <a:graphicFrameLocks/>
          </xdr:cNvGraphicFramePr>
        </xdr:nvGraphicFramePr>
        <xdr:xfrm>
          <a:off x="10334625" y="3381375"/>
          <a:ext cx="1254125" cy="12573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86" name="Chart 85"/>
          <xdr:cNvGraphicFramePr>
            <a:graphicFrameLocks/>
          </xdr:cNvGraphicFramePr>
        </xdr:nvGraphicFramePr>
        <xdr:xfrm>
          <a:off x="11668125" y="3317875"/>
          <a:ext cx="1638300" cy="1352551"/>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22</xdr:col>
      <xdr:colOff>0</xdr:colOff>
      <xdr:row>12</xdr:row>
      <xdr:rowOff>79375</xdr:rowOff>
    </xdr:from>
    <xdr:to>
      <xdr:col>28</xdr:col>
      <xdr:colOff>47625</xdr:colOff>
      <xdr:row>24</xdr:row>
      <xdr:rowOff>63500</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28</xdr:col>
      <xdr:colOff>174635</xdr:colOff>
      <xdr:row>12</xdr:row>
      <xdr:rowOff>158749</xdr:rowOff>
    </xdr:from>
    <xdr:to>
      <xdr:col>33</xdr:col>
      <xdr:colOff>571500</xdr:colOff>
      <xdr:row>24</xdr:row>
      <xdr:rowOff>79694</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174625</xdr:colOff>
      <xdr:row>27</xdr:row>
      <xdr:rowOff>126999</xdr:rowOff>
    </xdr:from>
    <xdr:to>
      <xdr:col>21</xdr:col>
      <xdr:colOff>245625</xdr:colOff>
      <xdr:row>37</xdr:row>
      <xdr:rowOff>111124</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26</xdr:col>
      <xdr:colOff>412750</xdr:colOff>
      <xdr:row>25</xdr:row>
      <xdr:rowOff>47624</xdr:rowOff>
    </xdr:from>
    <xdr:to>
      <xdr:col>30</xdr:col>
      <xdr:colOff>333375</xdr:colOff>
      <xdr:row>26</xdr:row>
      <xdr:rowOff>190499</xdr:rowOff>
    </xdr:to>
    <xdr:sp macro="" textlink="">
      <xdr:nvSpPr>
        <xdr:cNvPr id="102" name="TextBox 101"/>
        <xdr:cNvSpPr txBox="1"/>
      </xdr:nvSpPr>
      <xdr:spPr>
        <a:xfrm>
          <a:off x="16097250" y="4810124"/>
          <a:ext cx="23336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chemeClr val="accent2">
                  <a:lumMod val="50000"/>
                </a:schemeClr>
              </a:solidFill>
              <a:latin typeface="Bahnschrift" panose="020B0502040204020203" pitchFamily="34" charset="0"/>
            </a:rPr>
            <a:t>ATTRITION</a:t>
          </a:r>
          <a:r>
            <a:rPr lang="en-IN" sz="1100" b="1" baseline="0">
              <a:solidFill>
                <a:schemeClr val="accent2">
                  <a:lumMod val="50000"/>
                </a:schemeClr>
              </a:solidFill>
              <a:latin typeface="Bahnschrift" panose="020B0502040204020203" pitchFamily="34" charset="0"/>
            </a:rPr>
            <a:t> BY MARTAL STATUS</a:t>
          </a:r>
          <a:endParaRPr lang="en-IN" sz="1100" b="1">
            <a:solidFill>
              <a:schemeClr val="accent2">
                <a:lumMod val="50000"/>
              </a:schemeClr>
            </a:solidFill>
            <a:latin typeface="Bahnschrift" panose="020B0502040204020203" pitchFamily="34" charset="0"/>
          </a:endParaRPr>
        </a:p>
      </xdr:txBody>
    </xdr:sp>
    <xdr:clientData/>
  </xdr:twoCellAnchor>
  <xdr:twoCellAnchor>
    <xdr:from>
      <xdr:col>30</xdr:col>
      <xdr:colOff>269875</xdr:colOff>
      <xdr:row>25</xdr:row>
      <xdr:rowOff>15875</xdr:rowOff>
    </xdr:from>
    <xdr:to>
      <xdr:col>34</xdr:col>
      <xdr:colOff>0</xdr:colOff>
      <xdr:row>26</xdr:row>
      <xdr:rowOff>79375</xdr:rowOff>
    </xdr:to>
    <xdr:sp macro="" textlink="">
      <xdr:nvSpPr>
        <xdr:cNvPr id="105" name="TextBox 104"/>
        <xdr:cNvSpPr txBox="1"/>
      </xdr:nvSpPr>
      <xdr:spPr>
        <a:xfrm>
          <a:off x="18367375" y="4778375"/>
          <a:ext cx="214312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1">
              <a:solidFill>
                <a:schemeClr val="accent2">
                  <a:lumMod val="50000"/>
                </a:schemeClr>
              </a:solidFill>
              <a:latin typeface="Bahnschrift" panose="020B0502040204020203" pitchFamily="34" charset="0"/>
            </a:rPr>
            <a:t>TOTAL EMPLOYEES  BY</a:t>
          </a:r>
          <a:r>
            <a:rPr lang="en-IN" sz="1000" b="1" baseline="0">
              <a:solidFill>
                <a:schemeClr val="accent2">
                  <a:lumMod val="50000"/>
                </a:schemeClr>
              </a:solidFill>
              <a:latin typeface="Bahnschrift" panose="020B0502040204020203" pitchFamily="34" charset="0"/>
            </a:rPr>
            <a:t> GENDER</a:t>
          </a:r>
          <a:endParaRPr lang="en-IN" sz="1000" b="1">
            <a:solidFill>
              <a:schemeClr val="accent2">
                <a:lumMod val="50000"/>
              </a:schemeClr>
            </a:solidFill>
            <a:latin typeface="Bahnschrift" panose="020B0502040204020203" pitchFamily="34" charset="0"/>
          </a:endParaRPr>
        </a:p>
      </xdr:txBody>
    </xdr:sp>
    <xdr:clientData/>
  </xdr:twoCellAnchor>
  <xdr:twoCellAnchor>
    <xdr:from>
      <xdr:col>22</xdr:col>
      <xdr:colOff>142875</xdr:colOff>
      <xdr:row>25</xdr:row>
      <xdr:rowOff>31750</xdr:rowOff>
    </xdr:from>
    <xdr:to>
      <xdr:col>26</xdr:col>
      <xdr:colOff>158750</xdr:colOff>
      <xdr:row>26</xdr:row>
      <xdr:rowOff>158750</xdr:rowOff>
    </xdr:to>
    <xdr:sp macro="" textlink="">
      <xdr:nvSpPr>
        <xdr:cNvPr id="107" name="TextBox 106"/>
        <xdr:cNvSpPr txBox="1"/>
      </xdr:nvSpPr>
      <xdr:spPr>
        <a:xfrm>
          <a:off x="13414375" y="4794250"/>
          <a:ext cx="242887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baseline="0">
              <a:solidFill>
                <a:schemeClr val="accent2">
                  <a:lumMod val="50000"/>
                </a:schemeClr>
              </a:solidFill>
              <a:latin typeface="Bahnschrift" panose="020B0502040204020203" pitchFamily="34" charset="0"/>
            </a:rPr>
            <a:t>AGE WISE ATTRITION GROUP</a:t>
          </a:r>
          <a:endParaRPr lang="en-IN" sz="1200" b="1">
            <a:solidFill>
              <a:schemeClr val="accent2">
                <a:lumMod val="50000"/>
              </a:schemeClr>
            </a:solidFill>
            <a:latin typeface="Bahnschrift" panose="020B0502040204020203" pitchFamily="34" charset="0"/>
          </a:endParaRPr>
        </a:p>
      </xdr:txBody>
    </xdr:sp>
    <xdr:clientData/>
  </xdr:twoCellAnchor>
  <xdr:twoCellAnchor>
    <xdr:from>
      <xdr:col>17</xdr:col>
      <xdr:colOff>254000</xdr:colOff>
      <xdr:row>25</xdr:row>
      <xdr:rowOff>47625</xdr:rowOff>
    </xdr:from>
    <xdr:to>
      <xdr:col>21</xdr:col>
      <xdr:colOff>269875</xdr:colOff>
      <xdr:row>26</xdr:row>
      <xdr:rowOff>174625</xdr:rowOff>
    </xdr:to>
    <xdr:sp macro="" textlink="">
      <xdr:nvSpPr>
        <xdr:cNvPr id="109" name="TextBox 108"/>
        <xdr:cNvSpPr txBox="1"/>
      </xdr:nvSpPr>
      <xdr:spPr>
        <a:xfrm>
          <a:off x="10509250" y="4810125"/>
          <a:ext cx="242887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chemeClr val="accent2">
                  <a:lumMod val="50000"/>
                </a:schemeClr>
              </a:solidFill>
              <a:latin typeface="Bahnschrift" panose="020B0502040204020203" pitchFamily="34" charset="0"/>
            </a:rPr>
            <a:t>DEPARTMENT WISE</a:t>
          </a:r>
          <a:r>
            <a:rPr lang="en-IN" sz="1200" b="1" baseline="0">
              <a:solidFill>
                <a:schemeClr val="accent2">
                  <a:lumMod val="50000"/>
                </a:schemeClr>
              </a:solidFill>
              <a:latin typeface="Bahnschrift" panose="020B0502040204020203" pitchFamily="34" charset="0"/>
            </a:rPr>
            <a:t> </a:t>
          </a:r>
          <a:r>
            <a:rPr lang="en-IN" sz="1200" b="1">
              <a:solidFill>
                <a:schemeClr val="accent2">
                  <a:lumMod val="50000"/>
                </a:schemeClr>
              </a:solidFill>
              <a:latin typeface="Bahnschrift" panose="020B0502040204020203" pitchFamily="34" charset="0"/>
            </a:rPr>
            <a:t> ATTRITION</a:t>
          </a:r>
        </a:p>
      </xdr:txBody>
    </xdr:sp>
    <xdr:clientData/>
  </xdr:twoCellAnchor>
  <xdr:twoCellAnchor>
    <xdr:from>
      <xdr:col>22</xdr:col>
      <xdr:colOff>79375</xdr:colOff>
      <xdr:row>26</xdr:row>
      <xdr:rowOff>174625</xdr:rowOff>
    </xdr:from>
    <xdr:to>
      <xdr:col>26</xdr:col>
      <xdr:colOff>349250</xdr:colOff>
      <xdr:row>38</xdr:row>
      <xdr:rowOff>0</xdr:rowOff>
    </xdr:to>
    <xdr:graphicFrame macro="">
      <xdr:nvGraphicFramePr>
        <xdr:cNvPr id="111"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26</xdr:col>
      <xdr:colOff>508001</xdr:colOff>
      <xdr:row>27</xdr:row>
      <xdr:rowOff>15876</xdr:rowOff>
    </xdr:from>
    <xdr:to>
      <xdr:col>30</xdr:col>
      <xdr:colOff>190501</xdr:colOff>
      <xdr:row>38</xdr:row>
      <xdr:rowOff>47626</xdr:rowOff>
    </xdr:to>
    <xdr:graphicFrame macro="">
      <xdr:nvGraphicFramePr>
        <xdr:cNvPr id="113" name="Chart 1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30</xdr:col>
      <xdr:colOff>349250</xdr:colOff>
      <xdr:row>27</xdr:row>
      <xdr:rowOff>111125</xdr:rowOff>
    </xdr:from>
    <xdr:to>
      <xdr:col>32</xdr:col>
      <xdr:colOff>349250</xdr:colOff>
      <xdr:row>38</xdr:row>
      <xdr:rowOff>111125</xdr:rowOff>
    </xdr:to>
    <mc:AlternateContent xmlns:mc="http://schemas.openxmlformats.org/markup-compatibility/2006" xmlns:a14="http://schemas.microsoft.com/office/drawing/2010/main">
      <mc:Choice Requires="a14">
        <xdr:graphicFrame macro="">
          <xdr:nvGraphicFramePr>
            <xdr:cNvPr id="117"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8446750" y="5254625"/>
              <a:ext cx="12065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333375</xdr:colOff>
      <xdr:row>27</xdr:row>
      <xdr:rowOff>79374</xdr:rowOff>
    </xdr:from>
    <xdr:to>
      <xdr:col>33</xdr:col>
      <xdr:colOff>534797</xdr:colOff>
      <xdr:row>38</xdr:row>
      <xdr:rowOff>63499</xdr:rowOff>
    </xdr:to>
    <mc:AlternateContent xmlns:mc="http://schemas.openxmlformats.org/markup-compatibility/2006" xmlns:a14="http://schemas.microsoft.com/office/drawing/2010/main">
      <mc:Choice Requires="a14">
        <xdr:graphicFrame macro="">
          <xdr:nvGraphicFramePr>
            <xdr:cNvPr id="121"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9637375" y="5222874"/>
              <a:ext cx="804672" cy="2079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342899</xdr:colOff>
      <xdr:row>14</xdr:row>
      <xdr:rowOff>76199</xdr:rowOff>
    </xdr:from>
    <xdr:to>
      <xdr:col>13</xdr:col>
      <xdr:colOff>485774</xdr:colOff>
      <xdr:row>22</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0</xdr:row>
      <xdr:rowOff>0</xdr:rowOff>
    </xdr:from>
    <xdr:to>
      <xdr:col>4</xdr:col>
      <xdr:colOff>9525</xdr:colOff>
      <xdr:row>4</xdr:row>
      <xdr:rowOff>180974</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85925" y="0"/>
              <a:ext cx="1828800"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200026</xdr:colOff>
      <xdr:row>0</xdr:row>
      <xdr:rowOff>19050</xdr:rowOff>
    </xdr:from>
    <xdr:to>
      <xdr:col>12</xdr:col>
      <xdr:colOff>390526</xdr:colOff>
      <xdr:row>4</xdr:row>
      <xdr:rowOff>152399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228600</xdr:colOff>
      <xdr:row>10</xdr:row>
      <xdr:rowOff>19051</xdr:rowOff>
    </xdr:from>
    <xdr:to>
      <xdr:col>6</xdr:col>
      <xdr:colOff>228600</xdr:colOff>
      <xdr:row>20</xdr:row>
      <xdr:rowOff>38101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124200" y="1924051"/>
              <a:ext cx="1828800" cy="192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361950</xdr:colOff>
      <xdr:row>0</xdr:row>
      <xdr:rowOff>171450</xdr:rowOff>
    </xdr:from>
    <xdr:to>
      <xdr:col>12</xdr:col>
      <xdr:colOff>247649</xdr:colOff>
      <xdr:row>3</xdr:row>
      <xdr:rowOff>190499</xdr:rowOff>
    </xdr:to>
    <xdr:sp macro="" textlink="">
      <xdr:nvSpPr>
        <xdr:cNvPr id="7" name="Freeform 6"/>
        <xdr:cNvSpPr/>
      </xdr:nvSpPr>
      <xdr:spPr>
        <a:xfrm>
          <a:off x="6305550" y="171450"/>
          <a:ext cx="2324099" cy="590549"/>
        </a:xfrm>
        <a:custGeom>
          <a:avLst/>
          <a:gdLst>
            <a:gd name="connsiteX0" fmla="*/ 1584100 w 1803040"/>
            <a:gd name="connsiteY0" fmla="*/ 311436 h 405685"/>
            <a:gd name="connsiteX1" fmla="*/ 1719411 w 1803040"/>
            <a:gd name="connsiteY1" fmla="*/ 405685 h 405685"/>
            <a:gd name="connsiteX2" fmla="*/ 1448789 w 1803040"/>
            <a:gd name="connsiteY2" fmla="*/ 405685 h 405685"/>
            <a:gd name="connsiteX3" fmla="*/ 1129047 w 1803040"/>
            <a:gd name="connsiteY3" fmla="*/ 311435 h 405685"/>
            <a:gd name="connsiteX4" fmla="*/ 1264359 w 1803040"/>
            <a:gd name="connsiteY4" fmla="*/ 405685 h 405685"/>
            <a:gd name="connsiteX5" fmla="*/ 993734 w 1803040"/>
            <a:gd name="connsiteY5" fmla="*/ 405685 h 405685"/>
            <a:gd name="connsiteX6" fmla="*/ 1803040 w 1803040"/>
            <a:gd name="connsiteY6" fmla="*/ 158940 h 405685"/>
            <a:gd name="connsiteX7" fmla="*/ 1803040 w 1803040"/>
            <a:gd name="connsiteY7" fmla="*/ 405685 h 405685"/>
            <a:gd name="connsiteX8" fmla="*/ 1719412 w 1803040"/>
            <a:gd name="connsiteY8" fmla="*/ 405685 h 405685"/>
            <a:gd name="connsiteX9" fmla="*/ 1667726 w 1803040"/>
            <a:gd name="connsiteY9" fmla="*/ 253188 h 405685"/>
            <a:gd name="connsiteX10" fmla="*/ 673994 w 1803040"/>
            <a:gd name="connsiteY10" fmla="*/ 6440 h 405685"/>
            <a:gd name="connsiteX11" fmla="*/ 622310 w 1803040"/>
            <a:gd name="connsiteY11" fmla="*/ 158939 h 405685"/>
            <a:gd name="connsiteX12" fmla="*/ 455053 w 1803040"/>
            <a:gd name="connsiteY12" fmla="*/ 158938 h 405685"/>
            <a:gd name="connsiteX13" fmla="*/ 590367 w 1803040"/>
            <a:gd name="connsiteY13" fmla="*/ 253186 h 405685"/>
            <a:gd name="connsiteX14" fmla="*/ 538681 w 1803040"/>
            <a:gd name="connsiteY14" fmla="*/ 405684 h 405685"/>
            <a:gd name="connsiteX15" fmla="*/ 673994 w 1803040"/>
            <a:gd name="connsiteY15" fmla="*/ 311434 h 405685"/>
            <a:gd name="connsiteX16" fmla="*/ 809306 w 1803040"/>
            <a:gd name="connsiteY16" fmla="*/ 405684 h 405685"/>
            <a:gd name="connsiteX17" fmla="*/ 757620 w 1803040"/>
            <a:gd name="connsiteY17" fmla="*/ 253186 h 405685"/>
            <a:gd name="connsiteX18" fmla="*/ 892934 w 1803040"/>
            <a:gd name="connsiteY18" fmla="*/ 158938 h 405685"/>
            <a:gd name="connsiteX19" fmla="*/ 725677 w 1803040"/>
            <a:gd name="connsiteY19" fmla="*/ 158939 h 405685"/>
            <a:gd name="connsiteX20" fmla="*/ 218941 w 1803040"/>
            <a:gd name="connsiteY20" fmla="*/ 0 h 405685"/>
            <a:gd name="connsiteX21" fmla="*/ 1803040 w 1803040"/>
            <a:gd name="connsiteY21" fmla="*/ 0 h 405685"/>
            <a:gd name="connsiteX22" fmla="*/ 1803040 w 1803040"/>
            <a:gd name="connsiteY22" fmla="*/ 158940 h 405685"/>
            <a:gd name="connsiteX23" fmla="*/ 1635783 w 1803040"/>
            <a:gd name="connsiteY23" fmla="*/ 158941 h 405685"/>
            <a:gd name="connsiteX24" fmla="*/ 1584100 w 1803040"/>
            <a:gd name="connsiteY24" fmla="*/ 6442 h 405685"/>
            <a:gd name="connsiteX25" fmla="*/ 1532416 w 1803040"/>
            <a:gd name="connsiteY25" fmla="*/ 158941 h 405685"/>
            <a:gd name="connsiteX26" fmla="*/ 1365159 w 1803040"/>
            <a:gd name="connsiteY26" fmla="*/ 158940 h 405685"/>
            <a:gd name="connsiteX27" fmla="*/ 1500473 w 1803040"/>
            <a:gd name="connsiteY27" fmla="*/ 253188 h 405685"/>
            <a:gd name="connsiteX28" fmla="*/ 1448787 w 1803040"/>
            <a:gd name="connsiteY28" fmla="*/ 405685 h 405685"/>
            <a:gd name="connsiteX29" fmla="*/ 1264359 w 1803040"/>
            <a:gd name="connsiteY29" fmla="*/ 405685 h 405685"/>
            <a:gd name="connsiteX30" fmla="*/ 1212673 w 1803040"/>
            <a:gd name="connsiteY30" fmla="*/ 253187 h 405685"/>
            <a:gd name="connsiteX31" fmla="*/ 1347987 w 1803040"/>
            <a:gd name="connsiteY31" fmla="*/ 158939 h 405685"/>
            <a:gd name="connsiteX32" fmla="*/ 1180730 w 1803040"/>
            <a:gd name="connsiteY32" fmla="*/ 158940 h 405685"/>
            <a:gd name="connsiteX33" fmla="*/ 1129047 w 1803040"/>
            <a:gd name="connsiteY33" fmla="*/ 6441 h 405685"/>
            <a:gd name="connsiteX34" fmla="*/ 1077363 w 1803040"/>
            <a:gd name="connsiteY34" fmla="*/ 158940 h 405685"/>
            <a:gd name="connsiteX35" fmla="*/ 910106 w 1803040"/>
            <a:gd name="connsiteY35" fmla="*/ 158939 h 405685"/>
            <a:gd name="connsiteX36" fmla="*/ 1045420 w 1803040"/>
            <a:gd name="connsiteY36" fmla="*/ 253187 h 405685"/>
            <a:gd name="connsiteX37" fmla="*/ 993734 w 1803040"/>
            <a:gd name="connsiteY37" fmla="*/ 405685 h 405685"/>
            <a:gd name="connsiteX38" fmla="*/ 0 w 1803040"/>
            <a:gd name="connsiteY38" fmla="*/ 405685 h 405685"/>
            <a:gd name="connsiteX39" fmla="*/ 0 w 1803040"/>
            <a:gd name="connsiteY39" fmla="*/ 152498 h 405685"/>
            <a:gd name="connsiteX40" fmla="*/ 135314 w 1803040"/>
            <a:gd name="connsiteY40" fmla="*/ 246746 h 405685"/>
            <a:gd name="connsiteX41" fmla="*/ 83628 w 1803040"/>
            <a:gd name="connsiteY41" fmla="*/ 399244 h 405685"/>
            <a:gd name="connsiteX42" fmla="*/ 218941 w 1803040"/>
            <a:gd name="connsiteY42" fmla="*/ 304994 h 405685"/>
            <a:gd name="connsiteX43" fmla="*/ 354253 w 1803040"/>
            <a:gd name="connsiteY43" fmla="*/ 399244 h 405685"/>
            <a:gd name="connsiteX44" fmla="*/ 302567 w 1803040"/>
            <a:gd name="connsiteY44" fmla="*/ 246746 h 405685"/>
            <a:gd name="connsiteX45" fmla="*/ 437881 w 1803040"/>
            <a:gd name="connsiteY45" fmla="*/ 152498 h 405685"/>
            <a:gd name="connsiteX46" fmla="*/ 270624 w 1803040"/>
            <a:gd name="connsiteY46" fmla="*/ 152499 h 405685"/>
            <a:gd name="connsiteX47" fmla="*/ 0 w 1803040"/>
            <a:gd name="connsiteY47" fmla="*/ 0 h 405685"/>
            <a:gd name="connsiteX48" fmla="*/ 218941 w 1803040"/>
            <a:gd name="connsiteY48" fmla="*/ 0 h 405685"/>
            <a:gd name="connsiteX49" fmla="*/ 167257 w 1803040"/>
            <a:gd name="connsiteY49" fmla="*/ 152499 h 405685"/>
            <a:gd name="connsiteX50" fmla="*/ 0 w 1803040"/>
            <a:gd name="connsiteY50" fmla="*/ 152498 h 4056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1803040" h="405685">
              <a:moveTo>
                <a:pt x="1584100" y="311436"/>
              </a:moveTo>
              <a:lnTo>
                <a:pt x="1719411" y="405685"/>
              </a:lnTo>
              <a:lnTo>
                <a:pt x="1448789" y="405685"/>
              </a:lnTo>
              <a:close/>
              <a:moveTo>
                <a:pt x="1129047" y="311435"/>
              </a:moveTo>
              <a:lnTo>
                <a:pt x="1264359" y="405685"/>
              </a:lnTo>
              <a:lnTo>
                <a:pt x="993734" y="405685"/>
              </a:lnTo>
              <a:close/>
              <a:moveTo>
                <a:pt x="1803040" y="158940"/>
              </a:moveTo>
              <a:lnTo>
                <a:pt x="1803040" y="405685"/>
              </a:lnTo>
              <a:lnTo>
                <a:pt x="1719412" y="405685"/>
              </a:lnTo>
              <a:lnTo>
                <a:pt x="1667726" y="253188"/>
              </a:lnTo>
              <a:close/>
              <a:moveTo>
                <a:pt x="673994" y="6440"/>
              </a:moveTo>
              <a:lnTo>
                <a:pt x="622310" y="158939"/>
              </a:lnTo>
              <a:lnTo>
                <a:pt x="455053" y="158938"/>
              </a:lnTo>
              <a:lnTo>
                <a:pt x="590367" y="253186"/>
              </a:lnTo>
              <a:lnTo>
                <a:pt x="538681" y="405684"/>
              </a:lnTo>
              <a:lnTo>
                <a:pt x="673994" y="311434"/>
              </a:lnTo>
              <a:lnTo>
                <a:pt x="809306" y="405684"/>
              </a:lnTo>
              <a:lnTo>
                <a:pt x="757620" y="253186"/>
              </a:lnTo>
              <a:lnTo>
                <a:pt x="892934" y="158938"/>
              </a:lnTo>
              <a:lnTo>
                <a:pt x="725677" y="158939"/>
              </a:lnTo>
              <a:close/>
              <a:moveTo>
                <a:pt x="218941" y="0"/>
              </a:moveTo>
              <a:lnTo>
                <a:pt x="1803040" y="0"/>
              </a:lnTo>
              <a:lnTo>
                <a:pt x="1803040" y="158940"/>
              </a:lnTo>
              <a:lnTo>
                <a:pt x="1635783" y="158941"/>
              </a:lnTo>
              <a:lnTo>
                <a:pt x="1584100" y="6442"/>
              </a:lnTo>
              <a:lnTo>
                <a:pt x="1532416" y="158941"/>
              </a:lnTo>
              <a:lnTo>
                <a:pt x="1365159" y="158940"/>
              </a:lnTo>
              <a:lnTo>
                <a:pt x="1500473" y="253188"/>
              </a:lnTo>
              <a:lnTo>
                <a:pt x="1448787" y="405685"/>
              </a:lnTo>
              <a:lnTo>
                <a:pt x="1264359" y="405685"/>
              </a:lnTo>
              <a:lnTo>
                <a:pt x="1212673" y="253187"/>
              </a:lnTo>
              <a:lnTo>
                <a:pt x="1347987" y="158939"/>
              </a:lnTo>
              <a:lnTo>
                <a:pt x="1180730" y="158940"/>
              </a:lnTo>
              <a:lnTo>
                <a:pt x="1129047" y="6441"/>
              </a:lnTo>
              <a:lnTo>
                <a:pt x="1077363" y="158940"/>
              </a:lnTo>
              <a:lnTo>
                <a:pt x="910106" y="158939"/>
              </a:lnTo>
              <a:lnTo>
                <a:pt x="1045420" y="253187"/>
              </a:lnTo>
              <a:lnTo>
                <a:pt x="993734" y="405685"/>
              </a:lnTo>
              <a:lnTo>
                <a:pt x="0" y="405685"/>
              </a:lnTo>
              <a:lnTo>
                <a:pt x="0" y="152498"/>
              </a:lnTo>
              <a:lnTo>
                <a:pt x="135314" y="246746"/>
              </a:lnTo>
              <a:lnTo>
                <a:pt x="83628" y="399244"/>
              </a:lnTo>
              <a:lnTo>
                <a:pt x="218941" y="304994"/>
              </a:lnTo>
              <a:lnTo>
                <a:pt x="354253" y="399244"/>
              </a:lnTo>
              <a:lnTo>
                <a:pt x="302567" y="246746"/>
              </a:lnTo>
              <a:lnTo>
                <a:pt x="437881" y="152498"/>
              </a:lnTo>
              <a:lnTo>
                <a:pt x="270624" y="152499"/>
              </a:lnTo>
              <a:close/>
              <a:moveTo>
                <a:pt x="0" y="0"/>
              </a:moveTo>
              <a:lnTo>
                <a:pt x="218941" y="0"/>
              </a:lnTo>
              <a:lnTo>
                <a:pt x="167257" y="152499"/>
              </a:lnTo>
              <a:lnTo>
                <a:pt x="0" y="152498"/>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238125</xdr:colOff>
      <xdr:row>4</xdr:row>
      <xdr:rowOff>171450</xdr:rowOff>
    </xdr:from>
    <xdr:to>
      <xdr:col>13</xdr:col>
      <xdr:colOff>381000</xdr:colOff>
      <xdr:row>13</xdr:row>
      <xdr:rowOff>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38100</xdr:colOff>
      <xdr:row>0</xdr:row>
      <xdr:rowOff>9525</xdr:rowOff>
    </xdr:from>
    <xdr:to>
      <xdr:col>10</xdr:col>
      <xdr:colOff>38100</xdr:colOff>
      <xdr:row>13</xdr:row>
      <xdr:rowOff>57150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562600" y="9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571500</xdr:colOff>
      <xdr:row>0</xdr:row>
      <xdr:rowOff>19050</xdr:rowOff>
    </xdr:from>
    <xdr:to>
      <xdr:col>6</xdr:col>
      <xdr:colOff>571500</xdr:colOff>
      <xdr:row>13</xdr:row>
      <xdr:rowOff>66675</xdr:rowOff>
    </xdr:to>
    <mc:AlternateContent xmlns:mc="http://schemas.openxmlformats.org/markup-compatibility/2006" xmlns:a14="http://schemas.microsoft.com/office/drawing/2010/main">
      <mc:Choice Requires="a14">
        <xdr:graphicFrame macro="">
          <xdr:nvGraphicFramePr>
            <xdr:cNvPr id="5"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657600" y="19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157162</xdr:rowOff>
    </xdr:from>
    <xdr:to>
      <xdr:col>3</xdr:col>
      <xdr:colOff>9525</xdr:colOff>
      <xdr:row>20</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552450</xdr:colOff>
      <xdr:row>5</xdr:row>
      <xdr:rowOff>57150</xdr:rowOff>
    </xdr:from>
    <xdr:to>
      <xdr:col>7</xdr:col>
      <xdr:colOff>552450</xdr:colOff>
      <xdr:row>18</xdr:row>
      <xdr:rowOff>104775</xdr:rowOff>
    </xdr:to>
    <mc:AlternateContent xmlns:mc="http://schemas.openxmlformats.org/markup-compatibility/2006" xmlns:a14="http://schemas.microsoft.com/office/drawing/2010/main">
      <mc:Choice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48150" y="1009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66675</xdr:colOff>
      <xdr:row>0</xdr:row>
      <xdr:rowOff>0</xdr:rowOff>
    </xdr:from>
    <xdr:to>
      <xdr:col>8</xdr:col>
      <xdr:colOff>104775</xdr:colOff>
      <xdr:row>10</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85725</xdr:colOff>
      <xdr:row>10</xdr:row>
      <xdr:rowOff>14287</xdr:rowOff>
    </xdr:from>
    <xdr:to>
      <xdr:col>10</xdr:col>
      <xdr:colOff>57150</xdr:colOff>
      <xdr:row>19</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257175</xdr:colOff>
      <xdr:row>0</xdr:row>
      <xdr:rowOff>0</xdr:rowOff>
    </xdr:from>
    <xdr:to>
      <xdr:col>6</xdr:col>
      <xdr:colOff>85725</xdr:colOff>
      <xdr:row>9</xdr:row>
      <xdr:rowOff>71438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104781</xdr:colOff>
      <xdr:row>7</xdr:row>
      <xdr:rowOff>123834</xdr:rowOff>
    </xdr:from>
    <xdr:to>
      <xdr:col>6</xdr:col>
      <xdr:colOff>581024</xdr:colOff>
      <xdr:row>13</xdr:row>
      <xdr:rowOff>60834</xdr:rowOff>
    </xdr:to>
    <mc:AlternateContent xmlns:mc="http://schemas.openxmlformats.org/markup-compatibility/2006" xmlns:a14="http://schemas.microsoft.com/office/drawing/2010/main">
      <mc:Choice Requires="a14">
        <xdr:graphicFrame macro="">
          <xdr:nvGraphicFramePr>
            <xdr:cNvPr id="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4400556" y="1457334"/>
              <a:ext cx="1085843" cy="10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109537</xdr:rowOff>
    </xdr:from>
    <xdr:to>
      <xdr:col>5</xdr:col>
      <xdr:colOff>276225</xdr:colOff>
      <xdr:row>25</xdr:row>
      <xdr:rowOff>185737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57149</xdr:colOff>
      <xdr:row>0</xdr:row>
      <xdr:rowOff>95250</xdr:rowOff>
    </xdr:from>
    <xdr:to>
      <xdr:col>14</xdr:col>
      <xdr:colOff>28574</xdr:colOff>
      <xdr:row>13</xdr:row>
      <xdr:rowOff>128588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1590674</xdr:colOff>
      <xdr:row>4</xdr:row>
      <xdr:rowOff>38100</xdr:rowOff>
    </xdr:from>
    <xdr:to>
      <xdr:col>7</xdr:col>
      <xdr:colOff>333375</xdr:colOff>
      <xdr:row>16</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104774</xdr:colOff>
      <xdr:row>10</xdr:row>
      <xdr:rowOff>57149</xdr:rowOff>
    </xdr:from>
    <xdr:to>
      <xdr:col>4</xdr:col>
      <xdr:colOff>180974</xdr:colOff>
      <xdr:row>18</xdr:row>
      <xdr:rowOff>147636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99.708107638886" createdVersion="5" refreshedVersion="5"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tring="0" containsBlank="1"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m/>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T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3"/>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tion by job rol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 BY DEPT"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4" count="1" selected="0">
            <x v="0"/>
          </reference>
        </references>
      </pivotArea>
    </chartFormat>
    <chartFormat chart="15" format="2">
      <pivotArea type="data" outline="0" fieldPosition="0">
        <references count="2">
          <reference field="4294967294" count="1" selected="0">
            <x v="0"/>
          </reference>
          <reference field="4" count="1" selected="0">
            <x v="1"/>
          </reference>
        </references>
      </pivotArea>
    </chartFormat>
    <chartFormat chart="15" format="3">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 by ag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3"/>
    </i>
    <i>
      <x v="2"/>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maritial 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h="1" x="0"/>
        <item h="1" x="3"/>
        <item x="2"/>
        <item h="1" x="1"/>
        <item h="1" x="4"/>
        <item t="default"/>
      </items>
    </pivotField>
    <pivotField showAll="0"/>
    <pivotField showAll="0"/>
    <pivotField showAll="0">
      <items count="3">
        <item h="1"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chartFormats count="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0" count="1" selected="0">
            <x v="2"/>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2" format="3">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rating"/>
    <pivotTable tabId="8" name="PivotTable1"/>
    <pivotTable tabId="11" name="attrition by job role"/>
    <pivotTable tabId="16" name="att by age"/>
    <pivotTable tabId="14" name="A BY DEPT"/>
    <pivotTable tabId="10" name="education"/>
    <pivotTable tabId="6" name="PT1"/>
    <pivotTable tabId="17" name="maritial status"/>
    <pivotTable tabId="9" name="gender"/>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8" name="rating"/>
    <pivotTable tabId="11" name="attrition by job role"/>
    <pivotTable tabId="16" name="att by age"/>
    <pivotTable tabId="14" name="A BY DEPT"/>
    <pivotTable tabId="10" name="education"/>
    <pivotTable tabId="6" name="PT1"/>
    <pivotTable tabId="17" name="maritial status"/>
    <pivotTable tabId="8" name="PivotTable1"/>
    <pivotTable tabId="9" name="gender"/>
  </pivotTables>
  <data>
    <tabular pivotCacheId="1">
      <items count="6">
        <i x="5"/>
        <i x="0"/>
        <i x="3"/>
        <i x="2" s="1"/>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4" name="A BY DEPT"/>
    <pivotTable tabId="11" name="attrition by job role"/>
    <pivotTable tabId="16" name="att by age"/>
    <pivotTable tabId="10" name="education"/>
    <pivotTable tabId="6" name="PT1"/>
    <pivotTable tabId="17" name="maritial status"/>
    <pivotTable tabId="8" name="PivotTable1"/>
    <pivotTable tabId="8" name="rating"/>
    <pivotTable tabId="9" name="gender"/>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1" caption="Gender" columnCount="2" style="Slicer" rowHeight="241300"/>
  <slicer name="Education Field 3" cache="Slicer_Education_Field" caption="Education Field" style="Slicer" rowHeight="241300"/>
  <slicer name="Department 2" cache="Slicer_Department1" caption="Department" style="Slic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41300"/>
  <slicer name="Education Field" cache="Slicer_Education_Field"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rowHeight="241300"/>
  <slicer name="Education Field 1" cache="Slicer_Education_Field" caption="Education Field" rowHeight="241300"/>
  <slicer name="Department" cache="Slicer_Department1" caption="Department"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1" cache="Slicer_Department1" caption="Department" rowHeight="241300"/>
</slicers>
</file>

<file path=xl/tables/table1.xml><?xml version="1.0" encoding="utf-8"?>
<table xmlns="http://schemas.openxmlformats.org/spreadsheetml/2006/main" id="1" name="Table1" displayName="Table1" ref="A1:AR1471" totalsRowShown="0" headerRowDxfId="48" dataDxfId="46" headerRowBorderDxfId="47" tableBorderDxfId="45" totalsRowBorderDxfId="44">
  <autoFilter ref="A1:AR1471"/>
  <tableColumns count="44">
    <tableColumn id="1" name="Attrition" dataDxfId="43"/>
    <tableColumn id="2" name="Business Travel" dataDxfId="42"/>
    <tableColumn id="3" name="CF_age band" dataDxfId="41"/>
    <tableColumn id="4" name="CF_attrition label" dataDxfId="40"/>
    <tableColumn id="5" name="Department" dataDxfId="39"/>
    <tableColumn id="6" name="Education Field" dataDxfId="38"/>
    <tableColumn id="7" name="emp no" dataDxfId="37"/>
    <tableColumn id="8" name="Employee Number" dataDxfId="36"/>
    <tableColumn id="9" name="Gender" dataDxfId="35"/>
    <tableColumn id="10" name="Job Role" dataDxfId="34"/>
    <tableColumn id="11" name="Marital Status" dataDxfId="33"/>
    <tableColumn id="12" name="Over Time" dataDxfId="32"/>
    <tableColumn id="13" name="Over18" dataDxfId="31"/>
    <tableColumn id="14" name="Training Times Last Year" dataDxfId="30"/>
    <tableColumn id="15" name="-2" dataDxfId="29"/>
    <tableColumn id="16" name="0" dataDxfId="28"/>
    <tableColumn id="17" name="Age" dataDxfId="27"/>
    <tableColumn id="18" name="CF_attrition count" dataDxfId="26"/>
    <tableColumn id="19" name="CF_attrition counts" dataDxfId="25"/>
    <tableColumn id="20" name="CF_attrition rate" dataDxfId="24"/>
    <tableColumn id="21" name="CF_current Employee" dataDxfId="23"/>
    <tableColumn id="22" name="Daily Rate" dataDxfId="22"/>
    <tableColumn id="23" name="Distance From Home" dataDxfId="21"/>
    <tableColumn id="24" name="Education" dataDxfId="20"/>
    <tableColumn id="25" name="Employee Count" dataDxfId="19"/>
    <tableColumn id="26" name="Environment Satisfaction" dataDxfId="18"/>
    <tableColumn id="27" name="Hourly Rate" dataDxfId="17"/>
    <tableColumn id="28" name="Job Involvement" dataDxfId="16"/>
    <tableColumn id="29" name="Job Level" dataDxfId="15"/>
    <tableColumn id="30" name="Job Satisfaction" dataDxfId="14"/>
    <tableColumn id="31" name="Monthly Income" dataDxfId="13"/>
    <tableColumn id="32" name="Monthly Rate" dataDxfId="12"/>
    <tableColumn id="33" name="Num Companies Worked" dataDxfId="11"/>
    <tableColumn id="34" name="Percent Salary Hike" dataDxfId="10"/>
    <tableColumn id="35" name="Performance Rating" dataDxfId="9"/>
    <tableColumn id="36" name="Relationship Satisfaction" dataDxfId="8"/>
    <tableColumn id="37" name="Standard Hours" dataDxfId="7"/>
    <tableColumn id="38" name="Stock Option Level" dataDxfId="6"/>
    <tableColumn id="39" name="Total Working Years" dataDxfId="5"/>
    <tableColumn id="40" name="Work Life Balance" dataDxfId="4"/>
    <tableColumn id="41" name="Years At Company" dataDxfId="3"/>
    <tableColumn id="42" name="Years In Current Role" dataDxfId="2"/>
    <tableColumn id="43" name="Years Since Last Promotion" dataDxfId="1"/>
    <tableColumn id="44" name="Years With Curr Manager"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D8" sqref="D8"/>
    </sheetView>
  </sheetViews>
  <sheetFormatPr defaultRowHeight="15" x14ac:dyDescent="0.25"/>
  <cols>
    <col min="1" max="1" width="26.140625" bestFit="1" customWidth="1"/>
    <col min="2" max="2" width="23.85546875" bestFit="1" customWidth="1"/>
    <col min="3" max="3" width="14.5703125" bestFit="1" customWidth="1"/>
    <col min="4" max="4" width="17" bestFit="1" customWidth="1"/>
    <col min="5" max="5" width="12.5703125" bestFit="1" customWidth="1"/>
  </cols>
  <sheetData>
    <row r="3" spans="1:5" x14ac:dyDescent="0.25">
      <c r="A3" t="s">
        <v>1554</v>
      </c>
      <c r="B3" t="s">
        <v>1555</v>
      </c>
      <c r="C3" t="s">
        <v>1556</v>
      </c>
    </row>
    <row r="4" spans="1:5" x14ac:dyDescent="0.25">
      <c r="A4" s="13">
        <v>274</v>
      </c>
      <c r="B4" s="13">
        <v>44</v>
      </c>
      <c r="C4" s="13">
        <v>36.583941605839414</v>
      </c>
    </row>
    <row r="7" spans="1:5" x14ac:dyDescent="0.25">
      <c r="A7" s="14" t="s">
        <v>1557</v>
      </c>
      <c r="B7" t="s">
        <v>1559</v>
      </c>
      <c r="C7" t="s">
        <v>1558</v>
      </c>
      <c r="D7" t="s">
        <v>1560</v>
      </c>
      <c r="E7" t="s">
        <v>1561</v>
      </c>
    </row>
    <row r="8" spans="1:5" x14ac:dyDescent="0.25">
      <c r="A8">
        <f>GETPIVOTDATA("Count of Employee Number",$A$3)</f>
        <v>274</v>
      </c>
      <c r="B8">
        <f>GETPIVOTDATA("Sum of CF_attrition count",$A$3)</f>
        <v>44</v>
      </c>
      <c r="C8" s="15">
        <f>GETPIVOTDATA("Average of Age",$A$3)</f>
        <v>36.583941605839414</v>
      </c>
      <c r="D8">
        <f>A8-B8</f>
        <v>230</v>
      </c>
      <c r="E8" s="16">
        <f>B8/A8</f>
        <v>0.16058394160583941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9:AI17"/>
  <sheetViews>
    <sheetView showGridLines="0" tabSelected="1" topLeftCell="G1" zoomScale="55" zoomScaleNormal="55" workbookViewId="0">
      <selection activeCell="AJ15" sqref="AJ15"/>
    </sheetView>
  </sheetViews>
  <sheetFormatPr defaultRowHeight="15" x14ac:dyDescent="0.25"/>
  <cols>
    <col min="1" max="16384" width="9.140625" style="17"/>
  </cols>
  <sheetData>
    <row r="9" spans="24:24" x14ac:dyDescent="0.25">
      <c r="X9" s="18"/>
    </row>
    <row r="17" spans="35:35" x14ac:dyDescent="0.25">
      <c r="AI17"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A3" sqref="A3"/>
      <pivotSelection pane="bottomRight" showHeader="1" extendable="1" activeRow="2" previousRow="2" click="1" r:id="rId1">
        <pivotArea dataOnly="0" outline="0" axis="axisValues" fieldPosition="0"/>
      </pivotSelection>
    </sheetView>
  </sheetViews>
  <sheetFormatPr defaultRowHeight="15" x14ac:dyDescent="0.25"/>
  <cols>
    <col min="1" max="1" width="25.140625" bestFit="1" customWidth="1"/>
  </cols>
  <sheetData>
    <row r="3" spans="1:3" x14ac:dyDescent="0.25">
      <c r="A3" t="s">
        <v>1562</v>
      </c>
    </row>
    <row r="4" spans="1:3" x14ac:dyDescent="0.25">
      <c r="A4" s="19">
        <v>3.105839416058394</v>
      </c>
    </row>
    <row r="6" spans="1:3" x14ac:dyDescent="0.25">
      <c r="A6" t="s">
        <v>1563</v>
      </c>
      <c r="B6" s="19">
        <f>GETPIVOTDATA("Job Satisfaction",$A$3)</f>
        <v>3.105839416058394</v>
      </c>
      <c r="C6">
        <f>B6/4</f>
        <v>0.77645985401459849</v>
      </c>
    </row>
    <row r="7" spans="1:3" x14ac:dyDescent="0.25">
      <c r="A7" t="s">
        <v>1564</v>
      </c>
      <c r="B7" s="19">
        <f>4-B6</f>
        <v>0.89416058394160602</v>
      </c>
      <c r="C7">
        <f>B7/4</f>
        <v>0.22354014598540151</v>
      </c>
    </row>
    <row r="10" spans="1:3" x14ac:dyDescent="0.25">
      <c r="A10" t="s">
        <v>1562</v>
      </c>
    </row>
    <row r="11" spans="1:3" x14ac:dyDescent="0.25">
      <c r="A11" s="19">
        <v>3.105839416058394</v>
      </c>
    </row>
    <row r="14" spans="1:3" x14ac:dyDescent="0.25">
      <c r="A14" s="19">
        <f>GETPIVOTDATA("Job Satisfaction",$A$3)</f>
        <v>3.105839416058394</v>
      </c>
    </row>
    <row r="15" spans="1:3" x14ac:dyDescent="0.25">
      <c r="A15" s="19">
        <f>4-A14</f>
        <v>0.89416058394160602</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4" sqref="B4"/>
    </sheetView>
  </sheetViews>
  <sheetFormatPr defaultRowHeight="15" x14ac:dyDescent="0.25"/>
  <cols>
    <col min="1" max="1" width="13.140625" bestFit="1" customWidth="1"/>
    <col min="2" max="2" width="24" bestFit="1" customWidth="1"/>
  </cols>
  <sheetData>
    <row r="3" spans="1:3" x14ac:dyDescent="0.25">
      <c r="A3" s="20" t="s">
        <v>1565</v>
      </c>
      <c r="B3" t="s">
        <v>1567</v>
      </c>
    </row>
    <row r="4" spans="1:3" x14ac:dyDescent="0.25">
      <c r="A4" s="21" t="s">
        <v>60</v>
      </c>
      <c r="B4" s="13">
        <v>274</v>
      </c>
    </row>
    <row r="5" spans="1:3" x14ac:dyDescent="0.25">
      <c r="A5" s="21" t="s">
        <v>1566</v>
      </c>
      <c r="B5" s="13">
        <v>274</v>
      </c>
    </row>
    <row r="9" spans="1:3" x14ac:dyDescent="0.25">
      <c r="A9" s="21" t="s">
        <v>49</v>
      </c>
      <c r="B9">
        <f>IFERROR(GETPIVOTDATA("Employee Count",$A$3,"Gender","Female"),0)</f>
        <v>0</v>
      </c>
      <c r="C9" s="22">
        <f>IFERROR(B9/($B9+$B10),0)</f>
        <v>0</v>
      </c>
    </row>
    <row r="10" spans="1:3" x14ac:dyDescent="0.25">
      <c r="A10" s="21" t="s">
        <v>60</v>
      </c>
      <c r="B10">
        <f>IFERROR(GETPIVOTDATA("Employee Count",$A$3,"Gender","Male"),0)</f>
        <v>274</v>
      </c>
      <c r="C10" s="22">
        <f>IFERROR(B10/($B9+$B10),0)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20" sqref="G20"/>
    </sheetView>
  </sheetViews>
  <sheetFormatPr defaultRowHeight="15" x14ac:dyDescent="0.25"/>
  <cols>
    <col min="1" max="1" width="17.42578125" bestFit="1" customWidth="1"/>
    <col min="2" max="2" width="23.85546875" customWidth="1"/>
  </cols>
  <sheetData>
    <row r="3" spans="1:2" x14ac:dyDescent="0.25">
      <c r="A3" s="20" t="s">
        <v>1565</v>
      </c>
      <c r="B3" t="s">
        <v>1555</v>
      </c>
    </row>
    <row r="4" spans="1:2" x14ac:dyDescent="0.25">
      <c r="A4" s="21" t="s">
        <v>132</v>
      </c>
      <c r="B4" s="13">
        <v>0</v>
      </c>
    </row>
    <row r="5" spans="1:2" x14ac:dyDescent="0.25">
      <c r="A5" s="21" t="s">
        <v>53</v>
      </c>
      <c r="B5" s="13">
        <v>8</v>
      </c>
    </row>
    <row r="6" spans="1:2" x14ac:dyDescent="0.25">
      <c r="A6" s="21" t="s">
        <v>63</v>
      </c>
      <c r="B6" s="13">
        <v>9</v>
      </c>
    </row>
    <row r="7" spans="1:2" x14ac:dyDescent="0.25">
      <c r="A7" s="21" t="s">
        <v>69</v>
      </c>
      <c r="B7" s="13">
        <v>9</v>
      </c>
    </row>
    <row r="8" spans="1:2" x14ac:dyDescent="0.25">
      <c r="A8" s="21" t="s">
        <v>75</v>
      </c>
      <c r="B8" s="13">
        <v>18</v>
      </c>
    </row>
    <row r="9" spans="1:2" x14ac:dyDescent="0.25">
      <c r="A9" s="21" t="s">
        <v>1566</v>
      </c>
      <c r="B9" s="13">
        <v>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10" sqref="H10"/>
    </sheetView>
  </sheetViews>
  <sheetFormatPr defaultRowHeight="15" x14ac:dyDescent="0.25"/>
  <cols>
    <col min="1" max="1" width="25" bestFit="1" customWidth="1"/>
    <col min="2" max="2" width="23.85546875" bestFit="1" customWidth="1"/>
    <col min="4" max="4" width="25" bestFit="1" customWidth="1"/>
    <col min="5" max="5" width="14.140625" bestFit="1" customWidth="1"/>
  </cols>
  <sheetData>
    <row r="3" spans="1:5" x14ac:dyDescent="0.25">
      <c r="A3" s="20" t="s">
        <v>1565</v>
      </c>
      <c r="B3" t="s">
        <v>1555</v>
      </c>
      <c r="D3" t="s">
        <v>1568</v>
      </c>
      <c r="E3" t="s">
        <v>1559</v>
      </c>
    </row>
    <row r="4" spans="1:5" x14ac:dyDescent="0.25">
      <c r="A4" s="21" t="s">
        <v>81</v>
      </c>
      <c r="B4" s="13">
        <v>1</v>
      </c>
      <c r="D4" t="str">
        <f>A4</f>
        <v>Healthcare Representative</v>
      </c>
      <c r="E4">
        <f>GETPIVOTDATA("CF_attrition count",$A$3,"Job Role",A4)</f>
        <v>1</v>
      </c>
    </row>
    <row r="5" spans="1:5" x14ac:dyDescent="0.25">
      <c r="A5" s="21" t="s">
        <v>161</v>
      </c>
      <c r="B5" s="13">
        <v>1</v>
      </c>
      <c r="D5" t="str">
        <f t="shared" ref="D5:D12" si="0">A5</f>
        <v>Human Resources</v>
      </c>
      <c r="E5">
        <f t="shared" ref="E5:E12" si="1">GETPIVOTDATA("CF_attrition count",$A$3,"Job Role",A5)</f>
        <v>1</v>
      </c>
    </row>
    <row r="6" spans="1:5" x14ac:dyDescent="0.25">
      <c r="A6" s="21" t="s">
        <v>66</v>
      </c>
      <c r="B6" s="13">
        <v>14</v>
      </c>
      <c r="D6" t="str">
        <f t="shared" si="0"/>
        <v>Laboratory Technician</v>
      </c>
      <c r="E6">
        <f t="shared" si="1"/>
        <v>14</v>
      </c>
    </row>
    <row r="7" spans="1:5" x14ac:dyDescent="0.25">
      <c r="A7" s="21" t="s">
        <v>93</v>
      </c>
      <c r="B7" s="13">
        <v>2</v>
      </c>
      <c r="D7" t="str">
        <f t="shared" si="0"/>
        <v>Manager</v>
      </c>
      <c r="E7">
        <f t="shared" si="1"/>
        <v>2</v>
      </c>
    </row>
    <row r="8" spans="1:5" x14ac:dyDescent="0.25">
      <c r="A8" s="21" t="s">
        <v>79</v>
      </c>
      <c r="B8" s="13">
        <v>4</v>
      </c>
      <c r="D8" t="str">
        <f t="shared" si="0"/>
        <v>Manufacturing Director</v>
      </c>
      <c r="E8">
        <f t="shared" si="1"/>
        <v>4</v>
      </c>
    </row>
    <row r="9" spans="1:5" x14ac:dyDescent="0.25">
      <c r="A9" s="21" t="s">
        <v>99</v>
      </c>
      <c r="B9" s="13">
        <v>0</v>
      </c>
      <c r="D9" t="str">
        <f t="shared" si="0"/>
        <v>Research Director</v>
      </c>
      <c r="E9">
        <f t="shared" si="1"/>
        <v>0</v>
      </c>
    </row>
    <row r="10" spans="1:5" x14ac:dyDescent="0.25">
      <c r="A10" s="21" t="s">
        <v>61</v>
      </c>
      <c r="B10" s="13">
        <v>14</v>
      </c>
      <c r="D10" t="str">
        <f t="shared" si="0"/>
        <v>Research Scientist</v>
      </c>
      <c r="E10">
        <f t="shared" si="1"/>
        <v>14</v>
      </c>
    </row>
    <row r="11" spans="1:5" x14ac:dyDescent="0.25">
      <c r="A11" s="21" t="s">
        <v>50</v>
      </c>
      <c r="B11" s="13">
        <v>7</v>
      </c>
      <c r="D11" t="str">
        <f t="shared" si="0"/>
        <v>Sales Executive</v>
      </c>
      <c r="E11">
        <f t="shared" si="1"/>
        <v>7</v>
      </c>
    </row>
    <row r="12" spans="1:5" x14ac:dyDescent="0.25">
      <c r="A12" s="21" t="s">
        <v>97</v>
      </c>
      <c r="B12" s="13">
        <v>1</v>
      </c>
      <c r="D12" t="str">
        <f t="shared" si="0"/>
        <v>Sales Representative</v>
      </c>
      <c r="E12">
        <f t="shared" si="1"/>
        <v>1</v>
      </c>
    </row>
    <row r="13" spans="1:5" x14ac:dyDescent="0.25">
      <c r="A13" s="21" t="s">
        <v>1566</v>
      </c>
      <c r="B13" s="13">
        <v>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13" sqref="I13"/>
    </sheetView>
  </sheetViews>
  <sheetFormatPr defaultRowHeight="15" x14ac:dyDescent="0.25"/>
  <cols>
    <col min="1" max="1" width="13.140625" bestFit="1" customWidth="1"/>
    <col min="2" max="2" width="23.85546875" bestFit="1" customWidth="1"/>
  </cols>
  <sheetData>
    <row r="3" spans="1:2" x14ac:dyDescent="0.25">
      <c r="A3" s="20" t="s">
        <v>1565</v>
      </c>
      <c r="B3" t="s">
        <v>1555</v>
      </c>
    </row>
    <row r="4" spans="1:2" x14ac:dyDescent="0.25">
      <c r="A4" s="21" t="s">
        <v>159</v>
      </c>
      <c r="B4" s="24">
        <v>2.2727272727272728E-2</v>
      </c>
    </row>
    <row r="5" spans="1:2" x14ac:dyDescent="0.25">
      <c r="A5" s="21" t="s">
        <v>58</v>
      </c>
      <c r="B5" s="24">
        <v>0.79545454545454541</v>
      </c>
    </row>
    <row r="6" spans="1:2" x14ac:dyDescent="0.25">
      <c r="A6" s="21" t="s">
        <v>46</v>
      </c>
      <c r="B6" s="24">
        <v>0.18181818181818182</v>
      </c>
    </row>
    <row r="7" spans="1:2" x14ac:dyDescent="0.25">
      <c r="A7" s="21" t="s">
        <v>1566</v>
      </c>
      <c r="B7" s="2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20" t="s">
        <v>1565</v>
      </c>
      <c r="B3" t="s">
        <v>1555</v>
      </c>
    </row>
    <row r="4" spans="1:2" x14ac:dyDescent="0.25">
      <c r="A4" s="21" t="s">
        <v>67</v>
      </c>
      <c r="B4" s="13">
        <v>23</v>
      </c>
    </row>
    <row r="5" spans="1:2" x14ac:dyDescent="0.25">
      <c r="A5" s="21" t="s">
        <v>44</v>
      </c>
      <c r="B5" s="13">
        <v>12</v>
      </c>
    </row>
    <row r="6" spans="1:2" x14ac:dyDescent="0.25">
      <c r="A6" s="21" t="s">
        <v>90</v>
      </c>
      <c r="B6" s="13">
        <v>5</v>
      </c>
    </row>
    <row r="7" spans="1:2" x14ac:dyDescent="0.25">
      <c r="A7" s="21" t="s">
        <v>73</v>
      </c>
      <c r="B7" s="13">
        <v>2</v>
      </c>
    </row>
    <row r="8" spans="1:2" x14ac:dyDescent="0.25">
      <c r="A8" s="21" t="s">
        <v>56</v>
      </c>
      <c r="B8" s="13">
        <v>2</v>
      </c>
    </row>
    <row r="9" spans="1:2" x14ac:dyDescent="0.25">
      <c r="A9" s="21" t="s">
        <v>1566</v>
      </c>
      <c r="B9" s="13">
        <v>44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D3" sqref="D3"/>
    </sheetView>
  </sheetViews>
  <sheetFormatPr defaultRowHeight="15" x14ac:dyDescent="0.25"/>
  <cols>
    <col min="1" max="1" width="13.140625" bestFit="1" customWidth="1"/>
    <col min="2" max="2" width="16.7109375" bestFit="1" customWidth="1"/>
  </cols>
  <sheetData>
    <row r="3" spans="1:2" x14ac:dyDescent="0.25">
      <c r="A3" s="20" t="s">
        <v>1565</v>
      </c>
      <c r="B3" t="s">
        <v>1569</v>
      </c>
    </row>
    <row r="4" spans="1:2" x14ac:dyDescent="0.25">
      <c r="A4" s="21" t="s">
        <v>62</v>
      </c>
      <c r="B4" s="13">
        <v>128</v>
      </c>
    </row>
    <row r="5" spans="1:2" x14ac:dyDescent="0.25">
      <c r="A5" s="21" t="s">
        <v>51</v>
      </c>
      <c r="B5" s="13">
        <v>83</v>
      </c>
    </row>
    <row r="6" spans="1:2" x14ac:dyDescent="0.25">
      <c r="A6" s="21" t="s">
        <v>77</v>
      </c>
      <c r="B6" s="13">
        <v>63</v>
      </c>
    </row>
    <row r="7" spans="1:2" x14ac:dyDescent="0.25">
      <c r="A7" s="21" t="s">
        <v>1566</v>
      </c>
      <c r="B7" s="13">
        <v>274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zoomScaleNormal="100" workbookViewId="0">
      <selection activeCell="A2" sqref="A2"/>
    </sheetView>
  </sheetViews>
  <sheetFormatPr defaultRowHeight="15" x14ac:dyDescent="0.25"/>
  <cols>
    <col min="1" max="1" width="11.85546875" bestFit="1" customWidth="1"/>
    <col min="2" max="2" width="18.140625" bestFit="1" customWidth="1"/>
    <col min="3" max="3" width="15.7109375" bestFit="1" customWidth="1"/>
    <col min="4" max="4" width="20.42578125" bestFit="1" customWidth="1"/>
    <col min="5" max="5" width="15.140625" bestFit="1" customWidth="1"/>
    <col min="6" max="6" width="18.42578125" bestFit="1" customWidth="1"/>
    <col min="7" max="7" width="10.5703125" customWidth="1"/>
    <col min="8" max="8" width="21.28515625" customWidth="1"/>
    <col min="9" max="9" width="10.28515625" customWidth="1"/>
    <col min="10" max="10" width="18.28515625" bestFit="1" customWidth="1"/>
    <col min="11" max="11" width="17" customWidth="1"/>
    <col min="12" max="12" width="13.140625" customWidth="1"/>
    <col min="13" max="13" width="10.140625" customWidth="1"/>
    <col min="14" max="14" width="28" bestFit="1" customWidth="1"/>
    <col min="18" max="18" width="21" customWidth="1"/>
    <col min="19" max="19" width="21.85546875" customWidth="1"/>
    <col min="20" max="20" width="19.28515625" customWidth="1"/>
    <col min="21" max="21" width="23.85546875" customWidth="1"/>
    <col min="22" max="22" width="13" customWidth="1"/>
    <col min="23" max="23" width="23.28515625" customWidth="1"/>
    <col min="24" max="24" width="13" customWidth="1"/>
    <col min="25" max="25" width="19.140625" customWidth="1"/>
    <col min="26" max="26" width="27.85546875" customWidth="1"/>
    <col min="27" max="27" width="14.7109375" customWidth="1"/>
    <col min="28" max="28" width="19.28515625" customWidth="1"/>
    <col min="29" max="29" width="12" customWidth="1"/>
    <col min="30" max="30" width="18.42578125" customWidth="1"/>
    <col min="31" max="31" width="19.28515625" customWidth="1"/>
    <col min="32" max="32" width="16.5703125" customWidth="1"/>
    <col min="33" max="33" width="27.42578125" customWidth="1"/>
    <col min="34" max="34" width="22.140625" customWidth="1"/>
    <col min="35" max="35" width="22.5703125" customWidth="1"/>
    <col min="36" max="36" width="27.28515625" customWidth="1"/>
    <col min="37" max="37" width="18.42578125" customWidth="1"/>
    <col min="38" max="38" width="21.5703125" customWidth="1"/>
    <col min="39" max="39" width="22.85546875" customWidth="1"/>
    <col min="40" max="40" width="20.7109375" customWidth="1"/>
    <col min="41" max="41" width="20.85546875" customWidth="1"/>
    <col min="42" max="42" width="23.5703125" customWidth="1"/>
    <col min="43" max="43" width="29.5703125" customWidth="1"/>
    <col min="44" max="44" width="27.7109375" customWidth="1"/>
  </cols>
  <sheetData>
    <row r="1" spans="1:44" ht="30.75" customHeight="1" thickBot="1" x14ac:dyDescent="0.3">
      <c r="A1" s="4" t="s">
        <v>0</v>
      </c>
      <c r="B1" s="5" t="s">
        <v>1</v>
      </c>
      <c r="C1" s="5" t="s">
        <v>2</v>
      </c>
      <c r="D1" s="5" t="s">
        <v>3</v>
      </c>
      <c r="E1" s="5" t="s">
        <v>4</v>
      </c>
      <c r="F1" s="5" t="s">
        <v>5</v>
      </c>
      <c r="G1" s="5" t="s">
        <v>6</v>
      </c>
      <c r="H1" s="5" t="s">
        <v>7</v>
      </c>
      <c r="I1" s="5" t="s">
        <v>8</v>
      </c>
      <c r="J1" s="5" t="s">
        <v>9</v>
      </c>
      <c r="K1" s="5" t="s">
        <v>10</v>
      </c>
      <c r="L1" s="5" t="s">
        <v>11</v>
      </c>
      <c r="M1" s="5" t="s">
        <v>12</v>
      </c>
      <c r="N1" s="5" t="s">
        <v>13</v>
      </c>
      <c r="O1" s="5" t="s">
        <v>1552</v>
      </c>
      <c r="P1" s="5" t="s">
        <v>1553</v>
      </c>
      <c r="Q1" s="5" t="s">
        <v>14</v>
      </c>
      <c r="R1" s="5" t="s">
        <v>15</v>
      </c>
      <c r="S1" s="5" t="s">
        <v>16</v>
      </c>
      <c r="T1" s="5" t="s">
        <v>17</v>
      </c>
      <c r="U1" s="5" t="s">
        <v>18</v>
      </c>
      <c r="V1" s="5" t="s">
        <v>19</v>
      </c>
      <c r="W1" s="5" t="s">
        <v>20</v>
      </c>
      <c r="X1" s="5" t="s">
        <v>21</v>
      </c>
      <c r="Y1" s="5" t="s">
        <v>22</v>
      </c>
      <c r="Z1" s="5" t="s">
        <v>23</v>
      </c>
      <c r="AA1" s="5" t="s">
        <v>24</v>
      </c>
      <c r="AB1" s="5" t="s">
        <v>25</v>
      </c>
      <c r="AC1" s="5" t="s">
        <v>26</v>
      </c>
      <c r="AD1" s="5" t="s">
        <v>27</v>
      </c>
      <c r="AE1" s="5" t="s">
        <v>28</v>
      </c>
      <c r="AF1" s="5" t="s">
        <v>29</v>
      </c>
      <c r="AG1" s="5" t="s">
        <v>30</v>
      </c>
      <c r="AH1" s="5" t="s">
        <v>31</v>
      </c>
      <c r="AI1" s="5" t="s">
        <v>32</v>
      </c>
      <c r="AJ1" s="5" t="s">
        <v>33</v>
      </c>
      <c r="AK1" s="5" t="s">
        <v>34</v>
      </c>
      <c r="AL1" s="5" t="s">
        <v>35</v>
      </c>
      <c r="AM1" s="5" t="s">
        <v>36</v>
      </c>
      <c r="AN1" s="5" t="s">
        <v>37</v>
      </c>
      <c r="AO1" s="5" t="s">
        <v>38</v>
      </c>
      <c r="AP1" s="5" t="s">
        <v>39</v>
      </c>
      <c r="AQ1" s="5" t="s">
        <v>40</v>
      </c>
      <c r="AR1" s="6" t="s">
        <v>41</v>
      </c>
    </row>
    <row r="2" spans="1:44" ht="32.25" thickBot="1" x14ac:dyDescent="0.3">
      <c r="A2" s="10"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3">
        <v>5</v>
      </c>
    </row>
    <row r="3" spans="1:44" ht="16.5" thickBot="1" x14ac:dyDescent="0.3">
      <c r="A3" s="10"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3">
        <v>7</v>
      </c>
    </row>
    <row r="4" spans="1:44" ht="32.25" thickBot="1" x14ac:dyDescent="0.3">
      <c r="A4" s="10" t="s">
        <v>42</v>
      </c>
      <c r="B4" s="1" t="s">
        <v>43</v>
      </c>
      <c r="C4" s="12" t="s">
        <v>44</v>
      </c>
      <c r="D4" s="1" t="s">
        <v>45</v>
      </c>
      <c r="E4" s="1" t="s">
        <v>58</v>
      </c>
      <c r="F4" s="1" t="s">
        <v>64</v>
      </c>
      <c r="G4" s="1" t="s">
        <v>65</v>
      </c>
      <c r="H4" s="2"/>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3">
        <v>0</v>
      </c>
    </row>
    <row r="5" spans="1:44" ht="32.25" thickBot="1" x14ac:dyDescent="0.3">
      <c r="A5" s="10"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3">
        <v>0</v>
      </c>
    </row>
    <row r="6" spans="1:44" ht="32.25" thickBot="1" x14ac:dyDescent="0.3">
      <c r="A6" s="10"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3">
        <v>2</v>
      </c>
    </row>
    <row r="7" spans="1:44" ht="32.25" thickBot="1" x14ac:dyDescent="0.3">
      <c r="A7" s="10"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3">
        <v>6</v>
      </c>
    </row>
    <row r="8" spans="1:44" ht="32.25" thickBot="1" x14ac:dyDescent="0.3">
      <c r="A8" s="10"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3">
        <v>0</v>
      </c>
    </row>
    <row r="9" spans="1:44" ht="32.25" thickBot="1" x14ac:dyDescent="0.3">
      <c r="A9" s="10"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3">
        <v>0</v>
      </c>
    </row>
    <row r="10" spans="1:44" ht="32.25" thickBot="1" x14ac:dyDescent="0.3">
      <c r="A10" s="10"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3">
        <v>8</v>
      </c>
    </row>
    <row r="11" spans="1:44" ht="32.25" thickBot="1" x14ac:dyDescent="0.3">
      <c r="A11" s="10"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3">
        <v>7</v>
      </c>
    </row>
    <row r="12" spans="1:44" ht="32.25" thickBot="1" x14ac:dyDescent="0.3">
      <c r="A12" s="10"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3">
        <v>3</v>
      </c>
    </row>
    <row r="13" spans="1:44" ht="32.25" thickBot="1" x14ac:dyDescent="0.3">
      <c r="A13" s="10"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3">
        <v>8</v>
      </c>
    </row>
    <row r="14" spans="1:44" ht="32.25" thickBot="1" x14ac:dyDescent="0.3">
      <c r="A14" s="10"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3">
        <v>3</v>
      </c>
    </row>
    <row r="15" spans="1:44" ht="32.25" thickBot="1" x14ac:dyDescent="0.3">
      <c r="A15" s="10"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3">
        <v>2</v>
      </c>
    </row>
    <row r="16" spans="1:44" ht="32.25" thickBot="1" x14ac:dyDescent="0.3">
      <c r="A16" s="10"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3">
        <v>3</v>
      </c>
    </row>
    <row r="17" spans="1:44" ht="32.25" thickBot="1" x14ac:dyDescent="0.3">
      <c r="A17" s="10"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3">
        <v>8</v>
      </c>
    </row>
    <row r="18" spans="1:44" ht="32.25" thickBot="1" x14ac:dyDescent="0.3">
      <c r="A18" s="10"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3">
        <v>5</v>
      </c>
    </row>
    <row r="19" spans="1:44" ht="32.25" thickBot="1" x14ac:dyDescent="0.3">
      <c r="A19" s="10"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3">
        <v>0</v>
      </c>
    </row>
    <row r="20" spans="1:44" ht="32.25" thickBot="1" x14ac:dyDescent="0.3">
      <c r="A20" s="10"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3">
        <v>7</v>
      </c>
    </row>
    <row r="21" spans="1:44" ht="32.25" thickBot="1" x14ac:dyDescent="0.3">
      <c r="A21" s="10"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3">
        <v>2</v>
      </c>
    </row>
    <row r="22" spans="1:44" ht="32.25" thickBot="1" x14ac:dyDescent="0.3">
      <c r="A22" s="10"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3">
        <v>3</v>
      </c>
    </row>
    <row r="23" spans="1:44" ht="32.25" thickBot="1" x14ac:dyDescent="0.3">
      <c r="A23" s="10"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3">
        <v>3</v>
      </c>
    </row>
    <row r="24" spans="1:44" ht="32.25" thickBot="1" x14ac:dyDescent="0.3">
      <c r="A24" s="10"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3">
        <v>11</v>
      </c>
    </row>
    <row r="25" spans="1:44" ht="32.25" thickBot="1" x14ac:dyDescent="0.3">
      <c r="A25" s="10"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3">
        <v>0</v>
      </c>
    </row>
    <row r="26" spans="1:44" ht="32.25" thickBot="1" x14ac:dyDescent="0.3">
      <c r="A26" s="10"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3">
        <v>3</v>
      </c>
    </row>
    <row r="27" spans="1:44" ht="32.25" thickBot="1" x14ac:dyDescent="0.3">
      <c r="A27" s="10"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3">
        <v>8</v>
      </c>
    </row>
    <row r="28" spans="1:44" ht="32.25" thickBot="1" x14ac:dyDescent="0.3">
      <c r="A28" s="10"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3">
        <v>7</v>
      </c>
    </row>
    <row r="29" spans="1:44" ht="32.25" thickBot="1" x14ac:dyDescent="0.3">
      <c r="A29" s="10"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3">
        <v>2</v>
      </c>
    </row>
    <row r="30" spans="1:44" ht="32.25" thickBot="1" x14ac:dyDescent="0.3">
      <c r="A30" s="10"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3">
        <v>17</v>
      </c>
    </row>
    <row r="31" spans="1:44" ht="32.25" thickBot="1" x14ac:dyDescent="0.3">
      <c r="A31" s="10"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3">
        <v>1</v>
      </c>
    </row>
    <row r="32" spans="1:44" ht="32.25" thickBot="1" x14ac:dyDescent="0.3">
      <c r="A32" s="10"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3">
        <v>0</v>
      </c>
    </row>
    <row r="33" spans="1:44" ht="32.25" thickBot="1" x14ac:dyDescent="0.3">
      <c r="A33" s="10"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3">
        <v>3</v>
      </c>
    </row>
    <row r="34" spans="1:44" ht="32.25" thickBot="1" x14ac:dyDescent="0.3">
      <c r="A34" s="10"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3">
        <v>8</v>
      </c>
    </row>
    <row r="35" spans="1:44" ht="32.25" thickBot="1" x14ac:dyDescent="0.3">
      <c r="A35" s="10"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3">
        <v>0</v>
      </c>
    </row>
    <row r="36" spans="1:44" ht="32.25" thickBot="1" x14ac:dyDescent="0.3">
      <c r="A36" s="10"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3">
        <v>0</v>
      </c>
    </row>
    <row r="37" spans="1:44" ht="32.25" thickBot="1" x14ac:dyDescent="0.3">
      <c r="A37" s="10"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3">
        <v>4</v>
      </c>
    </row>
    <row r="38" spans="1:44" ht="32.25" thickBot="1" x14ac:dyDescent="0.3">
      <c r="A38" s="10"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3">
        <v>2</v>
      </c>
    </row>
    <row r="39" spans="1:44" ht="32.25" thickBot="1" x14ac:dyDescent="0.3">
      <c r="A39" s="10"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3">
        <v>2</v>
      </c>
    </row>
    <row r="40" spans="1:44" ht="32.25" thickBot="1" x14ac:dyDescent="0.3">
      <c r="A40" s="10"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3">
        <v>0</v>
      </c>
    </row>
    <row r="41" spans="1:44" ht="32.25" thickBot="1" x14ac:dyDescent="0.3">
      <c r="A41" s="10"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3">
        <v>3</v>
      </c>
    </row>
    <row r="42" spans="1:44" ht="32.25" thickBot="1" x14ac:dyDescent="0.3">
      <c r="A42" s="10"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3">
        <v>0</v>
      </c>
    </row>
    <row r="43" spans="1:44" ht="32.25" thickBot="1" x14ac:dyDescent="0.3">
      <c r="A43" s="10"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3">
        <v>0</v>
      </c>
    </row>
    <row r="44" spans="1:44" ht="32.25" thickBot="1" x14ac:dyDescent="0.3">
      <c r="A44" s="10"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3">
        <v>1</v>
      </c>
    </row>
    <row r="45" spans="1:44" ht="32.25" thickBot="1" x14ac:dyDescent="0.3">
      <c r="A45" s="10"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3">
        <v>7</v>
      </c>
    </row>
    <row r="46" spans="1:44" ht="32.25" thickBot="1" x14ac:dyDescent="0.3">
      <c r="A46" s="10"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3">
        <v>7</v>
      </c>
    </row>
    <row r="47" spans="1:44" ht="32.25" thickBot="1" x14ac:dyDescent="0.3">
      <c r="A47" s="10"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3">
        <v>8</v>
      </c>
    </row>
    <row r="48" spans="1:44" ht="32.25" thickBot="1" x14ac:dyDescent="0.3">
      <c r="A48" s="10"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3">
        <v>7</v>
      </c>
    </row>
    <row r="49" spans="1:44" ht="32.25" thickBot="1" x14ac:dyDescent="0.3">
      <c r="A49" s="10"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3">
        <v>0</v>
      </c>
    </row>
    <row r="50" spans="1:44" ht="32.25" thickBot="1" x14ac:dyDescent="0.3">
      <c r="A50" s="10"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3">
        <v>8</v>
      </c>
    </row>
    <row r="51" spans="1:44" ht="32.25" thickBot="1" x14ac:dyDescent="0.3">
      <c r="A51" s="10"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3">
        <v>1</v>
      </c>
    </row>
    <row r="52" spans="1:44" ht="32.25" thickBot="1" x14ac:dyDescent="0.3">
      <c r="A52" s="10"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3">
        <v>0</v>
      </c>
    </row>
    <row r="53" spans="1:44" ht="32.25" thickBot="1" x14ac:dyDescent="0.3">
      <c r="A53" s="10"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3">
        <v>2</v>
      </c>
    </row>
    <row r="54" spans="1:44" ht="32.25" thickBot="1" x14ac:dyDescent="0.3">
      <c r="A54" s="10"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3">
        <v>3</v>
      </c>
    </row>
    <row r="55" spans="1:44" ht="32.25" thickBot="1" x14ac:dyDescent="0.3">
      <c r="A55" s="10"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3">
        <v>3</v>
      </c>
    </row>
    <row r="56" spans="1:44" ht="32.25" thickBot="1" x14ac:dyDescent="0.3">
      <c r="A56" s="10"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3">
        <v>0</v>
      </c>
    </row>
    <row r="57" spans="1:44" ht="32.25" thickBot="1" x14ac:dyDescent="0.3">
      <c r="A57" s="10"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3">
        <v>12</v>
      </c>
    </row>
    <row r="58" spans="1:44" ht="32.25" thickBot="1" x14ac:dyDescent="0.3">
      <c r="A58" s="10"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3">
        <v>8</v>
      </c>
    </row>
    <row r="59" spans="1:44" ht="32.25" thickBot="1" x14ac:dyDescent="0.3">
      <c r="A59" s="10"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3">
        <v>2</v>
      </c>
    </row>
    <row r="60" spans="1:44" ht="32.25" thickBot="1" x14ac:dyDescent="0.3">
      <c r="A60" s="10"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3">
        <v>7</v>
      </c>
    </row>
    <row r="61" spans="1:44" ht="32.25" thickBot="1" x14ac:dyDescent="0.3">
      <c r="A61" s="10"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3">
        <v>7</v>
      </c>
    </row>
    <row r="62" spans="1:44" ht="32.25" thickBot="1" x14ac:dyDescent="0.3">
      <c r="A62" s="10"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3">
        <v>8</v>
      </c>
    </row>
    <row r="63" spans="1:44" ht="32.25" thickBot="1" x14ac:dyDescent="0.3">
      <c r="A63" s="10"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3">
        <v>9</v>
      </c>
    </row>
    <row r="64" spans="1:44" ht="32.25" thickBot="1" x14ac:dyDescent="0.3">
      <c r="A64" s="10"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3">
        <v>8</v>
      </c>
    </row>
    <row r="65" spans="1:44" ht="32.25" thickBot="1" x14ac:dyDescent="0.3">
      <c r="A65" s="10"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3">
        <v>9</v>
      </c>
    </row>
    <row r="66" spans="1:44" ht="32.25" thickBot="1" x14ac:dyDescent="0.3">
      <c r="A66" s="10"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3">
        <v>8</v>
      </c>
    </row>
    <row r="67" spans="1:44" ht="32.25" thickBot="1" x14ac:dyDescent="0.3">
      <c r="A67" s="10"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3">
        <v>2</v>
      </c>
    </row>
    <row r="68" spans="1:44" ht="32.25" thickBot="1" x14ac:dyDescent="0.3">
      <c r="A68" s="10"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3">
        <v>3</v>
      </c>
    </row>
    <row r="69" spans="1:44" ht="32.25" thickBot="1" x14ac:dyDescent="0.3">
      <c r="A69" s="10"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3">
        <v>0</v>
      </c>
    </row>
    <row r="70" spans="1:44" ht="32.25" thickBot="1" x14ac:dyDescent="0.3">
      <c r="A70" s="10"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3">
        <v>2</v>
      </c>
    </row>
    <row r="71" spans="1:44" ht="32.25" thickBot="1" x14ac:dyDescent="0.3">
      <c r="A71" s="10"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3">
        <v>0</v>
      </c>
    </row>
    <row r="72" spans="1:44" ht="16.5" thickBot="1" x14ac:dyDescent="0.3">
      <c r="A72" s="10"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3">
        <v>3</v>
      </c>
    </row>
    <row r="73" spans="1:44" ht="32.25" thickBot="1" x14ac:dyDescent="0.3">
      <c r="A73" s="10"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3">
        <v>4</v>
      </c>
    </row>
    <row r="74" spans="1:44" ht="32.25" thickBot="1" x14ac:dyDescent="0.3">
      <c r="A74" s="10"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3">
        <v>0</v>
      </c>
    </row>
    <row r="75" spans="1:44" ht="32.25" thickBot="1" x14ac:dyDescent="0.3">
      <c r="A75" s="10"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3">
        <v>9</v>
      </c>
    </row>
    <row r="76" spans="1:44" ht="32.25" thickBot="1" x14ac:dyDescent="0.3">
      <c r="A76" s="10"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3">
        <v>0</v>
      </c>
    </row>
    <row r="77" spans="1:44" ht="32.25" thickBot="1" x14ac:dyDescent="0.3">
      <c r="A77" s="10"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3">
        <v>8</v>
      </c>
    </row>
    <row r="78" spans="1:44" ht="32.25" thickBot="1" x14ac:dyDescent="0.3">
      <c r="A78" s="10"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3">
        <v>8</v>
      </c>
    </row>
    <row r="79" spans="1:44" ht="32.25" thickBot="1" x14ac:dyDescent="0.3">
      <c r="A79" s="10"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3">
        <v>0</v>
      </c>
    </row>
    <row r="80" spans="1:44" ht="32.25" thickBot="1" x14ac:dyDescent="0.3">
      <c r="A80" s="10"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3">
        <v>2</v>
      </c>
    </row>
    <row r="81" spans="1:44" ht="32.25" thickBot="1" x14ac:dyDescent="0.3">
      <c r="A81" s="10"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3">
        <v>2</v>
      </c>
    </row>
    <row r="82" spans="1:44" ht="32.25" thickBot="1" x14ac:dyDescent="0.3">
      <c r="A82" s="10"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3">
        <v>0</v>
      </c>
    </row>
    <row r="83" spans="1:44" ht="32.25" thickBot="1" x14ac:dyDescent="0.3">
      <c r="A83" s="10"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3">
        <v>4</v>
      </c>
    </row>
    <row r="84" spans="1:44" ht="32.25" thickBot="1" x14ac:dyDescent="0.3">
      <c r="A84" s="10"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3">
        <v>0</v>
      </c>
    </row>
    <row r="85" spans="1:44" ht="32.25" thickBot="1" x14ac:dyDescent="0.3">
      <c r="A85" s="10"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3">
        <v>9</v>
      </c>
    </row>
    <row r="86" spans="1:44" ht="32.25" thickBot="1" x14ac:dyDescent="0.3">
      <c r="A86" s="10"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3">
        <v>3</v>
      </c>
    </row>
    <row r="87" spans="1:44" ht="32.25" thickBot="1" x14ac:dyDescent="0.3">
      <c r="A87" s="10"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3">
        <v>2</v>
      </c>
    </row>
    <row r="88" spans="1:44" ht="32.25" thickBot="1" x14ac:dyDescent="0.3">
      <c r="A88" s="10"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3">
        <v>0</v>
      </c>
    </row>
    <row r="89" spans="1:44" ht="32.25" thickBot="1" x14ac:dyDescent="0.3">
      <c r="A89" s="10"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3">
        <v>3</v>
      </c>
    </row>
    <row r="90" spans="1:44" ht="32.25" thickBot="1" x14ac:dyDescent="0.3">
      <c r="A90" s="10"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3">
        <v>8</v>
      </c>
    </row>
    <row r="91" spans="1:44" ht="32.25" thickBot="1" x14ac:dyDescent="0.3">
      <c r="A91" s="10"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3">
        <v>7</v>
      </c>
    </row>
    <row r="92" spans="1:44" ht="32.25" thickBot="1" x14ac:dyDescent="0.3">
      <c r="A92" s="10"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3">
        <v>11</v>
      </c>
    </row>
    <row r="93" spans="1:44" ht="32.25" thickBot="1" x14ac:dyDescent="0.3">
      <c r="A93" s="10"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3">
        <v>0</v>
      </c>
    </row>
    <row r="94" spans="1:44" ht="32.25" thickBot="1" x14ac:dyDescent="0.3">
      <c r="A94" s="10"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3">
        <v>7</v>
      </c>
    </row>
    <row r="95" spans="1:44" ht="32.25" thickBot="1" x14ac:dyDescent="0.3">
      <c r="A95" s="10"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3">
        <v>5</v>
      </c>
    </row>
    <row r="96" spans="1:44" ht="32.25" thickBot="1" x14ac:dyDescent="0.3">
      <c r="A96" s="10"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3">
        <v>7</v>
      </c>
    </row>
    <row r="97" spans="1:44" ht="32.25" thickBot="1" x14ac:dyDescent="0.3">
      <c r="A97" s="10"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3">
        <v>3</v>
      </c>
    </row>
    <row r="98" spans="1:44" ht="32.25" thickBot="1" x14ac:dyDescent="0.3">
      <c r="A98" s="10"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3">
        <v>2</v>
      </c>
    </row>
    <row r="99" spans="1:44" ht="32.25" thickBot="1" x14ac:dyDescent="0.3">
      <c r="A99" s="10"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3">
        <v>4</v>
      </c>
    </row>
    <row r="100" spans="1:44" ht="32.25" thickBot="1" x14ac:dyDescent="0.3">
      <c r="A100" s="10"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3">
        <v>8</v>
      </c>
    </row>
    <row r="101" spans="1:44" ht="32.25" thickBot="1" x14ac:dyDescent="0.3">
      <c r="A101" s="10"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3">
        <v>2</v>
      </c>
    </row>
    <row r="102" spans="1:44" ht="32.25" thickBot="1" x14ac:dyDescent="0.3">
      <c r="A102" s="10"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3">
        <v>2</v>
      </c>
    </row>
    <row r="103" spans="1:44" ht="32.25" thickBot="1" x14ac:dyDescent="0.3">
      <c r="A103" s="10"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3">
        <v>0</v>
      </c>
    </row>
    <row r="104" spans="1:44" ht="32.25" thickBot="1" x14ac:dyDescent="0.3">
      <c r="A104" s="10"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3">
        <v>0</v>
      </c>
    </row>
    <row r="105" spans="1:44" ht="32.25" thickBot="1" x14ac:dyDescent="0.3">
      <c r="A105" s="10"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3">
        <v>10</v>
      </c>
    </row>
    <row r="106" spans="1:44" ht="32.25" thickBot="1" x14ac:dyDescent="0.3">
      <c r="A106" s="10"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3">
        <v>0</v>
      </c>
    </row>
    <row r="107" spans="1:44" ht="32.25" thickBot="1" x14ac:dyDescent="0.3">
      <c r="A107" s="10"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3">
        <v>2</v>
      </c>
    </row>
    <row r="108" spans="1:44" ht="32.25" thickBot="1" x14ac:dyDescent="0.3">
      <c r="A108" s="10"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3">
        <v>7</v>
      </c>
    </row>
    <row r="109" spans="1:44" ht="32.25" thickBot="1" x14ac:dyDescent="0.3">
      <c r="A109" s="10"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3">
        <v>3</v>
      </c>
    </row>
    <row r="110" spans="1:44" ht="32.25" thickBot="1" x14ac:dyDescent="0.3">
      <c r="A110" s="10"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3">
        <v>1</v>
      </c>
    </row>
    <row r="111" spans="1:44" ht="32.25" thickBot="1" x14ac:dyDescent="0.3">
      <c r="A111" s="10"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3">
        <v>0</v>
      </c>
    </row>
    <row r="112" spans="1:44" ht="32.25" thickBot="1" x14ac:dyDescent="0.3">
      <c r="A112" s="10"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3">
        <v>8</v>
      </c>
    </row>
    <row r="113" spans="1:44" ht="32.25" thickBot="1" x14ac:dyDescent="0.3">
      <c r="A113" s="10"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3">
        <v>6</v>
      </c>
    </row>
    <row r="114" spans="1:44" ht="32.25" thickBot="1" x14ac:dyDescent="0.3">
      <c r="A114" s="10"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3">
        <v>4</v>
      </c>
    </row>
    <row r="115" spans="1:44" ht="32.25" thickBot="1" x14ac:dyDescent="0.3">
      <c r="A115" s="10"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3">
        <v>2</v>
      </c>
    </row>
    <row r="116" spans="1:44" ht="32.25" thickBot="1" x14ac:dyDescent="0.3">
      <c r="A116" s="10"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3">
        <v>0</v>
      </c>
    </row>
    <row r="117" spans="1:44" ht="32.25" thickBot="1" x14ac:dyDescent="0.3">
      <c r="A117" s="10"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3">
        <v>3</v>
      </c>
    </row>
    <row r="118" spans="1:44" ht="32.25" thickBot="1" x14ac:dyDescent="0.3">
      <c r="A118" s="10"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3">
        <v>8</v>
      </c>
    </row>
    <row r="119" spans="1:44" ht="32.25" thickBot="1" x14ac:dyDescent="0.3">
      <c r="A119" s="10"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3">
        <v>8</v>
      </c>
    </row>
    <row r="120" spans="1:44" ht="32.25" thickBot="1" x14ac:dyDescent="0.3">
      <c r="A120" s="10"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3">
        <v>0</v>
      </c>
    </row>
    <row r="121" spans="1:44" ht="32.25" thickBot="1" x14ac:dyDescent="0.3">
      <c r="A121" s="10"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3">
        <v>12</v>
      </c>
    </row>
    <row r="122" spans="1:44" ht="32.25" thickBot="1" x14ac:dyDescent="0.3">
      <c r="A122" s="10"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3">
        <v>9</v>
      </c>
    </row>
    <row r="123" spans="1:44" ht="32.25" thickBot="1" x14ac:dyDescent="0.3">
      <c r="A123" s="10"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3">
        <v>7</v>
      </c>
    </row>
    <row r="124" spans="1:44" ht="32.25" thickBot="1" x14ac:dyDescent="0.3">
      <c r="A124" s="10"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3">
        <v>3</v>
      </c>
    </row>
    <row r="125" spans="1:44" ht="32.25" thickBot="1" x14ac:dyDescent="0.3">
      <c r="A125" s="10"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3">
        <v>15</v>
      </c>
    </row>
    <row r="126" spans="1:44" ht="32.25" thickBot="1" x14ac:dyDescent="0.3">
      <c r="A126" s="10"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3">
        <v>7</v>
      </c>
    </row>
    <row r="127" spans="1:44" ht="32.25" thickBot="1" x14ac:dyDescent="0.3">
      <c r="A127" s="10"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3">
        <v>3</v>
      </c>
    </row>
    <row r="128" spans="1:44" ht="32.25" thickBot="1" x14ac:dyDescent="0.3">
      <c r="A128" s="10"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3">
        <v>6</v>
      </c>
    </row>
    <row r="129" spans="1:44" ht="32.25" thickBot="1" x14ac:dyDescent="0.3">
      <c r="A129" s="10"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3">
        <v>0</v>
      </c>
    </row>
    <row r="130" spans="1:44" ht="32.25" thickBot="1" x14ac:dyDescent="0.3">
      <c r="A130" s="10"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3">
        <v>1</v>
      </c>
    </row>
    <row r="131" spans="1:44" ht="32.25" thickBot="1" x14ac:dyDescent="0.3">
      <c r="A131" s="10"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3">
        <v>11</v>
      </c>
    </row>
    <row r="132" spans="1:44" ht="32.25" thickBot="1" x14ac:dyDescent="0.3">
      <c r="A132" s="10"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3">
        <v>2</v>
      </c>
    </row>
    <row r="133" spans="1:44" ht="32.25" thickBot="1" x14ac:dyDescent="0.3">
      <c r="A133" s="10"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3">
        <v>1</v>
      </c>
    </row>
    <row r="134" spans="1:44" ht="32.25" thickBot="1" x14ac:dyDescent="0.3">
      <c r="A134" s="10"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3">
        <v>2</v>
      </c>
    </row>
    <row r="135" spans="1:44" ht="32.25" thickBot="1" x14ac:dyDescent="0.3">
      <c r="A135" s="10"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3">
        <v>7</v>
      </c>
    </row>
    <row r="136" spans="1:44" ht="32.25" thickBot="1" x14ac:dyDescent="0.3">
      <c r="A136" s="10"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3">
        <v>7</v>
      </c>
    </row>
    <row r="137" spans="1:44" ht="32.25" thickBot="1" x14ac:dyDescent="0.3">
      <c r="A137" s="10"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3">
        <v>1</v>
      </c>
    </row>
    <row r="138" spans="1:44" ht="32.25" thickBot="1" x14ac:dyDescent="0.3">
      <c r="A138" s="10"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3">
        <v>3</v>
      </c>
    </row>
    <row r="139" spans="1:44" ht="32.25" thickBot="1" x14ac:dyDescent="0.3">
      <c r="A139" s="10"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3">
        <v>9</v>
      </c>
    </row>
    <row r="140" spans="1:44" ht="32.25" thickBot="1" x14ac:dyDescent="0.3">
      <c r="A140" s="10"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3">
        <v>2</v>
      </c>
    </row>
    <row r="141" spans="1:44" ht="32.25" thickBot="1" x14ac:dyDescent="0.3">
      <c r="A141" s="10"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3">
        <v>7</v>
      </c>
    </row>
    <row r="142" spans="1:44" ht="32.25" thickBot="1" x14ac:dyDescent="0.3">
      <c r="A142" s="10"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3">
        <v>4</v>
      </c>
    </row>
    <row r="143" spans="1:44" ht="32.25" thickBot="1" x14ac:dyDescent="0.3">
      <c r="A143" s="10"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3">
        <v>3</v>
      </c>
    </row>
    <row r="144" spans="1:44" ht="32.25" thickBot="1" x14ac:dyDescent="0.3">
      <c r="A144" s="10"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3">
        <v>2</v>
      </c>
    </row>
    <row r="145" spans="1:44" ht="32.25" thickBot="1" x14ac:dyDescent="0.3">
      <c r="A145" s="10"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3">
        <v>4</v>
      </c>
    </row>
    <row r="146" spans="1:44" ht="32.25" thickBot="1" x14ac:dyDescent="0.3">
      <c r="A146" s="10"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3">
        <v>7</v>
      </c>
    </row>
    <row r="147" spans="1:44" ht="32.25" thickBot="1" x14ac:dyDescent="0.3">
      <c r="A147" s="10"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3">
        <v>2</v>
      </c>
    </row>
    <row r="148" spans="1:44" ht="32.25" thickBot="1" x14ac:dyDescent="0.3">
      <c r="A148" s="10"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3">
        <v>2</v>
      </c>
    </row>
    <row r="149" spans="1:44" ht="32.25" thickBot="1" x14ac:dyDescent="0.3">
      <c r="A149" s="10"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3">
        <v>7</v>
      </c>
    </row>
    <row r="150" spans="1:44" ht="32.25" thickBot="1" x14ac:dyDescent="0.3">
      <c r="A150" s="10"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3">
        <v>4</v>
      </c>
    </row>
    <row r="151" spans="1:44" ht="32.25" thickBot="1" x14ac:dyDescent="0.3">
      <c r="A151" s="10"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3">
        <v>0</v>
      </c>
    </row>
    <row r="152" spans="1:44" ht="32.25" thickBot="1" x14ac:dyDescent="0.3">
      <c r="A152" s="10"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3">
        <v>13</v>
      </c>
    </row>
    <row r="153" spans="1:44" ht="32.25" thickBot="1" x14ac:dyDescent="0.3">
      <c r="A153" s="10"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3">
        <v>6</v>
      </c>
    </row>
    <row r="154" spans="1:44" ht="32.25" thickBot="1" x14ac:dyDescent="0.3">
      <c r="A154" s="10"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3">
        <v>5</v>
      </c>
    </row>
    <row r="155" spans="1:44" ht="32.25" thickBot="1" x14ac:dyDescent="0.3">
      <c r="A155" s="10"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3">
        <v>15</v>
      </c>
    </row>
    <row r="156" spans="1:44" ht="32.25" thickBot="1" x14ac:dyDescent="0.3">
      <c r="A156" s="10"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3">
        <v>7</v>
      </c>
    </row>
    <row r="157" spans="1:44" ht="32.25" thickBot="1" x14ac:dyDescent="0.3">
      <c r="A157" s="10"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3">
        <v>9</v>
      </c>
    </row>
    <row r="158" spans="1:44" ht="32.25" thickBot="1" x14ac:dyDescent="0.3">
      <c r="A158" s="10"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3">
        <v>0</v>
      </c>
    </row>
    <row r="159" spans="1:44" ht="32.25" thickBot="1" x14ac:dyDescent="0.3">
      <c r="A159" s="10"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3">
        <v>0</v>
      </c>
    </row>
    <row r="160" spans="1:44" ht="32.25" thickBot="1" x14ac:dyDescent="0.3">
      <c r="A160" s="10"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3">
        <v>11</v>
      </c>
    </row>
    <row r="161" spans="1:44" ht="32.25" thickBot="1" x14ac:dyDescent="0.3">
      <c r="A161" s="10"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3">
        <v>2</v>
      </c>
    </row>
    <row r="162" spans="1:44" ht="32.25" thickBot="1" x14ac:dyDescent="0.3">
      <c r="A162" s="10"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3">
        <v>2</v>
      </c>
    </row>
    <row r="163" spans="1:44" ht="32.25" thickBot="1" x14ac:dyDescent="0.3">
      <c r="A163" s="10"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3">
        <v>2</v>
      </c>
    </row>
    <row r="164" spans="1:44" ht="32.25" thickBot="1" x14ac:dyDescent="0.3">
      <c r="A164" s="10"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3">
        <v>2</v>
      </c>
    </row>
    <row r="165" spans="1:44" ht="32.25" thickBot="1" x14ac:dyDescent="0.3">
      <c r="A165" s="10"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3">
        <v>4</v>
      </c>
    </row>
    <row r="166" spans="1:44" ht="32.25" thickBot="1" x14ac:dyDescent="0.3">
      <c r="A166" s="10"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3">
        <v>1</v>
      </c>
    </row>
    <row r="167" spans="1:44" ht="32.25" thickBot="1" x14ac:dyDescent="0.3">
      <c r="A167" s="10"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3">
        <v>4</v>
      </c>
    </row>
    <row r="168" spans="1:44" ht="32.25" thickBot="1" x14ac:dyDescent="0.3">
      <c r="A168" s="10"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3">
        <v>8</v>
      </c>
    </row>
    <row r="169" spans="1:44" ht="32.25" thickBot="1" x14ac:dyDescent="0.3">
      <c r="A169" s="10"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3">
        <v>4</v>
      </c>
    </row>
    <row r="170" spans="1:44" ht="32.25" thickBot="1" x14ac:dyDescent="0.3">
      <c r="A170" s="10"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3">
        <v>7</v>
      </c>
    </row>
    <row r="171" spans="1:44" ht="32.25" thickBot="1" x14ac:dyDescent="0.3">
      <c r="A171" s="10"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3">
        <v>4</v>
      </c>
    </row>
    <row r="172" spans="1:44" ht="32.25" thickBot="1" x14ac:dyDescent="0.3">
      <c r="A172" s="10"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3">
        <v>1</v>
      </c>
    </row>
    <row r="173" spans="1:44" ht="32.25" thickBot="1" x14ac:dyDescent="0.3">
      <c r="A173" s="10"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3">
        <v>0</v>
      </c>
    </row>
    <row r="174" spans="1:44" ht="32.25" thickBot="1" x14ac:dyDescent="0.3">
      <c r="A174" s="10"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3">
        <v>2</v>
      </c>
    </row>
    <row r="175" spans="1:44" ht="32.25" thickBot="1" x14ac:dyDescent="0.3">
      <c r="A175" s="10"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3">
        <v>10</v>
      </c>
    </row>
    <row r="176" spans="1:44" ht="32.25" thickBot="1" x14ac:dyDescent="0.3">
      <c r="A176" s="10"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3">
        <v>3</v>
      </c>
    </row>
    <row r="177" spans="1:44" ht="32.25" thickBot="1" x14ac:dyDescent="0.3">
      <c r="A177" s="10"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3">
        <v>2</v>
      </c>
    </row>
    <row r="178" spans="1:44" ht="32.25" thickBot="1" x14ac:dyDescent="0.3">
      <c r="A178" s="10"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3">
        <v>2</v>
      </c>
    </row>
    <row r="179" spans="1:44" ht="32.25" thickBot="1" x14ac:dyDescent="0.3">
      <c r="A179" s="10"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3">
        <v>0</v>
      </c>
    </row>
    <row r="180" spans="1:44" ht="32.25" thickBot="1" x14ac:dyDescent="0.3">
      <c r="A180" s="10"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3">
        <v>7</v>
      </c>
    </row>
    <row r="181" spans="1:44" ht="32.25" thickBot="1" x14ac:dyDescent="0.3">
      <c r="A181" s="10"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3">
        <v>1</v>
      </c>
    </row>
    <row r="182" spans="1:44" ht="32.25" thickBot="1" x14ac:dyDescent="0.3">
      <c r="A182" s="10"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3">
        <v>2</v>
      </c>
    </row>
    <row r="183" spans="1:44" ht="32.25" thickBot="1" x14ac:dyDescent="0.3">
      <c r="A183" s="10"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3">
        <v>2</v>
      </c>
    </row>
    <row r="184" spans="1:44" ht="32.25" thickBot="1" x14ac:dyDescent="0.3">
      <c r="A184" s="10"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3">
        <v>2</v>
      </c>
    </row>
    <row r="185" spans="1:44" ht="32.25" thickBot="1" x14ac:dyDescent="0.3">
      <c r="A185" s="10"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3">
        <v>2</v>
      </c>
    </row>
    <row r="186" spans="1:44" ht="32.25" thickBot="1" x14ac:dyDescent="0.3">
      <c r="A186" s="10"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3">
        <v>3</v>
      </c>
    </row>
    <row r="187" spans="1:44" ht="32.25" thickBot="1" x14ac:dyDescent="0.3">
      <c r="A187" s="10"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3">
        <v>6</v>
      </c>
    </row>
    <row r="188" spans="1:44" ht="32.25" thickBot="1" x14ac:dyDescent="0.3">
      <c r="A188" s="10"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3">
        <v>9</v>
      </c>
    </row>
    <row r="189" spans="1:44" ht="32.25" thickBot="1" x14ac:dyDescent="0.3">
      <c r="A189" s="10"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3">
        <v>15</v>
      </c>
    </row>
    <row r="190" spans="1:44" ht="32.25" thickBot="1" x14ac:dyDescent="0.3">
      <c r="A190" s="10"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3">
        <v>9</v>
      </c>
    </row>
    <row r="191" spans="1:44" ht="32.25" thickBot="1" x14ac:dyDescent="0.3">
      <c r="A191" s="10"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3">
        <v>0</v>
      </c>
    </row>
    <row r="192" spans="1:44" ht="32.25" thickBot="1" x14ac:dyDescent="0.3">
      <c r="A192" s="10"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3">
        <v>9</v>
      </c>
    </row>
    <row r="193" spans="1:44" ht="32.25" thickBot="1" x14ac:dyDescent="0.3">
      <c r="A193" s="10"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3">
        <v>3</v>
      </c>
    </row>
    <row r="194" spans="1:44" ht="32.25" thickBot="1" x14ac:dyDescent="0.3">
      <c r="A194" s="10"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3">
        <v>1</v>
      </c>
    </row>
    <row r="195" spans="1:44" ht="32.25" thickBot="1" x14ac:dyDescent="0.3">
      <c r="A195" s="10"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3">
        <v>2</v>
      </c>
    </row>
    <row r="196" spans="1:44" ht="32.25" thickBot="1" x14ac:dyDescent="0.3">
      <c r="A196" s="10"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3">
        <v>8</v>
      </c>
    </row>
    <row r="197" spans="1:44" ht="32.25" thickBot="1" x14ac:dyDescent="0.3">
      <c r="A197" s="10"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3">
        <v>7</v>
      </c>
    </row>
    <row r="198" spans="1:44" ht="32.25" thickBot="1" x14ac:dyDescent="0.3">
      <c r="A198" s="10"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3">
        <v>2</v>
      </c>
    </row>
    <row r="199" spans="1:44" ht="32.25" thickBot="1" x14ac:dyDescent="0.3">
      <c r="A199" s="10"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3">
        <v>2</v>
      </c>
    </row>
    <row r="200" spans="1:44" ht="32.25" thickBot="1" x14ac:dyDescent="0.3">
      <c r="A200" s="10"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3">
        <v>0</v>
      </c>
    </row>
    <row r="201" spans="1:44" ht="32.25" thickBot="1" x14ac:dyDescent="0.3">
      <c r="A201" s="10"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3">
        <v>7</v>
      </c>
    </row>
    <row r="202" spans="1:44" ht="32.25" thickBot="1" x14ac:dyDescent="0.3">
      <c r="A202" s="10"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3">
        <v>0</v>
      </c>
    </row>
    <row r="203" spans="1:44" ht="32.25" thickBot="1" x14ac:dyDescent="0.3">
      <c r="A203" s="10"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3">
        <v>7</v>
      </c>
    </row>
    <row r="204" spans="1:44" ht="32.25" thickBot="1" x14ac:dyDescent="0.3">
      <c r="A204" s="10"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3">
        <v>0</v>
      </c>
    </row>
    <row r="205" spans="1:44" ht="32.25" thickBot="1" x14ac:dyDescent="0.3">
      <c r="A205" s="10"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3">
        <v>7</v>
      </c>
    </row>
    <row r="206" spans="1:44" ht="32.25" thickBot="1" x14ac:dyDescent="0.3">
      <c r="A206" s="10"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3">
        <v>0</v>
      </c>
    </row>
    <row r="207" spans="1:44" ht="32.25" thickBot="1" x14ac:dyDescent="0.3">
      <c r="A207" s="10"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3">
        <v>9</v>
      </c>
    </row>
    <row r="208" spans="1:44" ht="32.25" thickBot="1" x14ac:dyDescent="0.3">
      <c r="A208" s="10"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3">
        <v>2</v>
      </c>
    </row>
    <row r="209" spans="1:44" ht="32.25" thickBot="1" x14ac:dyDescent="0.3">
      <c r="A209" s="10"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3">
        <v>7</v>
      </c>
    </row>
    <row r="210" spans="1:44" ht="32.25" thickBot="1" x14ac:dyDescent="0.3">
      <c r="A210" s="10"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3">
        <v>2</v>
      </c>
    </row>
    <row r="211" spans="1:44" ht="32.25" thickBot="1" x14ac:dyDescent="0.3">
      <c r="A211" s="10"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3">
        <v>3</v>
      </c>
    </row>
    <row r="212" spans="1:44" ht="32.25" thickBot="1" x14ac:dyDescent="0.3">
      <c r="A212" s="10"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3">
        <v>8</v>
      </c>
    </row>
    <row r="213" spans="1:44" ht="32.25" thickBot="1" x14ac:dyDescent="0.3">
      <c r="A213" s="10"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3">
        <v>8</v>
      </c>
    </row>
    <row r="214" spans="1:44" ht="32.25" thickBot="1" x14ac:dyDescent="0.3">
      <c r="A214" s="10"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3">
        <v>7</v>
      </c>
    </row>
    <row r="215" spans="1:44" ht="32.25" thickBot="1" x14ac:dyDescent="0.3">
      <c r="A215" s="10"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3">
        <v>7</v>
      </c>
    </row>
    <row r="216" spans="1:44" ht="32.25" thickBot="1" x14ac:dyDescent="0.3">
      <c r="A216" s="10"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3">
        <v>4</v>
      </c>
    </row>
    <row r="217" spans="1:44" ht="32.25" thickBot="1" x14ac:dyDescent="0.3">
      <c r="A217" s="10"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3">
        <v>0</v>
      </c>
    </row>
    <row r="218" spans="1:44" ht="32.25" thickBot="1" x14ac:dyDescent="0.3">
      <c r="A218" s="10"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3">
        <v>1</v>
      </c>
    </row>
    <row r="219" spans="1:44" ht="32.25" thickBot="1" x14ac:dyDescent="0.3">
      <c r="A219" s="10"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3">
        <v>5</v>
      </c>
    </row>
    <row r="220" spans="1:44" ht="32.25" thickBot="1" x14ac:dyDescent="0.3">
      <c r="A220" s="10"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3">
        <v>8</v>
      </c>
    </row>
    <row r="221" spans="1:44" ht="32.25" thickBot="1" x14ac:dyDescent="0.3">
      <c r="A221" s="10"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3">
        <v>5</v>
      </c>
    </row>
    <row r="222" spans="1:44" ht="32.25" thickBot="1" x14ac:dyDescent="0.3">
      <c r="A222" s="10"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3">
        <v>7</v>
      </c>
    </row>
    <row r="223" spans="1:44" ht="32.25" thickBot="1" x14ac:dyDescent="0.3">
      <c r="A223" s="10"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3">
        <v>1</v>
      </c>
    </row>
    <row r="224" spans="1:44" ht="32.25" thickBot="1" x14ac:dyDescent="0.3">
      <c r="A224" s="10"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3">
        <v>7</v>
      </c>
    </row>
    <row r="225" spans="1:44" ht="32.25" thickBot="1" x14ac:dyDescent="0.3">
      <c r="A225" s="10"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3">
        <v>13</v>
      </c>
    </row>
    <row r="226" spans="1:44" ht="32.25" thickBot="1" x14ac:dyDescent="0.3">
      <c r="A226" s="10"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3">
        <v>4</v>
      </c>
    </row>
    <row r="227" spans="1:44" ht="32.25" thickBot="1" x14ac:dyDescent="0.3">
      <c r="A227" s="10"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3">
        <v>0</v>
      </c>
    </row>
    <row r="228" spans="1:44" ht="32.25" thickBot="1" x14ac:dyDescent="0.3">
      <c r="A228" s="10"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3">
        <v>8</v>
      </c>
    </row>
    <row r="229" spans="1:44" ht="32.25" thickBot="1" x14ac:dyDescent="0.3">
      <c r="A229" s="10"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3">
        <v>1</v>
      </c>
    </row>
    <row r="230" spans="1:44" ht="32.25" thickBot="1" x14ac:dyDescent="0.3">
      <c r="A230" s="10"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3">
        <v>8</v>
      </c>
    </row>
    <row r="231" spans="1:44" ht="32.25" thickBot="1" x14ac:dyDescent="0.3">
      <c r="A231" s="10"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3">
        <v>1</v>
      </c>
    </row>
    <row r="232" spans="1:44" ht="32.25" thickBot="1" x14ac:dyDescent="0.3">
      <c r="A232" s="10"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3">
        <v>2</v>
      </c>
    </row>
    <row r="233" spans="1:44" ht="32.25" thickBot="1" x14ac:dyDescent="0.3">
      <c r="A233" s="10"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3">
        <v>15</v>
      </c>
    </row>
    <row r="234" spans="1:44" ht="32.25" thickBot="1" x14ac:dyDescent="0.3">
      <c r="A234" s="10"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3">
        <v>2</v>
      </c>
    </row>
    <row r="235" spans="1:44" ht="32.25" thickBot="1" x14ac:dyDescent="0.3">
      <c r="A235" s="10"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3">
        <v>6</v>
      </c>
    </row>
    <row r="236" spans="1:44" ht="32.25" thickBot="1" x14ac:dyDescent="0.3">
      <c r="A236" s="10"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3">
        <v>4</v>
      </c>
    </row>
    <row r="237" spans="1:44" ht="32.25" thickBot="1" x14ac:dyDescent="0.3">
      <c r="A237" s="10"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3">
        <v>9</v>
      </c>
    </row>
    <row r="238" spans="1:44" ht="32.25" thickBot="1" x14ac:dyDescent="0.3">
      <c r="A238" s="10"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3">
        <v>7</v>
      </c>
    </row>
    <row r="239" spans="1:44" ht="32.25" thickBot="1" x14ac:dyDescent="0.3">
      <c r="A239" s="10"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3">
        <v>12</v>
      </c>
    </row>
    <row r="240" spans="1:44" ht="32.25" thickBot="1" x14ac:dyDescent="0.3">
      <c r="A240" s="10"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3">
        <v>2</v>
      </c>
    </row>
    <row r="241" spans="1:44" ht="32.25" thickBot="1" x14ac:dyDescent="0.3">
      <c r="A241" s="10"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3">
        <v>2</v>
      </c>
    </row>
    <row r="242" spans="1:44" ht="32.25" thickBot="1" x14ac:dyDescent="0.3">
      <c r="A242" s="10"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3">
        <v>2</v>
      </c>
    </row>
    <row r="243" spans="1:44" ht="32.25" thickBot="1" x14ac:dyDescent="0.3">
      <c r="A243" s="10"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3">
        <v>2</v>
      </c>
    </row>
    <row r="244" spans="1:44" ht="32.25" thickBot="1" x14ac:dyDescent="0.3">
      <c r="A244" s="10"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3">
        <v>0</v>
      </c>
    </row>
    <row r="245" spans="1:44" ht="32.25" thickBot="1" x14ac:dyDescent="0.3">
      <c r="A245" s="10"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3">
        <v>7</v>
      </c>
    </row>
    <row r="246" spans="1:44" ht="32.25" thickBot="1" x14ac:dyDescent="0.3">
      <c r="A246" s="10"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3">
        <v>7</v>
      </c>
    </row>
    <row r="247" spans="1:44" ht="32.25" thickBot="1" x14ac:dyDescent="0.3">
      <c r="A247" s="10"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3">
        <v>2</v>
      </c>
    </row>
    <row r="248" spans="1:44" ht="32.25" thickBot="1" x14ac:dyDescent="0.3">
      <c r="A248" s="10"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3">
        <v>2</v>
      </c>
    </row>
    <row r="249" spans="1:44" ht="32.25" thickBot="1" x14ac:dyDescent="0.3">
      <c r="A249" s="10"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3">
        <v>9</v>
      </c>
    </row>
    <row r="250" spans="1:44" ht="32.25" thickBot="1" x14ac:dyDescent="0.3">
      <c r="A250" s="10"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3">
        <v>2</v>
      </c>
    </row>
    <row r="251" spans="1:44" ht="32.25" thickBot="1" x14ac:dyDescent="0.3">
      <c r="A251" s="10"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3">
        <v>2</v>
      </c>
    </row>
    <row r="252" spans="1:44" ht="32.25" thickBot="1" x14ac:dyDescent="0.3">
      <c r="A252" s="10"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3">
        <v>0</v>
      </c>
    </row>
    <row r="253" spans="1:44" ht="32.25" thickBot="1" x14ac:dyDescent="0.3">
      <c r="A253" s="10"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3">
        <v>8</v>
      </c>
    </row>
    <row r="254" spans="1:44" ht="32.25" thickBot="1" x14ac:dyDescent="0.3">
      <c r="A254" s="10"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3">
        <v>5</v>
      </c>
    </row>
    <row r="255" spans="1:44" ht="32.25" thickBot="1" x14ac:dyDescent="0.3">
      <c r="A255" s="10"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3">
        <v>2</v>
      </c>
    </row>
    <row r="256" spans="1:44" ht="32.25" thickBot="1" x14ac:dyDescent="0.3">
      <c r="A256" s="10"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3">
        <v>2</v>
      </c>
    </row>
    <row r="257" spans="1:44" ht="32.25" thickBot="1" x14ac:dyDescent="0.3">
      <c r="A257" s="10"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3">
        <v>2</v>
      </c>
    </row>
    <row r="258" spans="1:44" ht="32.25" thickBot="1" x14ac:dyDescent="0.3">
      <c r="A258" s="10"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3">
        <v>8</v>
      </c>
    </row>
    <row r="259" spans="1:44" ht="32.25" thickBot="1" x14ac:dyDescent="0.3">
      <c r="A259" s="10"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3">
        <v>9</v>
      </c>
    </row>
    <row r="260" spans="1:44" ht="32.25" thickBot="1" x14ac:dyDescent="0.3">
      <c r="A260" s="10"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3">
        <v>0</v>
      </c>
    </row>
    <row r="261" spans="1:44" ht="32.25" thickBot="1" x14ac:dyDescent="0.3">
      <c r="A261" s="10"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3">
        <v>4</v>
      </c>
    </row>
    <row r="262" spans="1:44" ht="32.25" thickBot="1" x14ac:dyDescent="0.3">
      <c r="A262" s="10"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3">
        <v>3</v>
      </c>
    </row>
    <row r="263" spans="1:44" ht="32.25" thickBot="1" x14ac:dyDescent="0.3">
      <c r="A263" s="10"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3">
        <v>5</v>
      </c>
    </row>
    <row r="264" spans="1:44" ht="32.25" thickBot="1" x14ac:dyDescent="0.3">
      <c r="A264" s="10"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3">
        <v>4</v>
      </c>
    </row>
    <row r="265" spans="1:44" ht="32.25" thickBot="1" x14ac:dyDescent="0.3">
      <c r="A265" s="10"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3">
        <v>7</v>
      </c>
    </row>
    <row r="266" spans="1:44" ht="32.25" thickBot="1" x14ac:dyDescent="0.3">
      <c r="A266" s="10"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3">
        <v>0</v>
      </c>
    </row>
    <row r="267" spans="1:44" ht="32.25" thickBot="1" x14ac:dyDescent="0.3">
      <c r="A267" s="10"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3">
        <v>0</v>
      </c>
    </row>
    <row r="268" spans="1:44" ht="32.25" thickBot="1" x14ac:dyDescent="0.3">
      <c r="A268" s="10"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3">
        <v>8</v>
      </c>
    </row>
    <row r="269" spans="1:44" ht="32.25" thickBot="1" x14ac:dyDescent="0.3">
      <c r="A269" s="10"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3">
        <v>5</v>
      </c>
    </row>
    <row r="270" spans="1:44" ht="32.25" thickBot="1" x14ac:dyDescent="0.3">
      <c r="A270" s="10"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3">
        <v>10</v>
      </c>
    </row>
    <row r="271" spans="1:44" ht="32.25" thickBot="1" x14ac:dyDescent="0.3">
      <c r="A271" s="10"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3">
        <v>11</v>
      </c>
    </row>
    <row r="272" spans="1:44" ht="32.25" thickBot="1" x14ac:dyDescent="0.3">
      <c r="A272" s="10"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3">
        <v>13</v>
      </c>
    </row>
    <row r="273" spans="1:44" ht="32.25" thickBot="1" x14ac:dyDescent="0.3">
      <c r="A273" s="10"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3">
        <v>9</v>
      </c>
    </row>
    <row r="274" spans="1:44" ht="32.25" thickBot="1" x14ac:dyDescent="0.3">
      <c r="A274" s="10"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3">
        <v>4</v>
      </c>
    </row>
    <row r="275" spans="1:44" ht="32.25" thickBot="1" x14ac:dyDescent="0.3">
      <c r="A275" s="10"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3">
        <v>1</v>
      </c>
    </row>
    <row r="276" spans="1:44" ht="32.25" thickBot="1" x14ac:dyDescent="0.3">
      <c r="A276" s="10"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3">
        <v>0</v>
      </c>
    </row>
    <row r="277" spans="1:44" ht="32.25" thickBot="1" x14ac:dyDescent="0.3">
      <c r="A277" s="10"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3">
        <v>2</v>
      </c>
    </row>
    <row r="278" spans="1:44" ht="32.25" thickBot="1" x14ac:dyDescent="0.3">
      <c r="A278" s="10"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3">
        <v>2</v>
      </c>
    </row>
    <row r="279" spans="1:44" ht="32.25" thickBot="1" x14ac:dyDescent="0.3">
      <c r="A279" s="10"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3">
        <v>7</v>
      </c>
    </row>
    <row r="280" spans="1:44" ht="32.25" thickBot="1" x14ac:dyDescent="0.3">
      <c r="A280" s="10"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3">
        <v>4</v>
      </c>
    </row>
    <row r="281" spans="1:44" ht="32.25" thickBot="1" x14ac:dyDescent="0.3">
      <c r="A281" s="10"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3">
        <v>6</v>
      </c>
    </row>
    <row r="282" spans="1:44" ht="32.25" thickBot="1" x14ac:dyDescent="0.3">
      <c r="A282" s="10"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3">
        <v>3</v>
      </c>
    </row>
    <row r="283" spans="1:44" ht="32.25" thickBot="1" x14ac:dyDescent="0.3">
      <c r="A283" s="10"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3">
        <v>6</v>
      </c>
    </row>
    <row r="284" spans="1:44" ht="32.25" thickBot="1" x14ac:dyDescent="0.3">
      <c r="A284" s="10"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3">
        <v>9</v>
      </c>
    </row>
    <row r="285" spans="1:44" ht="32.25" thickBot="1" x14ac:dyDescent="0.3">
      <c r="A285" s="10"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3">
        <v>8</v>
      </c>
    </row>
    <row r="286" spans="1:44" ht="32.25" thickBot="1" x14ac:dyDescent="0.3">
      <c r="A286" s="10"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3">
        <v>3</v>
      </c>
    </row>
    <row r="287" spans="1:44" ht="32.25" thickBot="1" x14ac:dyDescent="0.3">
      <c r="A287" s="10"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3">
        <v>7</v>
      </c>
    </row>
    <row r="288" spans="1:44" ht="32.25" thickBot="1" x14ac:dyDescent="0.3">
      <c r="A288" s="10"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3">
        <v>0</v>
      </c>
    </row>
    <row r="289" spans="1:44" ht="32.25" thickBot="1" x14ac:dyDescent="0.3">
      <c r="A289" s="10"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3">
        <v>2</v>
      </c>
    </row>
    <row r="290" spans="1:44" ht="32.25" thickBot="1" x14ac:dyDescent="0.3">
      <c r="A290" s="10"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3">
        <v>2</v>
      </c>
    </row>
    <row r="291" spans="1:44" ht="32.25" thickBot="1" x14ac:dyDescent="0.3">
      <c r="A291" s="10"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3">
        <v>2</v>
      </c>
    </row>
    <row r="292" spans="1:44" ht="32.25" thickBot="1" x14ac:dyDescent="0.3">
      <c r="A292" s="10"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3">
        <v>2</v>
      </c>
    </row>
    <row r="293" spans="1:44" ht="32.25" thickBot="1" x14ac:dyDescent="0.3">
      <c r="A293" s="10"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3">
        <v>7</v>
      </c>
    </row>
    <row r="294" spans="1:44" ht="32.25" thickBot="1" x14ac:dyDescent="0.3">
      <c r="A294" s="10"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3">
        <v>2</v>
      </c>
    </row>
    <row r="295" spans="1:44" ht="32.25" thickBot="1" x14ac:dyDescent="0.3">
      <c r="A295" s="10"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3">
        <v>4</v>
      </c>
    </row>
    <row r="296" spans="1:44" ht="32.25" thickBot="1" x14ac:dyDescent="0.3">
      <c r="A296" s="10"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3">
        <v>2</v>
      </c>
    </row>
    <row r="297" spans="1:44" ht="32.25" thickBot="1" x14ac:dyDescent="0.3">
      <c r="A297" s="10"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3">
        <v>8</v>
      </c>
    </row>
    <row r="298" spans="1:44" ht="32.25" thickBot="1" x14ac:dyDescent="0.3">
      <c r="A298" s="10"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3">
        <v>0</v>
      </c>
    </row>
    <row r="299" spans="1:44" ht="32.25" thickBot="1" x14ac:dyDescent="0.3">
      <c r="A299" s="10"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3">
        <v>9</v>
      </c>
    </row>
    <row r="300" spans="1:44" ht="32.25" thickBot="1" x14ac:dyDescent="0.3">
      <c r="A300" s="10"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3">
        <v>0</v>
      </c>
    </row>
    <row r="301" spans="1:44" ht="32.25" thickBot="1" x14ac:dyDescent="0.3">
      <c r="A301" s="10"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3">
        <v>2</v>
      </c>
    </row>
    <row r="302" spans="1:44" ht="32.25" thickBot="1" x14ac:dyDescent="0.3">
      <c r="A302" s="10"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3">
        <v>4</v>
      </c>
    </row>
    <row r="303" spans="1:44" ht="32.25" thickBot="1" x14ac:dyDescent="0.3">
      <c r="A303" s="10"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3">
        <v>0</v>
      </c>
    </row>
    <row r="304" spans="1:44" ht="32.25" thickBot="1" x14ac:dyDescent="0.3">
      <c r="A304" s="10"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3">
        <v>7</v>
      </c>
    </row>
    <row r="305" spans="1:44" ht="32.25" thickBot="1" x14ac:dyDescent="0.3">
      <c r="A305" s="10"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3">
        <v>7</v>
      </c>
    </row>
    <row r="306" spans="1:44" ht="32.25" thickBot="1" x14ac:dyDescent="0.3">
      <c r="A306" s="10"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3">
        <v>7</v>
      </c>
    </row>
    <row r="307" spans="1:44" ht="32.25" thickBot="1" x14ac:dyDescent="0.3">
      <c r="A307" s="10"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3">
        <v>8</v>
      </c>
    </row>
    <row r="308" spans="1:44" ht="32.25" thickBot="1" x14ac:dyDescent="0.3">
      <c r="A308" s="10"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3">
        <v>8</v>
      </c>
    </row>
    <row r="309" spans="1:44" ht="32.25" thickBot="1" x14ac:dyDescent="0.3">
      <c r="A309" s="10"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3">
        <v>1</v>
      </c>
    </row>
    <row r="310" spans="1:44" ht="32.25" thickBot="1" x14ac:dyDescent="0.3">
      <c r="A310" s="10"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3">
        <v>2</v>
      </c>
    </row>
    <row r="311" spans="1:44" ht="32.25" thickBot="1" x14ac:dyDescent="0.3">
      <c r="A311" s="10"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3">
        <v>3</v>
      </c>
    </row>
    <row r="312" spans="1:44" ht="32.25" thickBot="1" x14ac:dyDescent="0.3">
      <c r="A312" s="10"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3">
        <v>0</v>
      </c>
    </row>
    <row r="313" spans="1:44" ht="32.25" thickBot="1" x14ac:dyDescent="0.3">
      <c r="A313" s="10"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3">
        <v>11</v>
      </c>
    </row>
    <row r="314" spans="1:44" ht="32.25" thickBot="1" x14ac:dyDescent="0.3">
      <c r="A314" s="10"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3">
        <v>2</v>
      </c>
    </row>
    <row r="315" spans="1:44" ht="32.25" thickBot="1" x14ac:dyDescent="0.3">
      <c r="A315" s="10"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3">
        <v>8</v>
      </c>
    </row>
    <row r="316" spans="1:44" ht="32.25" thickBot="1" x14ac:dyDescent="0.3">
      <c r="A316" s="10"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3">
        <v>10</v>
      </c>
    </row>
    <row r="317" spans="1:44" ht="32.25" thickBot="1" x14ac:dyDescent="0.3">
      <c r="A317" s="10"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3">
        <v>7</v>
      </c>
    </row>
    <row r="318" spans="1:44" ht="32.25" thickBot="1" x14ac:dyDescent="0.3">
      <c r="A318" s="10"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3">
        <v>7</v>
      </c>
    </row>
    <row r="319" spans="1:44" ht="32.25" thickBot="1" x14ac:dyDescent="0.3">
      <c r="A319" s="10"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3">
        <v>7</v>
      </c>
    </row>
    <row r="320" spans="1:44" ht="32.25" thickBot="1" x14ac:dyDescent="0.3">
      <c r="A320" s="10"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3">
        <v>2</v>
      </c>
    </row>
    <row r="321" spans="1:44" ht="32.25" thickBot="1" x14ac:dyDescent="0.3">
      <c r="A321" s="10"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3">
        <v>9</v>
      </c>
    </row>
    <row r="322" spans="1:44" ht="32.25" thickBot="1" x14ac:dyDescent="0.3">
      <c r="A322" s="10"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3">
        <v>4</v>
      </c>
    </row>
    <row r="323" spans="1:44" ht="32.25" thickBot="1" x14ac:dyDescent="0.3">
      <c r="A323" s="10"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3">
        <v>7</v>
      </c>
    </row>
    <row r="324" spans="1:44" ht="32.25" thickBot="1" x14ac:dyDescent="0.3">
      <c r="A324" s="10"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3">
        <v>7</v>
      </c>
    </row>
    <row r="325" spans="1:44" ht="32.25" thickBot="1" x14ac:dyDescent="0.3">
      <c r="A325" s="10"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3">
        <v>2</v>
      </c>
    </row>
    <row r="326" spans="1:44" ht="32.25" thickBot="1" x14ac:dyDescent="0.3">
      <c r="A326" s="10"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3">
        <v>9</v>
      </c>
    </row>
    <row r="327" spans="1:44" ht="32.25" thickBot="1" x14ac:dyDescent="0.3">
      <c r="A327" s="10"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3">
        <v>9</v>
      </c>
    </row>
    <row r="328" spans="1:44" ht="32.25" thickBot="1" x14ac:dyDescent="0.3">
      <c r="A328" s="10"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3">
        <v>3</v>
      </c>
    </row>
    <row r="329" spans="1:44" ht="32.25" thickBot="1" x14ac:dyDescent="0.3">
      <c r="A329" s="10"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3">
        <v>0</v>
      </c>
    </row>
    <row r="330" spans="1:44" ht="32.25" thickBot="1" x14ac:dyDescent="0.3">
      <c r="A330" s="10"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3">
        <v>1</v>
      </c>
    </row>
    <row r="331" spans="1:44" ht="32.25" thickBot="1" x14ac:dyDescent="0.3">
      <c r="A331" s="10"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3">
        <v>1</v>
      </c>
    </row>
    <row r="332" spans="1:44" ht="32.25" thickBot="1" x14ac:dyDescent="0.3">
      <c r="A332" s="10"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3">
        <v>0</v>
      </c>
    </row>
    <row r="333" spans="1:44" ht="32.25" thickBot="1" x14ac:dyDescent="0.3">
      <c r="A333" s="10"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3">
        <v>4</v>
      </c>
    </row>
    <row r="334" spans="1:44" ht="32.25" thickBot="1" x14ac:dyDescent="0.3">
      <c r="A334" s="10"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3">
        <v>3</v>
      </c>
    </row>
    <row r="335" spans="1:44" ht="32.25" thickBot="1" x14ac:dyDescent="0.3">
      <c r="A335" s="10"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3">
        <v>0</v>
      </c>
    </row>
    <row r="336" spans="1:44" ht="32.25" thickBot="1" x14ac:dyDescent="0.3">
      <c r="A336" s="10"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3">
        <v>8</v>
      </c>
    </row>
    <row r="337" spans="1:44" ht="32.25" thickBot="1" x14ac:dyDescent="0.3">
      <c r="A337" s="10"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3">
        <v>2</v>
      </c>
    </row>
    <row r="338" spans="1:44" ht="32.25" thickBot="1" x14ac:dyDescent="0.3">
      <c r="A338" s="10"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3">
        <v>7</v>
      </c>
    </row>
    <row r="339" spans="1:44" ht="32.25" thickBot="1" x14ac:dyDescent="0.3">
      <c r="A339" s="10"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3">
        <v>2</v>
      </c>
    </row>
    <row r="340" spans="1:44" ht="32.25" thickBot="1" x14ac:dyDescent="0.3">
      <c r="A340" s="10"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3">
        <v>2</v>
      </c>
    </row>
    <row r="341" spans="1:44" ht="32.25" thickBot="1" x14ac:dyDescent="0.3">
      <c r="A341" s="10"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3">
        <v>7</v>
      </c>
    </row>
    <row r="342" spans="1:44" ht="32.25" thickBot="1" x14ac:dyDescent="0.3">
      <c r="A342" s="10"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3">
        <v>4</v>
      </c>
    </row>
    <row r="343" spans="1:44" ht="32.25" thickBot="1" x14ac:dyDescent="0.3">
      <c r="A343" s="10"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3">
        <v>9</v>
      </c>
    </row>
    <row r="344" spans="1:44" ht="32.25" thickBot="1" x14ac:dyDescent="0.3">
      <c r="A344" s="10"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3">
        <v>10</v>
      </c>
    </row>
    <row r="345" spans="1:44" ht="32.25" thickBot="1" x14ac:dyDescent="0.3">
      <c r="A345" s="10"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3">
        <v>7</v>
      </c>
    </row>
    <row r="346" spans="1:44" ht="32.25" thickBot="1" x14ac:dyDescent="0.3">
      <c r="A346" s="10"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3">
        <v>13</v>
      </c>
    </row>
    <row r="347" spans="1:44" ht="32.25" thickBot="1" x14ac:dyDescent="0.3">
      <c r="A347" s="10"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3">
        <v>2</v>
      </c>
    </row>
    <row r="348" spans="1:44" ht="32.25" thickBot="1" x14ac:dyDescent="0.3">
      <c r="A348" s="10"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3">
        <v>2</v>
      </c>
    </row>
    <row r="349" spans="1:44" ht="32.25" thickBot="1" x14ac:dyDescent="0.3">
      <c r="A349" s="10"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3">
        <v>0</v>
      </c>
    </row>
    <row r="350" spans="1:44" ht="32.25" thickBot="1" x14ac:dyDescent="0.3">
      <c r="A350" s="10"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3">
        <v>0</v>
      </c>
    </row>
    <row r="351" spans="1:44" ht="32.25" thickBot="1" x14ac:dyDescent="0.3">
      <c r="A351" s="10"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3">
        <v>2</v>
      </c>
    </row>
    <row r="352" spans="1:44" ht="32.25" thickBot="1" x14ac:dyDescent="0.3">
      <c r="A352" s="10"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3">
        <v>0</v>
      </c>
    </row>
    <row r="353" spans="1:44" ht="32.25" thickBot="1" x14ac:dyDescent="0.3">
      <c r="A353" s="10"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3">
        <v>7</v>
      </c>
    </row>
    <row r="354" spans="1:44" ht="32.25" thickBot="1" x14ac:dyDescent="0.3">
      <c r="A354" s="10"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3">
        <v>0</v>
      </c>
    </row>
    <row r="355" spans="1:44" ht="32.25" thickBot="1" x14ac:dyDescent="0.3">
      <c r="A355" s="10"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3">
        <v>7</v>
      </c>
    </row>
    <row r="356" spans="1:44" ht="32.25" thickBot="1" x14ac:dyDescent="0.3">
      <c r="A356" s="10"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3">
        <v>2</v>
      </c>
    </row>
    <row r="357" spans="1:44" ht="32.25" thickBot="1" x14ac:dyDescent="0.3">
      <c r="A357" s="10"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3">
        <v>7</v>
      </c>
    </row>
    <row r="358" spans="1:44" ht="32.25" thickBot="1" x14ac:dyDescent="0.3">
      <c r="A358" s="10"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3">
        <v>0</v>
      </c>
    </row>
    <row r="359" spans="1:44" ht="32.25" thickBot="1" x14ac:dyDescent="0.3">
      <c r="A359" s="10"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3">
        <v>2</v>
      </c>
    </row>
    <row r="360" spans="1:44" ht="32.25" thickBot="1" x14ac:dyDescent="0.3">
      <c r="A360" s="10"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3">
        <v>0</v>
      </c>
    </row>
    <row r="361" spans="1:44" ht="32.25" thickBot="1" x14ac:dyDescent="0.3">
      <c r="A361" s="10"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3">
        <v>12</v>
      </c>
    </row>
    <row r="362" spans="1:44" ht="32.25" thickBot="1" x14ac:dyDescent="0.3">
      <c r="A362" s="10"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3">
        <v>2</v>
      </c>
    </row>
    <row r="363" spans="1:44" ht="32.25" thickBot="1" x14ac:dyDescent="0.3">
      <c r="A363" s="10"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3">
        <v>7</v>
      </c>
    </row>
    <row r="364" spans="1:44" ht="32.25" thickBot="1" x14ac:dyDescent="0.3">
      <c r="A364" s="10"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3">
        <v>2</v>
      </c>
    </row>
    <row r="365" spans="1:44" ht="32.25" thickBot="1" x14ac:dyDescent="0.3">
      <c r="A365" s="10"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3">
        <v>0</v>
      </c>
    </row>
    <row r="366" spans="1:44" ht="32.25" thickBot="1" x14ac:dyDescent="0.3">
      <c r="A366" s="10"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3">
        <v>3</v>
      </c>
    </row>
    <row r="367" spans="1:44" ht="32.25" thickBot="1" x14ac:dyDescent="0.3">
      <c r="A367" s="10"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3">
        <v>0</v>
      </c>
    </row>
    <row r="368" spans="1:44" ht="32.25" thickBot="1" x14ac:dyDescent="0.3">
      <c r="A368" s="10"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3">
        <v>7</v>
      </c>
    </row>
    <row r="369" spans="1:44" ht="32.25" thickBot="1" x14ac:dyDescent="0.3">
      <c r="A369" s="10"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3">
        <v>3</v>
      </c>
    </row>
    <row r="370" spans="1:44" ht="32.25" thickBot="1" x14ac:dyDescent="0.3">
      <c r="A370" s="10"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3">
        <v>0</v>
      </c>
    </row>
    <row r="371" spans="1:44" ht="32.25" thickBot="1" x14ac:dyDescent="0.3">
      <c r="A371" s="10"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3">
        <v>2</v>
      </c>
    </row>
    <row r="372" spans="1:44" ht="32.25" thickBot="1" x14ac:dyDescent="0.3">
      <c r="A372" s="10"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3">
        <v>0</v>
      </c>
    </row>
    <row r="373" spans="1:44" ht="32.25" thickBot="1" x14ac:dyDescent="0.3">
      <c r="A373" s="10"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3">
        <v>2</v>
      </c>
    </row>
    <row r="374" spans="1:44" ht="32.25" thickBot="1" x14ac:dyDescent="0.3">
      <c r="A374" s="10"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3">
        <v>0</v>
      </c>
    </row>
    <row r="375" spans="1:44" ht="32.25" thickBot="1" x14ac:dyDescent="0.3">
      <c r="A375" s="10"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3">
        <v>4</v>
      </c>
    </row>
    <row r="376" spans="1:44" ht="32.25" thickBot="1" x14ac:dyDescent="0.3">
      <c r="A376" s="10"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3">
        <v>7</v>
      </c>
    </row>
    <row r="377" spans="1:44" ht="32.25" thickBot="1" x14ac:dyDescent="0.3">
      <c r="A377" s="10"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3">
        <v>0</v>
      </c>
    </row>
    <row r="378" spans="1:44" ht="32.25" thickBot="1" x14ac:dyDescent="0.3">
      <c r="A378" s="10"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3">
        <v>7</v>
      </c>
    </row>
    <row r="379" spans="1:44" ht="32.25" thickBot="1" x14ac:dyDescent="0.3">
      <c r="A379" s="10"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3">
        <v>2</v>
      </c>
    </row>
    <row r="380" spans="1:44" ht="32.25" thickBot="1" x14ac:dyDescent="0.3">
      <c r="A380" s="10"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3">
        <v>4</v>
      </c>
    </row>
    <row r="381" spans="1:44" ht="32.25" thickBot="1" x14ac:dyDescent="0.3">
      <c r="A381" s="10"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3">
        <v>2</v>
      </c>
    </row>
    <row r="382" spans="1:44" ht="32.25" thickBot="1" x14ac:dyDescent="0.3">
      <c r="A382" s="10"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3">
        <v>3</v>
      </c>
    </row>
    <row r="383" spans="1:44" ht="32.25" thickBot="1" x14ac:dyDescent="0.3">
      <c r="A383" s="10"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3">
        <v>0</v>
      </c>
    </row>
    <row r="384" spans="1:44" ht="32.25" thickBot="1" x14ac:dyDescent="0.3">
      <c r="A384" s="10"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3">
        <v>4</v>
      </c>
    </row>
    <row r="385" spans="1:44" ht="32.25" thickBot="1" x14ac:dyDescent="0.3">
      <c r="A385" s="10"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3">
        <v>2</v>
      </c>
    </row>
    <row r="386" spans="1:44" ht="32.25" thickBot="1" x14ac:dyDescent="0.3">
      <c r="A386" s="10"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3">
        <v>0</v>
      </c>
    </row>
    <row r="387" spans="1:44" ht="32.25" thickBot="1" x14ac:dyDescent="0.3">
      <c r="A387" s="10"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3">
        <v>0</v>
      </c>
    </row>
    <row r="388" spans="1:44" ht="32.25" thickBot="1" x14ac:dyDescent="0.3">
      <c r="A388" s="10"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3">
        <v>17</v>
      </c>
    </row>
    <row r="389" spans="1:44" ht="32.25" thickBot="1" x14ac:dyDescent="0.3">
      <c r="A389" s="10"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3">
        <v>3</v>
      </c>
    </row>
    <row r="390" spans="1:44" ht="32.25" thickBot="1" x14ac:dyDescent="0.3">
      <c r="A390" s="10"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3">
        <v>2</v>
      </c>
    </row>
    <row r="391" spans="1:44" ht="32.25" thickBot="1" x14ac:dyDescent="0.3">
      <c r="A391" s="10"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3">
        <v>1</v>
      </c>
    </row>
    <row r="392" spans="1:44" ht="32.25" thickBot="1" x14ac:dyDescent="0.3">
      <c r="A392" s="10"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3">
        <v>9</v>
      </c>
    </row>
    <row r="393" spans="1:44" ht="32.25" thickBot="1" x14ac:dyDescent="0.3">
      <c r="A393" s="10"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3">
        <v>0</v>
      </c>
    </row>
    <row r="394" spans="1:44" ht="32.25" thickBot="1" x14ac:dyDescent="0.3">
      <c r="A394" s="10"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3">
        <v>2</v>
      </c>
    </row>
    <row r="395" spans="1:44" ht="32.25" thickBot="1" x14ac:dyDescent="0.3">
      <c r="A395" s="10"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3">
        <v>2</v>
      </c>
    </row>
    <row r="396" spans="1:44" ht="32.25" thickBot="1" x14ac:dyDescent="0.3">
      <c r="A396" s="10"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3">
        <v>12</v>
      </c>
    </row>
    <row r="397" spans="1:44" ht="32.25" thickBot="1" x14ac:dyDescent="0.3">
      <c r="A397" s="10"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3">
        <v>2</v>
      </c>
    </row>
    <row r="398" spans="1:44" ht="32.25" thickBot="1" x14ac:dyDescent="0.3">
      <c r="A398" s="10"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3">
        <v>2</v>
      </c>
    </row>
    <row r="399" spans="1:44" ht="32.25" thickBot="1" x14ac:dyDescent="0.3">
      <c r="A399" s="10"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3">
        <v>3</v>
      </c>
    </row>
    <row r="400" spans="1:44" ht="32.25" thickBot="1" x14ac:dyDescent="0.3">
      <c r="A400" s="10"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3">
        <v>7</v>
      </c>
    </row>
    <row r="401" spans="1:44" ht="32.25" thickBot="1" x14ac:dyDescent="0.3">
      <c r="A401" s="10"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3">
        <v>2</v>
      </c>
    </row>
    <row r="402" spans="1:44" ht="32.25" thickBot="1" x14ac:dyDescent="0.3">
      <c r="A402" s="10"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3">
        <v>6</v>
      </c>
    </row>
    <row r="403" spans="1:44" ht="32.25" thickBot="1" x14ac:dyDescent="0.3">
      <c r="A403" s="10"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3">
        <v>7</v>
      </c>
    </row>
    <row r="404" spans="1:44" ht="32.25" thickBot="1" x14ac:dyDescent="0.3">
      <c r="A404" s="10"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3">
        <v>4</v>
      </c>
    </row>
    <row r="405" spans="1:44" ht="32.25" thickBot="1" x14ac:dyDescent="0.3">
      <c r="A405" s="10"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3">
        <v>7</v>
      </c>
    </row>
    <row r="406" spans="1:44" ht="32.25" thickBot="1" x14ac:dyDescent="0.3">
      <c r="A406" s="10"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3">
        <v>8</v>
      </c>
    </row>
    <row r="407" spans="1:44" ht="32.25" thickBot="1" x14ac:dyDescent="0.3">
      <c r="A407" s="10"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3">
        <v>2</v>
      </c>
    </row>
    <row r="408" spans="1:44" ht="32.25" thickBot="1" x14ac:dyDescent="0.3">
      <c r="A408" s="10"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3">
        <v>4</v>
      </c>
    </row>
    <row r="409" spans="1:44" ht="32.25" thickBot="1" x14ac:dyDescent="0.3">
      <c r="A409" s="10"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3">
        <v>2</v>
      </c>
    </row>
    <row r="410" spans="1:44" ht="32.25" thickBot="1" x14ac:dyDescent="0.3">
      <c r="A410" s="10"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3">
        <v>4</v>
      </c>
    </row>
    <row r="411" spans="1:44" ht="32.25" thickBot="1" x14ac:dyDescent="0.3">
      <c r="A411" s="10"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3">
        <v>2</v>
      </c>
    </row>
    <row r="412" spans="1:44" ht="32.25" thickBot="1" x14ac:dyDescent="0.3">
      <c r="A412" s="10"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3">
        <v>2</v>
      </c>
    </row>
    <row r="413" spans="1:44" ht="32.25" thickBot="1" x14ac:dyDescent="0.3">
      <c r="A413" s="10"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3">
        <v>10</v>
      </c>
    </row>
    <row r="414" spans="1:44" ht="32.25" thickBot="1" x14ac:dyDescent="0.3">
      <c r="A414" s="10"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3">
        <v>8</v>
      </c>
    </row>
    <row r="415" spans="1:44" ht="32.25" thickBot="1" x14ac:dyDescent="0.3">
      <c r="A415" s="10"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3">
        <v>4</v>
      </c>
    </row>
    <row r="416" spans="1:44" ht="32.25" thickBot="1" x14ac:dyDescent="0.3">
      <c r="A416" s="10"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3">
        <v>4</v>
      </c>
    </row>
    <row r="417" spans="1:44" ht="32.25" thickBot="1" x14ac:dyDescent="0.3">
      <c r="A417" s="10"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3">
        <v>0</v>
      </c>
    </row>
    <row r="418" spans="1:44" ht="32.25" thickBot="1" x14ac:dyDescent="0.3">
      <c r="A418" s="10"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3">
        <v>0</v>
      </c>
    </row>
    <row r="419" spans="1:44" ht="32.25" thickBot="1" x14ac:dyDescent="0.3">
      <c r="A419" s="10"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3">
        <v>12</v>
      </c>
    </row>
    <row r="420" spans="1:44" ht="32.25" thickBot="1" x14ac:dyDescent="0.3">
      <c r="A420" s="10"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3">
        <v>2</v>
      </c>
    </row>
    <row r="421" spans="1:44" ht="32.25" thickBot="1" x14ac:dyDescent="0.3">
      <c r="A421" s="10"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3">
        <v>4</v>
      </c>
    </row>
    <row r="422" spans="1:44" ht="32.25" thickBot="1" x14ac:dyDescent="0.3">
      <c r="A422" s="10"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3">
        <v>7</v>
      </c>
    </row>
    <row r="423" spans="1:44" ht="32.25" thickBot="1" x14ac:dyDescent="0.3">
      <c r="A423" s="10"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3">
        <v>1</v>
      </c>
    </row>
    <row r="424" spans="1:44" ht="32.25" thickBot="1" x14ac:dyDescent="0.3">
      <c r="A424" s="10"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3">
        <v>0</v>
      </c>
    </row>
    <row r="425" spans="1:44" ht="32.25" thickBot="1" x14ac:dyDescent="0.3">
      <c r="A425" s="10"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3">
        <v>8</v>
      </c>
    </row>
    <row r="426" spans="1:44" ht="32.25" thickBot="1" x14ac:dyDescent="0.3">
      <c r="A426" s="10"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3">
        <v>0</v>
      </c>
    </row>
    <row r="427" spans="1:44" ht="32.25" thickBot="1" x14ac:dyDescent="0.3">
      <c r="A427" s="10"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3">
        <v>7</v>
      </c>
    </row>
    <row r="428" spans="1:44" ht="32.25" thickBot="1" x14ac:dyDescent="0.3">
      <c r="A428" s="10"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3">
        <v>7</v>
      </c>
    </row>
    <row r="429" spans="1:44" ht="32.25" thickBot="1" x14ac:dyDescent="0.3">
      <c r="A429" s="10"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3">
        <v>11</v>
      </c>
    </row>
    <row r="430" spans="1:44" ht="32.25" thickBot="1" x14ac:dyDescent="0.3">
      <c r="A430" s="10"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3">
        <v>4</v>
      </c>
    </row>
    <row r="431" spans="1:44" ht="32.25" thickBot="1" x14ac:dyDescent="0.3">
      <c r="A431" s="10"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3">
        <v>1</v>
      </c>
    </row>
    <row r="432" spans="1:44" ht="32.25" thickBot="1" x14ac:dyDescent="0.3">
      <c r="A432" s="10"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3">
        <v>3</v>
      </c>
    </row>
    <row r="433" spans="1:44" ht="32.25" thickBot="1" x14ac:dyDescent="0.3">
      <c r="A433" s="10"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3">
        <v>0</v>
      </c>
    </row>
    <row r="434" spans="1:44" ht="32.25" thickBot="1" x14ac:dyDescent="0.3">
      <c r="A434" s="10"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3">
        <v>7</v>
      </c>
    </row>
    <row r="435" spans="1:44" ht="32.25" thickBot="1" x14ac:dyDescent="0.3">
      <c r="A435" s="10"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3">
        <v>2</v>
      </c>
    </row>
    <row r="436" spans="1:44" ht="32.25" thickBot="1" x14ac:dyDescent="0.3">
      <c r="A436" s="10"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3">
        <v>8</v>
      </c>
    </row>
    <row r="437" spans="1:44" ht="32.25" thickBot="1" x14ac:dyDescent="0.3">
      <c r="A437" s="10"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3">
        <v>7</v>
      </c>
    </row>
    <row r="438" spans="1:44" ht="32.25" thickBot="1" x14ac:dyDescent="0.3">
      <c r="A438" s="10"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3">
        <v>3</v>
      </c>
    </row>
    <row r="439" spans="1:44" ht="32.25" thickBot="1" x14ac:dyDescent="0.3">
      <c r="A439" s="10"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3">
        <v>2</v>
      </c>
    </row>
    <row r="440" spans="1:44" ht="32.25" thickBot="1" x14ac:dyDescent="0.3">
      <c r="A440" s="10"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3">
        <v>0</v>
      </c>
    </row>
    <row r="441" spans="1:44" ht="32.25" thickBot="1" x14ac:dyDescent="0.3">
      <c r="A441" s="10"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3">
        <v>0</v>
      </c>
    </row>
    <row r="442" spans="1:44" ht="32.25" thickBot="1" x14ac:dyDescent="0.3">
      <c r="A442" s="10"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3">
        <v>2</v>
      </c>
    </row>
    <row r="443" spans="1:44" ht="32.25" thickBot="1" x14ac:dyDescent="0.3">
      <c r="A443" s="10"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3">
        <v>0</v>
      </c>
    </row>
    <row r="444" spans="1:44" ht="32.25" thickBot="1" x14ac:dyDescent="0.3">
      <c r="A444" s="10"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3">
        <v>7</v>
      </c>
    </row>
    <row r="445" spans="1:44" ht="32.25" thickBot="1" x14ac:dyDescent="0.3">
      <c r="A445" s="10"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3">
        <v>2</v>
      </c>
    </row>
    <row r="446" spans="1:44" ht="32.25" thickBot="1" x14ac:dyDescent="0.3">
      <c r="A446" s="10"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3">
        <v>7</v>
      </c>
    </row>
    <row r="447" spans="1:44" ht="32.25" thickBot="1" x14ac:dyDescent="0.3">
      <c r="A447" s="10"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3">
        <v>7</v>
      </c>
    </row>
    <row r="448" spans="1:44" ht="32.25" thickBot="1" x14ac:dyDescent="0.3">
      <c r="A448" s="10"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3">
        <v>10</v>
      </c>
    </row>
    <row r="449" spans="1:44" ht="32.25" thickBot="1" x14ac:dyDescent="0.3">
      <c r="A449" s="10"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3">
        <v>9</v>
      </c>
    </row>
    <row r="450" spans="1:44" ht="32.25" thickBot="1" x14ac:dyDescent="0.3">
      <c r="A450" s="10"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3">
        <v>13</v>
      </c>
    </row>
    <row r="451" spans="1:44" ht="32.25" thickBot="1" x14ac:dyDescent="0.3">
      <c r="A451" s="10"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3">
        <v>7</v>
      </c>
    </row>
    <row r="452" spans="1:44" ht="32.25" thickBot="1" x14ac:dyDescent="0.3">
      <c r="A452" s="10"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3">
        <v>5</v>
      </c>
    </row>
    <row r="453" spans="1:44" ht="32.25" thickBot="1" x14ac:dyDescent="0.3">
      <c r="A453" s="10"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3">
        <v>8</v>
      </c>
    </row>
    <row r="454" spans="1:44" ht="32.25" thickBot="1" x14ac:dyDescent="0.3">
      <c r="A454" s="10"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3">
        <v>7</v>
      </c>
    </row>
    <row r="455" spans="1:44" ht="32.25" thickBot="1" x14ac:dyDescent="0.3">
      <c r="A455" s="10"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3">
        <v>0</v>
      </c>
    </row>
    <row r="456" spans="1:44" ht="32.25" thickBot="1" x14ac:dyDescent="0.3">
      <c r="A456" s="10"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3">
        <v>2</v>
      </c>
    </row>
    <row r="457" spans="1:44" ht="32.25" thickBot="1" x14ac:dyDescent="0.3">
      <c r="A457" s="10"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3">
        <v>5</v>
      </c>
    </row>
    <row r="458" spans="1:44" ht="32.25" thickBot="1" x14ac:dyDescent="0.3">
      <c r="A458" s="10"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3">
        <v>1</v>
      </c>
    </row>
    <row r="459" spans="1:44" ht="32.25" thickBot="1" x14ac:dyDescent="0.3">
      <c r="A459" s="10"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3">
        <v>0</v>
      </c>
    </row>
    <row r="460" spans="1:44" ht="32.25" thickBot="1" x14ac:dyDescent="0.3">
      <c r="A460" s="10"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3">
        <v>1</v>
      </c>
    </row>
    <row r="461" spans="1:44" ht="32.25" thickBot="1" x14ac:dyDescent="0.3">
      <c r="A461" s="10"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3">
        <v>7</v>
      </c>
    </row>
    <row r="462" spans="1:44" ht="32.25" thickBot="1" x14ac:dyDescent="0.3">
      <c r="A462" s="10"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3">
        <v>0</v>
      </c>
    </row>
    <row r="463" spans="1:44" ht="32.25" thickBot="1" x14ac:dyDescent="0.3">
      <c r="A463" s="10"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3">
        <v>3</v>
      </c>
    </row>
    <row r="464" spans="1:44" ht="32.25" thickBot="1" x14ac:dyDescent="0.3">
      <c r="A464" s="10"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3">
        <v>7</v>
      </c>
    </row>
    <row r="465" spans="1:44" ht="32.25" thickBot="1" x14ac:dyDescent="0.3">
      <c r="A465" s="10"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3">
        <v>0</v>
      </c>
    </row>
    <row r="466" spans="1:44" ht="32.25" thickBot="1" x14ac:dyDescent="0.3">
      <c r="A466" s="10"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3">
        <v>2</v>
      </c>
    </row>
    <row r="467" spans="1:44" ht="32.25" thickBot="1" x14ac:dyDescent="0.3">
      <c r="A467" s="10"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3">
        <v>2</v>
      </c>
    </row>
    <row r="468" spans="1:44" ht="32.25" thickBot="1" x14ac:dyDescent="0.3">
      <c r="A468" s="10"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3">
        <v>8</v>
      </c>
    </row>
    <row r="469" spans="1:44" ht="32.25" thickBot="1" x14ac:dyDescent="0.3">
      <c r="A469" s="10"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3">
        <v>7</v>
      </c>
    </row>
    <row r="470" spans="1:44" ht="32.25" thickBot="1" x14ac:dyDescent="0.3">
      <c r="A470" s="10"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3">
        <v>9</v>
      </c>
    </row>
    <row r="471" spans="1:44" ht="32.25" thickBot="1" x14ac:dyDescent="0.3">
      <c r="A471" s="10"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3">
        <v>2</v>
      </c>
    </row>
    <row r="472" spans="1:44" ht="32.25" thickBot="1" x14ac:dyDescent="0.3">
      <c r="A472" s="10"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3">
        <v>1</v>
      </c>
    </row>
    <row r="473" spans="1:44" ht="32.25" thickBot="1" x14ac:dyDescent="0.3">
      <c r="A473" s="10"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3">
        <v>0</v>
      </c>
    </row>
    <row r="474" spans="1:44" ht="32.25" thickBot="1" x14ac:dyDescent="0.3">
      <c r="A474" s="10"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3">
        <v>3</v>
      </c>
    </row>
    <row r="475" spans="1:44" ht="32.25" thickBot="1" x14ac:dyDescent="0.3">
      <c r="A475" s="10"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3">
        <v>9</v>
      </c>
    </row>
    <row r="476" spans="1:44" ht="32.25" thickBot="1" x14ac:dyDescent="0.3">
      <c r="A476" s="10"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3">
        <v>4</v>
      </c>
    </row>
    <row r="477" spans="1:44" ht="32.25" thickBot="1" x14ac:dyDescent="0.3">
      <c r="A477" s="10"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3">
        <v>4</v>
      </c>
    </row>
    <row r="478" spans="1:44" ht="32.25" thickBot="1" x14ac:dyDescent="0.3">
      <c r="A478" s="10"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3">
        <v>0</v>
      </c>
    </row>
    <row r="479" spans="1:44" ht="32.25" thickBot="1" x14ac:dyDescent="0.3">
      <c r="A479" s="10"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3">
        <v>7</v>
      </c>
    </row>
    <row r="480" spans="1:44" ht="32.25" thickBot="1" x14ac:dyDescent="0.3">
      <c r="A480" s="10"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3">
        <v>6</v>
      </c>
    </row>
    <row r="481" spans="1:44" ht="32.25" thickBot="1" x14ac:dyDescent="0.3">
      <c r="A481" s="10"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3">
        <v>2</v>
      </c>
    </row>
    <row r="482" spans="1:44" ht="32.25" thickBot="1" x14ac:dyDescent="0.3">
      <c r="A482" s="10"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3">
        <v>0</v>
      </c>
    </row>
    <row r="483" spans="1:44" ht="32.25" thickBot="1" x14ac:dyDescent="0.3">
      <c r="A483" s="10"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3">
        <v>3</v>
      </c>
    </row>
    <row r="484" spans="1:44" ht="32.25" thickBot="1" x14ac:dyDescent="0.3">
      <c r="A484" s="10"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3">
        <v>2</v>
      </c>
    </row>
    <row r="485" spans="1:44" ht="32.25" thickBot="1" x14ac:dyDescent="0.3">
      <c r="A485" s="10"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3">
        <v>2</v>
      </c>
    </row>
    <row r="486" spans="1:44" ht="32.25" thickBot="1" x14ac:dyDescent="0.3">
      <c r="A486" s="10"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3">
        <v>7</v>
      </c>
    </row>
    <row r="487" spans="1:44" ht="32.25" thickBot="1" x14ac:dyDescent="0.3">
      <c r="A487" s="10"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3">
        <v>3</v>
      </c>
    </row>
    <row r="488" spans="1:44" ht="32.25" thickBot="1" x14ac:dyDescent="0.3">
      <c r="A488" s="10"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3">
        <v>0</v>
      </c>
    </row>
    <row r="489" spans="1:44" ht="32.25" thickBot="1" x14ac:dyDescent="0.3">
      <c r="A489" s="10"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3">
        <v>0</v>
      </c>
    </row>
    <row r="490" spans="1:44" ht="32.25" thickBot="1" x14ac:dyDescent="0.3">
      <c r="A490" s="10"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3">
        <v>2</v>
      </c>
    </row>
    <row r="491" spans="1:44" ht="32.25" thickBot="1" x14ac:dyDescent="0.3">
      <c r="A491" s="10"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3">
        <v>0</v>
      </c>
    </row>
    <row r="492" spans="1:44" ht="32.25" thickBot="1" x14ac:dyDescent="0.3">
      <c r="A492" s="10"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3">
        <v>0</v>
      </c>
    </row>
    <row r="493" spans="1:44" ht="32.25" thickBot="1" x14ac:dyDescent="0.3">
      <c r="A493" s="10"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3">
        <v>7</v>
      </c>
    </row>
    <row r="494" spans="1:44" ht="32.25" thickBot="1" x14ac:dyDescent="0.3">
      <c r="A494" s="10"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3">
        <v>2</v>
      </c>
    </row>
    <row r="495" spans="1:44" ht="32.25" thickBot="1" x14ac:dyDescent="0.3">
      <c r="A495" s="10"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3">
        <v>2</v>
      </c>
    </row>
    <row r="496" spans="1:44" ht="32.25" thickBot="1" x14ac:dyDescent="0.3">
      <c r="A496" s="10"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3">
        <v>6</v>
      </c>
    </row>
    <row r="497" spans="1:44" ht="32.25" thickBot="1" x14ac:dyDescent="0.3">
      <c r="A497" s="10"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3">
        <v>2</v>
      </c>
    </row>
    <row r="498" spans="1:44" ht="32.25" thickBot="1" x14ac:dyDescent="0.3">
      <c r="A498" s="10"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3">
        <v>2</v>
      </c>
    </row>
    <row r="499" spans="1:44" ht="32.25" thickBot="1" x14ac:dyDescent="0.3">
      <c r="A499" s="10"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3">
        <v>1</v>
      </c>
    </row>
    <row r="500" spans="1:44" ht="32.25" thickBot="1" x14ac:dyDescent="0.3">
      <c r="A500" s="10"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3">
        <v>2</v>
      </c>
    </row>
    <row r="501" spans="1:44" ht="32.25" thickBot="1" x14ac:dyDescent="0.3">
      <c r="A501" s="10"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3">
        <v>2</v>
      </c>
    </row>
    <row r="502" spans="1:44" ht="32.25" thickBot="1" x14ac:dyDescent="0.3">
      <c r="A502" s="10"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3">
        <v>5</v>
      </c>
    </row>
    <row r="503" spans="1:44" ht="32.25" thickBot="1" x14ac:dyDescent="0.3">
      <c r="A503" s="10"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3">
        <v>0</v>
      </c>
    </row>
    <row r="504" spans="1:44" ht="32.25" thickBot="1" x14ac:dyDescent="0.3">
      <c r="A504" s="10"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3">
        <v>10</v>
      </c>
    </row>
    <row r="505" spans="1:44" ht="32.25" thickBot="1" x14ac:dyDescent="0.3">
      <c r="A505" s="10"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3">
        <v>8</v>
      </c>
    </row>
    <row r="506" spans="1:44" ht="32.25" thickBot="1" x14ac:dyDescent="0.3">
      <c r="A506" s="10"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3">
        <v>0</v>
      </c>
    </row>
    <row r="507" spans="1:44" ht="32.25" thickBot="1" x14ac:dyDescent="0.3">
      <c r="A507" s="10"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3">
        <v>2</v>
      </c>
    </row>
    <row r="508" spans="1:44" ht="32.25" thickBot="1" x14ac:dyDescent="0.3">
      <c r="A508" s="10"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3">
        <v>8</v>
      </c>
    </row>
    <row r="509" spans="1:44" ht="32.25" thickBot="1" x14ac:dyDescent="0.3">
      <c r="A509" s="10"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3">
        <v>2</v>
      </c>
    </row>
    <row r="510" spans="1:44" ht="32.25" thickBot="1" x14ac:dyDescent="0.3">
      <c r="A510" s="10"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3">
        <v>8</v>
      </c>
    </row>
    <row r="511" spans="1:44" ht="32.25" thickBot="1" x14ac:dyDescent="0.3">
      <c r="A511" s="10"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3">
        <v>7</v>
      </c>
    </row>
    <row r="512" spans="1:44" ht="32.25" thickBot="1" x14ac:dyDescent="0.3">
      <c r="A512" s="10"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3">
        <v>1</v>
      </c>
    </row>
    <row r="513" spans="1:44" ht="32.25" thickBot="1" x14ac:dyDescent="0.3">
      <c r="A513" s="10"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3">
        <v>2</v>
      </c>
    </row>
    <row r="514" spans="1:44" ht="32.25" thickBot="1" x14ac:dyDescent="0.3">
      <c r="A514" s="10"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3">
        <v>1</v>
      </c>
    </row>
    <row r="515" spans="1:44" ht="32.25" thickBot="1" x14ac:dyDescent="0.3">
      <c r="A515" s="10"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3">
        <v>1</v>
      </c>
    </row>
    <row r="516" spans="1:44" ht="32.25" thickBot="1" x14ac:dyDescent="0.3">
      <c r="A516" s="10"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3">
        <v>7</v>
      </c>
    </row>
    <row r="517" spans="1:44" ht="32.25" thickBot="1" x14ac:dyDescent="0.3">
      <c r="A517" s="10"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3">
        <v>0</v>
      </c>
    </row>
    <row r="518" spans="1:44" ht="32.25" thickBot="1" x14ac:dyDescent="0.3">
      <c r="A518" s="10"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3">
        <v>2</v>
      </c>
    </row>
    <row r="519" spans="1:44" ht="32.25" thickBot="1" x14ac:dyDescent="0.3">
      <c r="A519" s="10"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3">
        <v>2</v>
      </c>
    </row>
    <row r="520" spans="1:44" ht="32.25" thickBot="1" x14ac:dyDescent="0.3">
      <c r="A520" s="10"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3">
        <v>5</v>
      </c>
    </row>
    <row r="521" spans="1:44" ht="32.25" thickBot="1" x14ac:dyDescent="0.3">
      <c r="A521" s="10"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3">
        <v>8</v>
      </c>
    </row>
    <row r="522" spans="1:44" ht="32.25" thickBot="1" x14ac:dyDescent="0.3">
      <c r="A522" s="10"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3">
        <v>2</v>
      </c>
    </row>
    <row r="523" spans="1:44" ht="32.25" thickBot="1" x14ac:dyDescent="0.3">
      <c r="A523" s="10"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3">
        <v>4</v>
      </c>
    </row>
    <row r="524" spans="1:44" ht="32.25" thickBot="1" x14ac:dyDescent="0.3">
      <c r="A524" s="10"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3">
        <v>0</v>
      </c>
    </row>
    <row r="525" spans="1:44" ht="32.25" thickBot="1" x14ac:dyDescent="0.3">
      <c r="A525" s="10"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3">
        <v>8</v>
      </c>
    </row>
    <row r="526" spans="1:44" ht="32.25" thickBot="1" x14ac:dyDescent="0.3">
      <c r="A526" s="10"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3">
        <v>7</v>
      </c>
    </row>
    <row r="527" spans="1:44" ht="32.25" thickBot="1" x14ac:dyDescent="0.3">
      <c r="A527" s="10"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3">
        <v>0</v>
      </c>
    </row>
    <row r="528" spans="1:44" ht="32.25" thickBot="1" x14ac:dyDescent="0.3">
      <c r="A528" s="10"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3">
        <v>10</v>
      </c>
    </row>
    <row r="529" spans="1:44" ht="32.25" thickBot="1" x14ac:dyDescent="0.3">
      <c r="A529" s="10"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3">
        <v>8</v>
      </c>
    </row>
    <row r="530" spans="1:44" ht="32.25" thickBot="1" x14ac:dyDescent="0.3">
      <c r="A530" s="10"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3">
        <v>3</v>
      </c>
    </row>
    <row r="531" spans="1:44" ht="32.25" thickBot="1" x14ac:dyDescent="0.3">
      <c r="A531" s="10"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3">
        <v>8</v>
      </c>
    </row>
    <row r="532" spans="1:44" ht="32.25" thickBot="1" x14ac:dyDescent="0.3">
      <c r="A532" s="10"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3">
        <v>7</v>
      </c>
    </row>
    <row r="533" spans="1:44" ht="32.25" thickBot="1" x14ac:dyDescent="0.3">
      <c r="A533" s="10"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3">
        <v>7</v>
      </c>
    </row>
    <row r="534" spans="1:44" ht="32.25" thickBot="1" x14ac:dyDescent="0.3">
      <c r="A534" s="10"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3">
        <v>7</v>
      </c>
    </row>
    <row r="535" spans="1:44" ht="32.25" thickBot="1" x14ac:dyDescent="0.3">
      <c r="A535" s="10"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3">
        <v>12</v>
      </c>
    </row>
    <row r="536" spans="1:44" ht="32.25" thickBot="1" x14ac:dyDescent="0.3">
      <c r="A536" s="10"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3">
        <v>3</v>
      </c>
    </row>
    <row r="537" spans="1:44" ht="32.25" thickBot="1" x14ac:dyDescent="0.3">
      <c r="A537" s="10"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3">
        <v>6</v>
      </c>
    </row>
    <row r="538" spans="1:44" ht="32.25" thickBot="1" x14ac:dyDescent="0.3">
      <c r="A538" s="10"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3">
        <v>2</v>
      </c>
    </row>
    <row r="539" spans="1:44" ht="32.25" thickBot="1" x14ac:dyDescent="0.3">
      <c r="A539" s="10"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3">
        <v>7</v>
      </c>
    </row>
    <row r="540" spans="1:44" ht="32.25" thickBot="1" x14ac:dyDescent="0.3">
      <c r="A540" s="10"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3">
        <v>10</v>
      </c>
    </row>
    <row r="541" spans="1:44" ht="32.25" thickBot="1" x14ac:dyDescent="0.3">
      <c r="A541" s="10"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3">
        <v>2</v>
      </c>
    </row>
    <row r="542" spans="1:44" ht="32.25" thickBot="1" x14ac:dyDescent="0.3">
      <c r="A542" s="10"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3">
        <v>7</v>
      </c>
    </row>
    <row r="543" spans="1:44" ht="32.25" thickBot="1" x14ac:dyDescent="0.3">
      <c r="A543" s="10"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3">
        <v>5</v>
      </c>
    </row>
    <row r="544" spans="1:44" ht="32.25" thickBot="1" x14ac:dyDescent="0.3">
      <c r="A544" s="10"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3">
        <v>0</v>
      </c>
    </row>
    <row r="545" spans="1:44" ht="32.25" thickBot="1" x14ac:dyDescent="0.3">
      <c r="A545" s="10"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3">
        <v>4</v>
      </c>
    </row>
    <row r="546" spans="1:44" ht="32.25" thickBot="1" x14ac:dyDescent="0.3">
      <c r="A546" s="10"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3">
        <v>13</v>
      </c>
    </row>
    <row r="547" spans="1:44" ht="32.25" thickBot="1" x14ac:dyDescent="0.3">
      <c r="A547" s="10"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3">
        <v>7</v>
      </c>
    </row>
    <row r="548" spans="1:44" ht="32.25" thickBot="1" x14ac:dyDescent="0.3">
      <c r="A548" s="10"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3">
        <v>0</v>
      </c>
    </row>
    <row r="549" spans="1:44" ht="32.25" thickBot="1" x14ac:dyDescent="0.3">
      <c r="A549" s="10"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3">
        <v>2</v>
      </c>
    </row>
    <row r="550" spans="1:44" ht="32.25" thickBot="1" x14ac:dyDescent="0.3">
      <c r="A550" s="10"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3">
        <v>2</v>
      </c>
    </row>
    <row r="551" spans="1:44" ht="32.25" thickBot="1" x14ac:dyDescent="0.3">
      <c r="A551" s="10"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3">
        <v>3</v>
      </c>
    </row>
    <row r="552" spans="1:44" ht="32.25" thickBot="1" x14ac:dyDescent="0.3">
      <c r="A552" s="10"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3">
        <v>2</v>
      </c>
    </row>
    <row r="553" spans="1:44" ht="32.25" thickBot="1" x14ac:dyDescent="0.3">
      <c r="A553" s="10"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3">
        <v>6</v>
      </c>
    </row>
    <row r="554" spans="1:44" ht="32.25" thickBot="1" x14ac:dyDescent="0.3">
      <c r="A554" s="10"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3">
        <v>1</v>
      </c>
    </row>
    <row r="555" spans="1:44" ht="32.25" thickBot="1" x14ac:dyDescent="0.3">
      <c r="A555" s="10"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3">
        <v>3</v>
      </c>
    </row>
    <row r="556" spans="1:44" ht="32.25" thickBot="1" x14ac:dyDescent="0.3">
      <c r="A556" s="10"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3">
        <v>7</v>
      </c>
    </row>
    <row r="557" spans="1:44" ht="32.25" thickBot="1" x14ac:dyDescent="0.3">
      <c r="A557" s="10"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3">
        <v>2</v>
      </c>
    </row>
    <row r="558" spans="1:44" ht="32.25" thickBot="1" x14ac:dyDescent="0.3">
      <c r="A558" s="10"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3">
        <v>2</v>
      </c>
    </row>
    <row r="559" spans="1:44" ht="32.25" thickBot="1" x14ac:dyDescent="0.3">
      <c r="A559" s="10"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3">
        <v>0</v>
      </c>
    </row>
    <row r="560" spans="1:44" ht="32.25" thickBot="1" x14ac:dyDescent="0.3">
      <c r="A560" s="10"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3">
        <v>7</v>
      </c>
    </row>
    <row r="561" spans="1:44" ht="32.25" thickBot="1" x14ac:dyDescent="0.3">
      <c r="A561" s="10"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3">
        <v>1</v>
      </c>
    </row>
    <row r="562" spans="1:44" ht="32.25" thickBot="1" x14ac:dyDescent="0.3">
      <c r="A562" s="10"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3">
        <v>0</v>
      </c>
    </row>
    <row r="563" spans="1:44" ht="32.25" thickBot="1" x14ac:dyDescent="0.3">
      <c r="A563" s="10"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3">
        <v>16</v>
      </c>
    </row>
    <row r="564" spans="1:44" ht="32.25" thickBot="1" x14ac:dyDescent="0.3">
      <c r="A564" s="10"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3">
        <v>8</v>
      </c>
    </row>
    <row r="565" spans="1:44" ht="32.25" thickBot="1" x14ac:dyDescent="0.3">
      <c r="A565" s="10"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3">
        <v>4</v>
      </c>
    </row>
    <row r="566" spans="1:44" ht="32.25" thickBot="1" x14ac:dyDescent="0.3">
      <c r="A566" s="10"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3">
        <v>1</v>
      </c>
    </row>
    <row r="567" spans="1:44" ht="32.25" thickBot="1" x14ac:dyDescent="0.3">
      <c r="A567" s="10"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3">
        <v>2</v>
      </c>
    </row>
    <row r="568" spans="1:44" ht="32.25" thickBot="1" x14ac:dyDescent="0.3">
      <c r="A568" s="10"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3">
        <v>3</v>
      </c>
    </row>
    <row r="569" spans="1:44" ht="32.25" thickBot="1" x14ac:dyDescent="0.3">
      <c r="A569" s="10"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3">
        <v>4</v>
      </c>
    </row>
    <row r="570" spans="1:44" ht="32.25" thickBot="1" x14ac:dyDescent="0.3">
      <c r="A570" s="10"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3">
        <v>4</v>
      </c>
    </row>
    <row r="571" spans="1:44" ht="32.25" thickBot="1" x14ac:dyDescent="0.3">
      <c r="A571" s="10"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3">
        <v>9</v>
      </c>
    </row>
    <row r="572" spans="1:44" ht="32.25" thickBot="1" x14ac:dyDescent="0.3">
      <c r="A572" s="10"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3">
        <v>2</v>
      </c>
    </row>
    <row r="573" spans="1:44" ht="32.25" thickBot="1" x14ac:dyDescent="0.3">
      <c r="A573" s="10"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3">
        <v>0</v>
      </c>
    </row>
    <row r="574" spans="1:44" ht="32.25" thickBot="1" x14ac:dyDescent="0.3">
      <c r="A574" s="10"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3">
        <v>1</v>
      </c>
    </row>
    <row r="575" spans="1:44" ht="32.25" thickBot="1" x14ac:dyDescent="0.3">
      <c r="A575" s="10"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3">
        <v>2</v>
      </c>
    </row>
    <row r="576" spans="1:44" ht="32.25" thickBot="1" x14ac:dyDescent="0.3">
      <c r="A576" s="10"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3">
        <v>3</v>
      </c>
    </row>
    <row r="577" spans="1:44" ht="32.25" thickBot="1" x14ac:dyDescent="0.3">
      <c r="A577" s="10"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3">
        <v>4</v>
      </c>
    </row>
    <row r="578" spans="1:44" ht="32.25" thickBot="1" x14ac:dyDescent="0.3">
      <c r="A578" s="10"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3">
        <v>1</v>
      </c>
    </row>
    <row r="579" spans="1:44" ht="32.25" thickBot="1" x14ac:dyDescent="0.3">
      <c r="A579" s="10"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3">
        <v>3</v>
      </c>
    </row>
    <row r="580" spans="1:44" ht="32.25" thickBot="1" x14ac:dyDescent="0.3">
      <c r="A580" s="10"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3">
        <v>12</v>
      </c>
    </row>
    <row r="581" spans="1:44" ht="32.25" thickBot="1" x14ac:dyDescent="0.3">
      <c r="A581" s="10"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3">
        <v>3</v>
      </c>
    </row>
    <row r="582" spans="1:44" ht="32.25" thickBot="1" x14ac:dyDescent="0.3">
      <c r="A582" s="10"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3">
        <v>2</v>
      </c>
    </row>
    <row r="583" spans="1:44" ht="32.25" thickBot="1" x14ac:dyDescent="0.3">
      <c r="A583" s="10"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3">
        <v>2</v>
      </c>
    </row>
    <row r="584" spans="1:44" ht="32.25" thickBot="1" x14ac:dyDescent="0.3">
      <c r="A584" s="10"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3">
        <v>7</v>
      </c>
    </row>
    <row r="585" spans="1:44" ht="32.25" thickBot="1" x14ac:dyDescent="0.3">
      <c r="A585" s="10"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3">
        <v>2</v>
      </c>
    </row>
    <row r="586" spans="1:44" ht="32.25" thickBot="1" x14ac:dyDescent="0.3">
      <c r="A586" s="10"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3">
        <v>9</v>
      </c>
    </row>
    <row r="587" spans="1:44" ht="32.25" thickBot="1" x14ac:dyDescent="0.3">
      <c r="A587" s="10"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3">
        <v>0</v>
      </c>
    </row>
    <row r="588" spans="1:44" ht="32.25" thickBot="1" x14ac:dyDescent="0.3">
      <c r="A588" s="10"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3">
        <v>0</v>
      </c>
    </row>
    <row r="589" spans="1:44" ht="32.25" thickBot="1" x14ac:dyDescent="0.3">
      <c r="A589" s="10"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3">
        <v>4</v>
      </c>
    </row>
    <row r="590" spans="1:44" ht="32.25" thickBot="1" x14ac:dyDescent="0.3">
      <c r="A590" s="10"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3">
        <v>3</v>
      </c>
    </row>
    <row r="591" spans="1:44" ht="32.25" thickBot="1" x14ac:dyDescent="0.3">
      <c r="A591" s="10"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3">
        <v>0</v>
      </c>
    </row>
    <row r="592" spans="1:44" ht="32.25" thickBot="1" x14ac:dyDescent="0.3">
      <c r="A592" s="10"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3">
        <v>7</v>
      </c>
    </row>
    <row r="593" spans="1:44" ht="32.25" thickBot="1" x14ac:dyDescent="0.3">
      <c r="A593" s="10"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3">
        <v>2</v>
      </c>
    </row>
    <row r="594" spans="1:44" ht="32.25" thickBot="1" x14ac:dyDescent="0.3">
      <c r="A594" s="10"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3">
        <v>0</v>
      </c>
    </row>
    <row r="595" spans="1:44" ht="32.25" thickBot="1" x14ac:dyDescent="0.3">
      <c r="A595" s="10"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3">
        <v>5</v>
      </c>
    </row>
    <row r="596" spans="1:44" ht="32.25" thickBot="1" x14ac:dyDescent="0.3">
      <c r="A596" s="10"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3">
        <v>7</v>
      </c>
    </row>
    <row r="597" spans="1:44" ht="32.25" thickBot="1" x14ac:dyDescent="0.3">
      <c r="A597" s="10"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3">
        <v>8</v>
      </c>
    </row>
    <row r="598" spans="1:44" ht="32.25" thickBot="1" x14ac:dyDescent="0.3">
      <c r="A598" s="10"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3">
        <v>2</v>
      </c>
    </row>
    <row r="599" spans="1:44" ht="32.25" thickBot="1" x14ac:dyDescent="0.3">
      <c r="A599" s="10"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3">
        <v>2</v>
      </c>
    </row>
    <row r="600" spans="1:44" ht="32.25" thickBot="1" x14ac:dyDescent="0.3">
      <c r="A600" s="10"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3">
        <v>1</v>
      </c>
    </row>
    <row r="601" spans="1:44" ht="32.25" thickBot="1" x14ac:dyDescent="0.3">
      <c r="A601" s="10"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3">
        <v>4</v>
      </c>
    </row>
    <row r="602" spans="1:44" ht="32.25" thickBot="1" x14ac:dyDescent="0.3">
      <c r="A602" s="10"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3">
        <v>8</v>
      </c>
    </row>
    <row r="603" spans="1:44" ht="32.25" thickBot="1" x14ac:dyDescent="0.3">
      <c r="A603" s="10"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3">
        <v>0</v>
      </c>
    </row>
    <row r="604" spans="1:44" ht="32.25" thickBot="1" x14ac:dyDescent="0.3">
      <c r="A604" s="10"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3">
        <v>0</v>
      </c>
    </row>
    <row r="605" spans="1:44" ht="32.25" thickBot="1" x14ac:dyDescent="0.3">
      <c r="A605" s="10"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3">
        <v>0</v>
      </c>
    </row>
    <row r="606" spans="1:44" ht="32.25" thickBot="1" x14ac:dyDescent="0.3">
      <c r="A606" s="10"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3">
        <v>8</v>
      </c>
    </row>
    <row r="607" spans="1:44" ht="32.25" thickBot="1" x14ac:dyDescent="0.3">
      <c r="A607" s="10"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3">
        <v>2</v>
      </c>
    </row>
    <row r="608" spans="1:44" ht="32.25" thickBot="1" x14ac:dyDescent="0.3">
      <c r="A608" s="10"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3">
        <v>3</v>
      </c>
    </row>
    <row r="609" spans="1:44" ht="32.25" thickBot="1" x14ac:dyDescent="0.3">
      <c r="A609" s="10"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3">
        <v>7</v>
      </c>
    </row>
    <row r="610" spans="1:44" ht="32.25" thickBot="1" x14ac:dyDescent="0.3">
      <c r="A610" s="10"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3">
        <v>3</v>
      </c>
    </row>
    <row r="611" spans="1:44" ht="32.25" thickBot="1" x14ac:dyDescent="0.3">
      <c r="A611" s="10"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3">
        <v>0</v>
      </c>
    </row>
    <row r="612" spans="1:44" ht="32.25" thickBot="1" x14ac:dyDescent="0.3">
      <c r="A612" s="10"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3">
        <v>8</v>
      </c>
    </row>
    <row r="613" spans="1:44" ht="32.25" thickBot="1" x14ac:dyDescent="0.3">
      <c r="A613" s="10"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3">
        <v>6</v>
      </c>
    </row>
    <row r="614" spans="1:44" ht="32.25" thickBot="1" x14ac:dyDescent="0.3">
      <c r="A614" s="10"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3">
        <v>5</v>
      </c>
    </row>
    <row r="615" spans="1:44" ht="32.25" thickBot="1" x14ac:dyDescent="0.3">
      <c r="A615" s="10"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3">
        <v>2</v>
      </c>
    </row>
    <row r="616" spans="1:44" ht="32.25" thickBot="1" x14ac:dyDescent="0.3">
      <c r="A616" s="10"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3">
        <v>7</v>
      </c>
    </row>
    <row r="617" spans="1:44" ht="32.25" thickBot="1" x14ac:dyDescent="0.3">
      <c r="A617" s="10"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3">
        <v>0</v>
      </c>
    </row>
    <row r="618" spans="1:44" ht="32.25" thickBot="1" x14ac:dyDescent="0.3">
      <c r="A618" s="10"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3">
        <v>17</v>
      </c>
    </row>
    <row r="619" spans="1:44" ht="32.25" thickBot="1" x14ac:dyDescent="0.3">
      <c r="A619" s="10"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3">
        <v>3</v>
      </c>
    </row>
    <row r="620" spans="1:44" ht="32.25" thickBot="1" x14ac:dyDescent="0.3">
      <c r="A620" s="10"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3">
        <v>1</v>
      </c>
    </row>
    <row r="621" spans="1:44" ht="32.25" thickBot="1" x14ac:dyDescent="0.3">
      <c r="A621" s="10"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3">
        <v>8</v>
      </c>
    </row>
    <row r="622" spans="1:44" ht="32.25" thickBot="1" x14ac:dyDescent="0.3">
      <c r="A622" s="10"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3">
        <v>1</v>
      </c>
    </row>
    <row r="623" spans="1:44" ht="32.25" thickBot="1" x14ac:dyDescent="0.3">
      <c r="A623" s="10"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3">
        <v>11</v>
      </c>
    </row>
    <row r="624" spans="1:44" ht="32.25" thickBot="1" x14ac:dyDescent="0.3">
      <c r="A624" s="10"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3">
        <v>3</v>
      </c>
    </row>
    <row r="625" spans="1:44" ht="32.25" thickBot="1" x14ac:dyDescent="0.3">
      <c r="A625" s="10"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3">
        <v>3</v>
      </c>
    </row>
    <row r="626" spans="1:44" ht="32.25" thickBot="1" x14ac:dyDescent="0.3">
      <c r="A626" s="10"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3">
        <v>4</v>
      </c>
    </row>
    <row r="627" spans="1:44" ht="32.25" thickBot="1" x14ac:dyDescent="0.3">
      <c r="A627" s="10"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3">
        <v>2</v>
      </c>
    </row>
    <row r="628" spans="1:44" ht="32.25" thickBot="1" x14ac:dyDescent="0.3">
      <c r="A628" s="10"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3">
        <v>3</v>
      </c>
    </row>
    <row r="629" spans="1:44" ht="32.25" thickBot="1" x14ac:dyDescent="0.3">
      <c r="A629" s="10"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3">
        <v>0</v>
      </c>
    </row>
    <row r="630" spans="1:44" ht="32.25" thickBot="1" x14ac:dyDescent="0.3">
      <c r="A630" s="10"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3">
        <v>0</v>
      </c>
    </row>
    <row r="631" spans="1:44" ht="32.25" thickBot="1" x14ac:dyDescent="0.3">
      <c r="A631" s="10"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3">
        <v>4</v>
      </c>
    </row>
    <row r="632" spans="1:44" ht="32.25" thickBot="1" x14ac:dyDescent="0.3">
      <c r="A632" s="10"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3">
        <v>2</v>
      </c>
    </row>
    <row r="633" spans="1:44" ht="32.25" thickBot="1" x14ac:dyDescent="0.3">
      <c r="A633" s="10"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3">
        <v>2</v>
      </c>
    </row>
    <row r="634" spans="1:44" ht="32.25" thickBot="1" x14ac:dyDescent="0.3">
      <c r="A634" s="10"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3">
        <v>2</v>
      </c>
    </row>
    <row r="635" spans="1:44" ht="32.25" thickBot="1" x14ac:dyDescent="0.3">
      <c r="A635" s="10"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3">
        <v>3</v>
      </c>
    </row>
    <row r="636" spans="1:44" ht="32.25" thickBot="1" x14ac:dyDescent="0.3">
      <c r="A636" s="10"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3">
        <v>3</v>
      </c>
    </row>
    <row r="637" spans="1:44" ht="32.25" thickBot="1" x14ac:dyDescent="0.3">
      <c r="A637" s="10"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3">
        <v>15</v>
      </c>
    </row>
    <row r="638" spans="1:44" ht="32.25" thickBot="1" x14ac:dyDescent="0.3">
      <c r="A638" s="10"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3">
        <v>8</v>
      </c>
    </row>
    <row r="639" spans="1:44" ht="32.25" thickBot="1" x14ac:dyDescent="0.3">
      <c r="A639" s="10"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3">
        <v>2</v>
      </c>
    </row>
    <row r="640" spans="1:44" ht="32.25" thickBot="1" x14ac:dyDescent="0.3">
      <c r="A640" s="10"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3">
        <v>3</v>
      </c>
    </row>
    <row r="641" spans="1:44" ht="32.25" thickBot="1" x14ac:dyDescent="0.3">
      <c r="A641" s="10"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3">
        <v>2</v>
      </c>
    </row>
    <row r="642" spans="1:44" ht="32.25" thickBot="1" x14ac:dyDescent="0.3">
      <c r="A642" s="10"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3">
        <v>4</v>
      </c>
    </row>
    <row r="643" spans="1:44" ht="32.25" thickBot="1" x14ac:dyDescent="0.3">
      <c r="A643" s="10"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3">
        <v>3</v>
      </c>
    </row>
    <row r="644" spans="1:44" ht="32.25" thickBot="1" x14ac:dyDescent="0.3">
      <c r="A644" s="10"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3">
        <v>2</v>
      </c>
    </row>
    <row r="645" spans="1:44" ht="32.25" thickBot="1" x14ac:dyDescent="0.3">
      <c r="A645" s="10"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3">
        <v>3</v>
      </c>
    </row>
    <row r="646" spans="1:44" ht="32.25" thickBot="1" x14ac:dyDescent="0.3">
      <c r="A646" s="10"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3">
        <v>2</v>
      </c>
    </row>
    <row r="647" spans="1:44" ht="32.25" thickBot="1" x14ac:dyDescent="0.3">
      <c r="A647" s="10"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3">
        <v>2</v>
      </c>
    </row>
    <row r="648" spans="1:44" ht="32.25" thickBot="1" x14ac:dyDescent="0.3">
      <c r="A648" s="10"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3">
        <v>2</v>
      </c>
    </row>
    <row r="649" spans="1:44" ht="32.25" thickBot="1" x14ac:dyDescent="0.3">
      <c r="A649" s="10"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3">
        <v>8</v>
      </c>
    </row>
    <row r="650" spans="1:44" ht="32.25" thickBot="1" x14ac:dyDescent="0.3">
      <c r="A650" s="10"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3">
        <v>0</v>
      </c>
    </row>
    <row r="651" spans="1:44" ht="32.25" thickBot="1" x14ac:dyDescent="0.3">
      <c r="A651" s="10"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3">
        <v>8</v>
      </c>
    </row>
    <row r="652" spans="1:44" ht="32.25" thickBot="1" x14ac:dyDescent="0.3">
      <c r="A652" s="10"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3">
        <v>2</v>
      </c>
    </row>
    <row r="653" spans="1:44" ht="32.25" thickBot="1" x14ac:dyDescent="0.3">
      <c r="A653" s="10"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3">
        <v>7</v>
      </c>
    </row>
    <row r="654" spans="1:44" ht="32.25" thickBot="1" x14ac:dyDescent="0.3">
      <c r="A654" s="10"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3">
        <v>9</v>
      </c>
    </row>
    <row r="655" spans="1:44" ht="32.25" thickBot="1" x14ac:dyDescent="0.3">
      <c r="A655" s="10"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3">
        <v>7</v>
      </c>
    </row>
    <row r="656" spans="1:44" ht="32.25" thickBot="1" x14ac:dyDescent="0.3">
      <c r="A656" s="10"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3">
        <v>4</v>
      </c>
    </row>
    <row r="657" spans="1:44" ht="32.25" thickBot="1" x14ac:dyDescent="0.3">
      <c r="A657" s="10"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3">
        <v>3</v>
      </c>
    </row>
    <row r="658" spans="1:44" ht="32.25" thickBot="1" x14ac:dyDescent="0.3">
      <c r="A658" s="10"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3">
        <v>1</v>
      </c>
    </row>
    <row r="659" spans="1:44" ht="32.25" thickBot="1" x14ac:dyDescent="0.3">
      <c r="A659" s="10"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3">
        <v>3</v>
      </c>
    </row>
    <row r="660" spans="1:44" ht="32.25" thickBot="1" x14ac:dyDescent="0.3">
      <c r="A660" s="10"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3">
        <v>1</v>
      </c>
    </row>
    <row r="661" spans="1:44" ht="32.25" thickBot="1" x14ac:dyDescent="0.3">
      <c r="A661" s="10"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3">
        <v>2</v>
      </c>
    </row>
    <row r="662" spans="1:44" ht="32.25" thickBot="1" x14ac:dyDescent="0.3">
      <c r="A662" s="10"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3">
        <v>0</v>
      </c>
    </row>
    <row r="663" spans="1:44" ht="32.25" thickBot="1" x14ac:dyDescent="0.3">
      <c r="A663" s="10"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3">
        <v>0</v>
      </c>
    </row>
    <row r="664" spans="1:44" ht="32.25" thickBot="1" x14ac:dyDescent="0.3">
      <c r="A664" s="10"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3">
        <v>2</v>
      </c>
    </row>
    <row r="665" spans="1:44" ht="32.25" thickBot="1" x14ac:dyDescent="0.3">
      <c r="A665" s="10"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3">
        <v>0</v>
      </c>
    </row>
    <row r="666" spans="1:44" ht="32.25" thickBot="1" x14ac:dyDescent="0.3">
      <c r="A666" s="10"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3">
        <v>11</v>
      </c>
    </row>
    <row r="667" spans="1:44" ht="32.25" thickBot="1" x14ac:dyDescent="0.3">
      <c r="A667" s="10"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3">
        <v>2</v>
      </c>
    </row>
    <row r="668" spans="1:44" ht="32.25" thickBot="1" x14ac:dyDescent="0.3">
      <c r="A668" s="10"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3">
        <v>2</v>
      </c>
    </row>
    <row r="669" spans="1:44" ht="32.25" thickBot="1" x14ac:dyDescent="0.3">
      <c r="A669" s="10"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3">
        <v>0</v>
      </c>
    </row>
    <row r="670" spans="1:44" ht="32.25" thickBot="1" x14ac:dyDescent="0.3">
      <c r="A670" s="10"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3">
        <v>2</v>
      </c>
    </row>
    <row r="671" spans="1:44" ht="32.25" thickBot="1" x14ac:dyDescent="0.3">
      <c r="A671" s="10"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3">
        <v>2</v>
      </c>
    </row>
    <row r="672" spans="1:44" ht="32.25" thickBot="1" x14ac:dyDescent="0.3">
      <c r="A672" s="10"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3">
        <v>0</v>
      </c>
    </row>
    <row r="673" spans="1:44" ht="32.25" thickBot="1" x14ac:dyDescent="0.3">
      <c r="A673" s="10"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3">
        <v>0</v>
      </c>
    </row>
    <row r="674" spans="1:44" ht="32.25" thickBot="1" x14ac:dyDescent="0.3">
      <c r="A674" s="10"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3">
        <v>3</v>
      </c>
    </row>
    <row r="675" spans="1:44" ht="32.25" thickBot="1" x14ac:dyDescent="0.3">
      <c r="A675" s="10"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3">
        <v>2</v>
      </c>
    </row>
    <row r="676" spans="1:44" ht="32.25" thickBot="1" x14ac:dyDescent="0.3">
      <c r="A676" s="10"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3">
        <v>4</v>
      </c>
    </row>
    <row r="677" spans="1:44" ht="32.25" thickBot="1" x14ac:dyDescent="0.3">
      <c r="A677" s="10"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3">
        <v>2</v>
      </c>
    </row>
    <row r="678" spans="1:44" ht="32.25" thickBot="1" x14ac:dyDescent="0.3">
      <c r="A678" s="10"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3">
        <v>7</v>
      </c>
    </row>
    <row r="679" spans="1:44" ht="32.25" thickBot="1" x14ac:dyDescent="0.3">
      <c r="A679" s="10"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3">
        <v>7</v>
      </c>
    </row>
    <row r="680" spans="1:44" ht="32.25" thickBot="1" x14ac:dyDescent="0.3">
      <c r="A680" s="10"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3">
        <v>0</v>
      </c>
    </row>
    <row r="681" spans="1:44" ht="32.25" thickBot="1" x14ac:dyDescent="0.3">
      <c r="A681" s="10"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3">
        <v>0</v>
      </c>
    </row>
    <row r="682" spans="1:44" ht="32.25" thickBot="1" x14ac:dyDescent="0.3">
      <c r="A682" s="10"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3">
        <v>1</v>
      </c>
    </row>
    <row r="683" spans="1:44" ht="32.25" thickBot="1" x14ac:dyDescent="0.3">
      <c r="A683" s="10"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3">
        <v>11</v>
      </c>
    </row>
    <row r="684" spans="1:44" ht="32.25" thickBot="1" x14ac:dyDescent="0.3">
      <c r="A684" s="10"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3">
        <v>2</v>
      </c>
    </row>
    <row r="685" spans="1:44" ht="32.25" thickBot="1" x14ac:dyDescent="0.3">
      <c r="A685" s="10"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3">
        <v>0</v>
      </c>
    </row>
    <row r="686" spans="1:44" ht="32.25" thickBot="1" x14ac:dyDescent="0.3">
      <c r="A686" s="10"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3">
        <v>0</v>
      </c>
    </row>
    <row r="687" spans="1:44" ht="32.25" thickBot="1" x14ac:dyDescent="0.3">
      <c r="A687" s="10"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3">
        <v>7</v>
      </c>
    </row>
    <row r="688" spans="1:44" ht="32.25" thickBot="1" x14ac:dyDescent="0.3">
      <c r="A688" s="10"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3">
        <v>17</v>
      </c>
    </row>
    <row r="689" spans="1:44" ht="32.25" thickBot="1" x14ac:dyDescent="0.3">
      <c r="A689" s="10"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3">
        <v>9</v>
      </c>
    </row>
    <row r="690" spans="1:44" ht="32.25" thickBot="1" x14ac:dyDescent="0.3">
      <c r="A690" s="10"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3">
        <v>0</v>
      </c>
    </row>
    <row r="691" spans="1:44" ht="32.25" thickBot="1" x14ac:dyDescent="0.3">
      <c r="A691" s="10"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3">
        <v>0</v>
      </c>
    </row>
    <row r="692" spans="1:44" ht="32.25" thickBot="1" x14ac:dyDescent="0.3">
      <c r="A692" s="10"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3">
        <v>5</v>
      </c>
    </row>
    <row r="693" spans="1:44" ht="32.25" thickBot="1" x14ac:dyDescent="0.3">
      <c r="A693" s="10"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3">
        <v>0</v>
      </c>
    </row>
    <row r="694" spans="1:44" ht="32.25" thickBot="1" x14ac:dyDescent="0.3">
      <c r="A694" s="10"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3">
        <v>3</v>
      </c>
    </row>
    <row r="695" spans="1:44" ht="32.25" thickBot="1" x14ac:dyDescent="0.3">
      <c r="A695" s="10"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3">
        <v>7</v>
      </c>
    </row>
    <row r="696" spans="1:44" ht="32.25" thickBot="1" x14ac:dyDescent="0.3">
      <c r="A696" s="10"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3">
        <v>4</v>
      </c>
    </row>
    <row r="697" spans="1:44" ht="32.25" thickBot="1" x14ac:dyDescent="0.3">
      <c r="A697" s="10"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3">
        <v>7</v>
      </c>
    </row>
    <row r="698" spans="1:44" ht="32.25" thickBot="1" x14ac:dyDescent="0.3">
      <c r="A698" s="10"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3">
        <v>8</v>
      </c>
    </row>
    <row r="699" spans="1:44" ht="32.25" thickBot="1" x14ac:dyDescent="0.3">
      <c r="A699" s="10"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3">
        <v>2</v>
      </c>
    </row>
    <row r="700" spans="1:44" ht="32.25" thickBot="1" x14ac:dyDescent="0.3">
      <c r="A700" s="10"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3">
        <v>0</v>
      </c>
    </row>
    <row r="701" spans="1:44" ht="32.25" thickBot="1" x14ac:dyDescent="0.3">
      <c r="A701" s="10"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3">
        <v>8</v>
      </c>
    </row>
    <row r="702" spans="1:44" ht="32.25" thickBot="1" x14ac:dyDescent="0.3">
      <c r="A702" s="10"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3">
        <v>0</v>
      </c>
    </row>
    <row r="703" spans="1:44" ht="32.25" thickBot="1" x14ac:dyDescent="0.3">
      <c r="A703" s="10"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3">
        <v>2</v>
      </c>
    </row>
    <row r="704" spans="1:44" ht="32.25" thickBot="1" x14ac:dyDescent="0.3">
      <c r="A704" s="10"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3">
        <v>7</v>
      </c>
    </row>
    <row r="705" spans="1:44" ht="32.25" thickBot="1" x14ac:dyDescent="0.3">
      <c r="A705" s="10"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3">
        <v>3</v>
      </c>
    </row>
    <row r="706" spans="1:44" ht="32.25" thickBot="1" x14ac:dyDescent="0.3">
      <c r="A706" s="10"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3">
        <v>8</v>
      </c>
    </row>
    <row r="707" spans="1:44" ht="32.25" thickBot="1" x14ac:dyDescent="0.3">
      <c r="A707" s="10"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3">
        <v>7</v>
      </c>
    </row>
    <row r="708" spans="1:44" ht="32.25" thickBot="1" x14ac:dyDescent="0.3">
      <c r="A708" s="10"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3">
        <v>0</v>
      </c>
    </row>
    <row r="709" spans="1:44" ht="32.25" thickBot="1" x14ac:dyDescent="0.3">
      <c r="A709" s="10"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3">
        <v>7</v>
      </c>
    </row>
    <row r="710" spans="1:44" ht="32.25" thickBot="1" x14ac:dyDescent="0.3">
      <c r="A710" s="10"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3">
        <v>7</v>
      </c>
    </row>
    <row r="711" spans="1:44" ht="32.25" thickBot="1" x14ac:dyDescent="0.3">
      <c r="A711" s="10"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3">
        <v>2</v>
      </c>
    </row>
    <row r="712" spans="1:44" ht="32.25" thickBot="1" x14ac:dyDescent="0.3">
      <c r="A712" s="10"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3">
        <v>0</v>
      </c>
    </row>
    <row r="713" spans="1:44" ht="32.25" thickBot="1" x14ac:dyDescent="0.3">
      <c r="A713" s="10"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3">
        <v>0</v>
      </c>
    </row>
    <row r="714" spans="1:44" ht="32.25" thickBot="1" x14ac:dyDescent="0.3">
      <c r="A714" s="10"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3">
        <v>2</v>
      </c>
    </row>
    <row r="715" spans="1:44" ht="32.25" thickBot="1" x14ac:dyDescent="0.3">
      <c r="A715" s="10"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3">
        <v>2</v>
      </c>
    </row>
    <row r="716" spans="1:44" ht="32.25" thickBot="1" x14ac:dyDescent="0.3">
      <c r="A716" s="10"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3">
        <v>3</v>
      </c>
    </row>
    <row r="717" spans="1:44" ht="32.25" thickBot="1" x14ac:dyDescent="0.3">
      <c r="A717" s="10"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3">
        <v>2</v>
      </c>
    </row>
    <row r="718" spans="1:44" ht="32.25" thickBot="1" x14ac:dyDescent="0.3">
      <c r="A718" s="10"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3">
        <v>11</v>
      </c>
    </row>
    <row r="719" spans="1:44" ht="32.25" thickBot="1" x14ac:dyDescent="0.3">
      <c r="A719" s="10"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3">
        <v>2</v>
      </c>
    </row>
    <row r="720" spans="1:44" ht="32.25" thickBot="1" x14ac:dyDescent="0.3">
      <c r="A720" s="10"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3">
        <v>8</v>
      </c>
    </row>
    <row r="721" spans="1:44" ht="32.25" thickBot="1" x14ac:dyDescent="0.3">
      <c r="A721" s="10"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3">
        <v>7</v>
      </c>
    </row>
    <row r="722" spans="1:44" ht="32.25" thickBot="1" x14ac:dyDescent="0.3">
      <c r="A722" s="10"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3">
        <v>1</v>
      </c>
    </row>
    <row r="723" spans="1:44" ht="32.25" thickBot="1" x14ac:dyDescent="0.3">
      <c r="A723" s="10"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3">
        <v>5</v>
      </c>
    </row>
    <row r="724" spans="1:44" ht="32.25" thickBot="1" x14ac:dyDescent="0.3">
      <c r="A724" s="10"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3">
        <v>2</v>
      </c>
    </row>
    <row r="725" spans="1:44" ht="32.25" thickBot="1" x14ac:dyDescent="0.3">
      <c r="A725" s="10"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3">
        <v>7</v>
      </c>
    </row>
    <row r="726" spans="1:44" ht="32.25" thickBot="1" x14ac:dyDescent="0.3">
      <c r="A726" s="10"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3">
        <v>2</v>
      </c>
    </row>
    <row r="727" spans="1:44" ht="32.25" thickBot="1" x14ac:dyDescent="0.3">
      <c r="A727" s="10"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3">
        <v>2</v>
      </c>
    </row>
    <row r="728" spans="1:44" ht="32.25" thickBot="1" x14ac:dyDescent="0.3">
      <c r="A728" s="10"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3">
        <v>3</v>
      </c>
    </row>
    <row r="729" spans="1:44" ht="32.25" thickBot="1" x14ac:dyDescent="0.3">
      <c r="A729" s="10"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3">
        <v>0</v>
      </c>
    </row>
    <row r="730" spans="1:44" ht="32.25" thickBot="1" x14ac:dyDescent="0.3">
      <c r="A730" s="10"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3">
        <v>8</v>
      </c>
    </row>
    <row r="731" spans="1:44" ht="32.25" thickBot="1" x14ac:dyDescent="0.3">
      <c r="A731" s="10"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3">
        <v>1</v>
      </c>
    </row>
    <row r="732" spans="1:44" ht="32.25" thickBot="1" x14ac:dyDescent="0.3">
      <c r="A732" s="10"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3">
        <v>7</v>
      </c>
    </row>
    <row r="733" spans="1:44" ht="32.25" thickBot="1" x14ac:dyDescent="0.3">
      <c r="A733" s="10"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3">
        <v>0</v>
      </c>
    </row>
    <row r="734" spans="1:44" ht="32.25" thickBot="1" x14ac:dyDescent="0.3">
      <c r="A734" s="10"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3">
        <v>2</v>
      </c>
    </row>
    <row r="735" spans="1:44" ht="32.25" thickBot="1" x14ac:dyDescent="0.3">
      <c r="A735" s="10"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3">
        <v>3</v>
      </c>
    </row>
    <row r="736" spans="1:44" ht="32.25" thickBot="1" x14ac:dyDescent="0.3">
      <c r="A736" s="10"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3">
        <v>1</v>
      </c>
    </row>
    <row r="737" spans="1:44" ht="32.25" thickBot="1" x14ac:dyDescent="0.3">
      <c r="A737" s="10"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3">
        <v>2</v>
      </c>
    </row>
    <row r="738" spans="1:44" ht="32.25" thickBot="1" x14ac:dyDescent="0.3">
      <c r="A738" s="10"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3">
        <v>8</v>
      </c>
    </row>
    <row r="739" spans="1:44" ht="32.25" thickBot="1" x14ac:dyDescent="0.3">
      <c r="A739" s="10"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3">
        <v>1</v>
      </c>
    </row>
    <row r="740" spans="1:44" ht="32.25" thickBot="1" x14ac:dyDescent="0.3">
      <c r="A740" s="10"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3">
        <v>8</v>
      </c>
    </row>
    <row r="741" spans="1:44" ht="32.25" thickBot="1" x14ac:dyDescent="0.3">
      <c r="A741" s="10"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3">
        <v>2</v>
      </c>
    </row>
    <row r="742" spans="1:44" ht="32.25" thickBot="1" x14ac:dyDescent="0.3">
      <c r="A742" s="10"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3">
        <v>2</v>
      </c>
    </row>
    <row r="743" spans="1:44" ht="32.25" thickBot="1" x14ac:dyDescent="0.3">
      <c r="A743" s="10"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3">
        <v>0</v>
      </c>
    </row>
    <row r="744" spans="1:44" ht="32.25" thickBot="1" x14ac:dyDescent="0.3">
      <c r="A744" s="10"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3">
        <v>0</v>
      </c>
    </row>
    <row r="745" spans="1:44" ht="32.25" thickBot="1" x14ac:dyDescent="0.3">
      <c r="A745" s="10"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3">
        <v>3</v>
      </c>
    </row>
    <row r="746" spans="1:44" ht="32.25" thickBot="1" x14ac:dyDescent="0.3">
      <c r="A746" s="10"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3">
        <v>0</v>
      </c>
    </row>
    <row r="747" spans="1:44" ht="32.25" thickBot="1" x14ac:dyDescent="0.3">
      <c r="A747" s="10"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3">
        <v>7</v>
      </c>
    </row>
    <row r="748" spans="1:44" ht="32.25" thickBot="1" x14ac:dyDescent="0.3">
      <c r="A748" s="10"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3">
        <v>10</v>
      </c>
    </row>
    <row r="749" spans="1:44" ht="32.25" thickBot="1" x14ac:dyDescent="0.3">
      <c r="A749" s="10"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3">
        <v>0</v>
      </c>
    </row>
    <row r="750" spans="1:44" ht="32.25" thickBot="1" x14ac:dyDescent="0.3">
      <c r="A750" s="10"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3">
        <v>2</v>
      </c>
    </row>
    <row r="751" spans="1:44" ht="32.25" thickBot="1" x14ac:dyDescent="0.3">
      <c r="A751" s="10"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3">
        <v>9</v>
      </c>
    </row>
    <row r="752" spans="1:44" ht="32.25" thickBot="1" x14ac:dyDescent="0.3">
      <c r="A752" s="10"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3">
        <v>11</v>
      </c>
    </row>
    <row r="753" spans="1:44" ht="32.25" thickBot="1" x14ac:dyDescent="0.3">
      <c r="A753" s="10"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3">
        <v>13</v>
      </c>
    </row>
    <row r="754" spans="1:44" ht="32.25" thickBot="1" x14ac:dyDescent="0.3">
      <c r="A754" s="10"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3">
        <v>14</v>
      </c>
    </row>
    <row r="755" spans="1:44" ht="32.25" thickBot="1" x14ac:dyDescent="0.3">
      <c r="A755" s="10"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3">
        <v>8</v>
      </c>
    </row>
    <row r="756" spans="1:44" ht="32.25" thickBot="1" x14ac:dyDescent="0.3">
      <c r="A756" s="10"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3">
        <v>2</v>
      </c>
    </row>
    <row r="757" spans="1:44" ht="32.25" thickBot="1" x14ac:dyDescent="0.3">
      <c r="A757" s="10"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3">
        <v>1</v>
      </c>
    </row>
    <row r="758" spans="1:44" ht="32.25" thickBot="1" x14ac:dyDescent="0.3">
      <c r="A758" s="10"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3">
        <v>7</v>
      </c>
    </row>
    <row r="759" spans="1:44" ht="32.25" thickBot="1" x14ac:dyDescent="0.3">
      <c r="A759" s="10"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3">
        <v>9</v>
      </c>
    </row>
    <row r="760" spans="1:44" ht="32.25" thickBot="1" x14ac:dyDescent="0.3">
      <c r="A760" s="10"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3">
        <v>4</v>
      </c>
    </row>
    <row r="761" spans="1:44" ht="32.25" thickBot="1" x14ac:dyDescent="0.3">
      <c r="A761" s="10"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3">
        <v>4</v>
      </c>
    </row>
    <row r="762" spans="1:44" ht="32.25" thickBot="1" x14ac:dyDescent="0.3">
      <c r="A762" s="10"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3">
        <v>12</v>
      </c>
    </row>
    <row r="763" spans="1:44" ht="32.25" thickBot="1" x14ac:dyDescent="0.3">
      <c r="A763" s="10"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3">
        <v>0</v>
      </c>
    </row>
    <row r="764" spans="1:44" ht="32.25" thickBot="1" x14ac:dyDescent="0.3">
      <c r="A764" s="10"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3">
        <v>2</v>
      </c>
    </row>
    <row r="765" spans="1:44" ht="32.25" thickBot="1" x14ac:dyDescent="0.3">
      <c r="A765" s="10"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3">
        <v>0</v>
      </c>
    </row>
    <row r="766" spans="1:44" ht="32.25" thickBot="1" x14ac:dyDescent="0.3">
      <c r="A766" s="10"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3">
        <v>0</v>
      </c>
    </row>
    <row r="767" spans="1:44" ht="32.25" thickBot="1" x14ac:dyDescent="0.3">
      <c r="A767" s="10"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3">
        <v>2</v>
      </c>
    </row>
    <row r="768" spans="1:44" ht="32.25" thickBot="1" x14ac:dyDescent="0.3">
      <c r="A768" s="10"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3">
        <v>7</v>
      </c>
    </row>
    <row r="769" spans="1:44" ht="32.25" thickBot="1" x14ac:dyDescent="0.3">
      <c r="A769" s="10"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3">
        <v>1</v>
      </c>
    </row>
    <row r="770" spans="1:44" ht="32.25" thickBot="1" x14ac:dyDescent="0.3">
      <c r="A770" s="10"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3">
        <v>5</v>
      </c>
    </row>
    <row r="771" spans="1:44" ht="32.25" thickBot="1" x14ac:dyDescent="0.3">
      <c r="A771" s="10"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3">
        <v>3</v>
      </c>
    </row>
    <row r="772" spans="1:44" ht="32.25" thickBot="1" x14ac:dyDescent="0.3">
      <c r="A772" s="10"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3">
        <v>2</v>
      </c>
    </row>
    <row r="773" spans="1:44" ht="32.25" thickBot="1" x14ac:dyDescent="0.3">
      <c r="A773" s="10"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3">
        <v>0</v>
      </c>
    </row>
    <row r="774" spans="1:44" ht="32.25" thickBot="1" x14ac:dyDescent="0.3">
      <c r="A774" s="10"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3">
        <v>3</v>
      </c>
    </row>
    <row r="775" spans="1:44" ht="32.25" thickBot="1" x14ac:dyDescent="0.3">
      <c r="A775" s="10"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3">
        <v>8</v>
      </c>
    </row>
    <row r="776" spans="1:44" ht="32.25" thickBot="1" x14ac:dyDescent="0.3">
      <c r="A776" s="10"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3">
        <v>2</v>
      </c>
    </row>
    <row r="777" spans="1:44" ht="32.25" thickBot="1" x14ac:dyDescent="0.3">
      <c r="A777" s="10"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3">
        <v>0</v>
      </c>
    </row>
    <row r="778" spans="1:44" ht="32.25" thickBot="1" x14ac:dyDescent="0.3">
      <c r="A778" s="10"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3">
        <v>2</v>
      </c>
    </row>
    <row r="779" spans="1:44" ht="32.25" thickBot="1" x14ac:dyDescent="0.3">
      <c r="A779" s="10"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3">
        <v>0</v>
      </c>
    </row>
    <row r="780" spans="1:44" ht="32.25" thickBot="1" x14ac:dyDescent="0.3">
      <c r="A780" s="10"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3">
        <v>7</v>
      </c>
    </row>
    <row r="781" spans="1:44" ht="32.25" thickBot="1" x14ac:dyDescent="0.3">
      <c r="A781" s="10"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3">
        <v>7</v>
      </c>
    </row>
    <row r="782" spans="1:44" ht="32.25" thickBot="1" x14ac:dyDescent="0.3">
      <c r="A782" s="10"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3">
        <v>9</v>
      </c>
    </row>
    <row r="783" spans="1:44" ht="32.25" thickBot="1" x14ac:dyDescent="0.3">
      <c r="A783" s="10"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3">
        <v>3</v>
      </c>
    </row>
    <row r="784" spans="1:44" ht="32.25" thickBot="1" x14ac:dyDescent="0.3">
      <c r="A784" s="10"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3">
        <v>2</v>
      </c>
    </row>
    <row r="785" spans="1:44" ht="32.25" thickBot="1" x14ac:dyDescent="0.3">
      <c r="A785" s="10"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3">
        <v>8</v>
      </c>
    </row>
    <row r="786" spans="1:44" ht="32.25" thickBot="1" x14ac:dyDescent="0.3">
      <c r="A786" s="10"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3">
        <v>9</v>
      </c>
    </row>
    <row r="787" spans="1:44" ht="32.25" thickBot="1" x14ac:dyDescent="0.3">
      <c r="A787" s="10"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3">
        <v>1</v>
      </c>
    </row>
    <row r="788" spans="1:44" ht="32.25" thickBot="1" x14ac:dyDescent="0.3">
      <c r="A788" s="10"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3">
        <v>2</v>
      </c>
    </row>
    <row r="789" spans="1:44" ht="32.25" thickBot="1" x14ac:dyDescent="0.3">
      <c r="A789" s="10"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3">
        <v>2</v>
      </c>
    </row>
    <row r="790" spans="1:44" ht="32.25" thickBot="1" x14ac:dyDescent="0.3">
      <c r="A790" s="10"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3">
        <v>7</v>
      </c>
    </row>
    <row r="791" spans="1:44" ht="32.25" thickBot="1" x14ac:dyDescent="0.3">
      <c r="A791" s="10"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3">
        <v>6</v>
      </c>
    </row>
    <row r="792" spans="1:44" ht="32.25" thickBot="1" x14ac:dyDescent="0.3">
      <c r="A792" s="10"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3">
        <v>2</v>
      </c>
    </row>
    <row r="793" spans="1:44" ht="32.25" thickBot="1" x14ac:dyDescent="0.3">
      <c r="A793" s="10"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3">
        <v>7</v>
      </c>
    </row>
    <row r="794" spans="1:44" ht="32.25" thickBot="1" x14ac:dyDescent="0.3">
      <c r="A794" s="10"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3">
        <v>8</v>
      </c>
    </row>
    <row r="795" spans="1:44" ht="32.25" thickBot="1" x14ac:dyDescent="0.3">
      <c r="A795" s="10"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3">
        <v>2</v>
      </c>
    </row>
    <row r="796" spans="1:44" ht="32.25" thickBot="1" x14ac:dyDescent="0.3">
      <c r="A796" s="10"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3">
        <v>4</v>
      </c>
    </row>
    <row r="797" spans="1:44" ht="32.25" thickBot="1" x14ac:dyDescent="0.3">
      <c r="A797" s="10"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3">
        <v>0</v>
      </c>
    </row>
    <row r="798" spans="1:44" ht="32.25" thickBot="1" x14ac:dyDescent="0.3">
      <c r="A798" s="10"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3">
        <v>6</v>
      </c>
    </row>
    <row r="799" spans="1:44" ht="32.25" thickBot="1" x14ac:dyDescent="0.3">
      <c r="A799" s="10"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3">
        <v>0</v>
      </c>
    </row>
    <row r="800" spans="1:44" ht="32.25" thickBot="1" x14ac:dyDescent="0.3">
      <c r="A800" s="10"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3">
        <v>2</v>
      </c>
    </row>
    <row r="801" spans="1:44" ht="32.25" thickBot="1" x14ac:dyDescent="0.3">
      <c r="A801" s="10"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3">
        <v>7</v>
      </c>
    </row>
    <row r="802" spans="1:44" ht="32.25" thickBot="1" x14ac:dyDescent="0.3">
      <c r="A802" s="10"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3">
        <v>0</v>
      </c>
    </row>
    <row r="803" spans="1:44" ht="32.25" thickBot="1" x14ac:dyDescent="0.3">
      <c r="A803" s="10"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3">
        <v>0</v>
      </c>
    </row>
    <row r="804" spans="1:44" ht="32.25" thickBot="1" x14ac:dyDescent="0.3">
      <c r="A804" s="10"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3">
        <v>2</v>
      </c>
    </row>
    <row r="805" spans="1:44" ht="32.25" thickBot="1" x14ac:dyDescent="0.3">
      <c r="A805" s="10"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3">
        <v>0</v>
      </c>
    </row>
    <row r="806" spans="1:44" ht="32.25" thickBot="1" x14ac:dyDescent="0.3">
      <c r="A806" s="10"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3">
        <v>1</v>
      </c>
    </row>
    <row r="807" spans="1:44" ht="32.25" thickBot="1" x14ac:dyDescent="0.3">
      <c r="A807" s="10"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3">
        <v>12</v>
      </c>
    </row>
    <row r="808" spans="1:44" ht="32.25" thickBot="1" x14ac:dyDescent="0.3">
      <c r="A808" s="10"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3">
        <v>0</v>
      </c>
    </row>
    <row r="809" spans="1:44" ht="32.25" thickBot="1" x14ac:dyDescent="0.3">
      <c r="A809" s="10"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3">
        <v>7</v>
      </c>
    </row>
    <row r="810" spans="1:44" ht="32.25" thickBot="1" x14ac:dyDescent="0.3">
      <c r="A810" s="10"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3">
        <v>7</v>
      </c>
    </row>
    <row r="811" spans="1:44" ht="32.25" thickBot="1" x14ac:dyDescent="0.3">
      <c r="A811" s="10"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3">
        <v>7</v>
      </c>
    </row>
    <row r="812" spans="1:44" ht="32.25" thickBot="1" x14ac:dyDescent="0.3">
      <c r="A812" s="10"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3">
        <v>9</v>
      </c>
    </row>
    <row r="813" spans="1:44" ht="32.25" thickBot="1" x14ac:dyDescent="0.3">
      <c r="A813" s="10"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3">
        <v>0</v>
      </c>
    </row>
    <row r="814" spans="1:44" ht="32.25" thickBot="1" x14ac:dyDescent="0.3">
      <c r="A814" s="10"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3">
        <v>1</v>
      </c>
    </row>
    <row r="815" spans="1:44" ht="32.25" thickBot="1" x14ac:dyDescent="0.3">
      <c r="A815" s="10"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3">
        <v>5</v>
      </c>
    </row>
    <row r="816" spans="1:44" ht="32.25" thickBot="1" x14ac:dyDescent="0.3">
      <c r="A816" s="10"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3">
        <v>9</v>
      </c>
    </row>
    <row r="817" spans="1:44" ht="32.25" thickBot="1" x14ac:dyDescent="0.3">
      <c r="A817" s="10"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3">
        <v>2</v>
      </c>
    </row>
    <row r="818" spans="1:44" ht="32.25" thickBot="1" x14ac:dyDescent="0.3">
      <c r="A818" s="10"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3">
        <v>3</v>
      </c>
    </row>
    <row r="819" spans="1:44" ht="32.25" thickBot="1" x14ac:dyDescent="0.3">
      <c r="A819" s="10"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3">
        <v>9</v>
      </c>
    </row>
    <row r="820" spans="1:44" ht="32.25" thickBot="1" x14ac:dyDescent="0.3">
      <c r="A820" s="10"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3">
        <v>2</v>
      </c>
    </row>
    <row r="821" spans="1:44" ht="32.25" thickBot="1" x14ac:dyDescent="0.3">
      <c r="A821" s="10"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3">
        <v>4</v>
      </c>
    </row>
    <row r="822" spans="1:44" ht="32.25" thickBot="1" x14ac:dyDescent="0.3">
      <c r="A822" s="10"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3">
        <v>2</v>
      </c>
    </row>
    <row r="823" spans="1:44" ht="32.25" thickBot="1" x14ac:dyDescent="0.3">
      <c r="A823" s="10"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3">
        <v>3</v>
      </c>
    </row>
    <row r="824" spans="1:44" ht="32.25" thickBot="1" x14ac:dyDescent="0.3">
      <c r="A824" s="10"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3">
        <v>2</v>
      </c>
    </row>
    <row r="825" spans="1:44" ht="32.25" thickBot="1" x14ac:dyDescent="0.3">
      <c r="A825" s="10"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3">
        <v>1</v>
      </c>
    </row>
    <row r="826" spans="1:44" ht="32.25" thickBot="1" x14ac:dyDescent="0.3">
      <c r="A826" s="10"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3">
        <v>0</v>
      </c>
    </row>
    <row r="827" spans="1:44" ht="32.25" thickBot="1" x14ac:dyDescent="0.3">
      <c r="A827" s="10"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3">
        <v>2</v>
      </c>
    </row>
    <row r="828" spans="1:44" ht="32.25" thickBot="1" x14ac:dyDescent="0.3">
      <c r="A828" s="10"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3">
        <v>0</v>
      </c>
    </row>
    <row r="829" spans="1:44" ht="32.25" thickBot="1" x14ac:dyDescent="0.3">
      <c r="A829" s="10"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3">
        <v>2</v>
      </c>
    </row>
    <row r="830" spans="1:44" ht="32.25" thickBot="1" x14ac:dyDescent="0.3">
      <c r="A830" s="10"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3">
        <v>0</v>
      </c>
    </row>
    <row r="831" spans="1:44" ht="32.25" thickBot="1" x14ac:dyDescent="0.3">
      <c r="A831" s="10"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3">
        <v>3</v>
      </c>
    </row>
    <row r="832" spans="1:44" ht="32.25" thickBot="1" x14ac:dyDescent="0.3">
      <c r="A832" s="10"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3">
        <v>0</v>
      </c>
    </row>
    <row r="833" spans="1:44" ht="32.25" thickBot="1" x14ac:dyDescent="0.3">
      <c r="A833" s="10"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3">
        <v>2</v>
      </c>
    </row>
    <row r="834" spans="1:44" ht="32.25" thickBot="1" x14ac:dyDescent="0.3">
      <c r="A834" s="10"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3">
        <v>3</v>
      </c>
    </row>
    <row r="835" spans="1:44" ht="32.25" thickBot="1" x14ac:dyDescent="0.3">
      <c r="A835" s="10"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3">
        <v>2</v>
      </c>
    </row>
    <row r="836" spans="1:44" ht="32.25" thickBot="1" x14ac:dyDescent="0.3">
      <c r="A836" s="10"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3">
        <v>3</v>
      </c>
    </row>
    <row r="837" spans="1:44" ht="32.25" thickBot="1" x14ac:dyDescent="0.3">
      <c r="A837" s="10"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3">
        <v>4</v>
      </c>
    </row>
    <row r="838" spans="1:44" ht="32.25" thickBot="1" x14ac:dyDescent="0.3">
      <c r="A838" s="10"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3">
        <v>10</v>
      </c>
    </row>
    <row r="839" spans="1:44" ht="32.25" thickBot="1" x14ac:dyDescent="0.3">
      <c r="A839" s="10"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3">
        <v>13</v>
      </c>
    </row>
    <row r="840" spans="1:44" ht="32.25" thickBot="1" x14ac:dyDescent="0.3">
      <c r="A840" s="10"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3">
        <v>14</v>
      </c>
    </row>
    <row r="841" spans="1:44" ht="32.25" thickBot="1" x14ac:dyDescent="0.3">
      <c r="A841" s="10"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3">
        <v>5</v>
      </c>
    </row>
    <row r="842" spans="1:44" ht="32.25" thickBot="1" x14ac:dyDescent="0.3">
      <c r="A842" s="10"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3">
        <v>7</v>
      </c>
    </row>
    <row r="843" spans="1:44" ht="32.25" thickBot="1" x14ac:dyDescent="0.3">
      <c r="A843" s="10"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3">
        <v>2</v>
      </c>
    </row>
    <row r="844" spans="1:44" ht="32.25" thickBot="1" x14ac:dyDescent="0.3">
      <c r="A844" s="10"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3">
        <v>0</v>
      </c>
    </row>
    <row r="845" spans="1:44" ht="32.25" thickBot="1" x14ac:dyDescent="0.3">
      <c r="A845" s="10"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3">
        <v>7</v>
      </c>
    </row>
    <row r="846" spans="1:44" ht="32.25" thickBot="1" x14ac:dyDescent="0.3">
      <c r="A846" s="10"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3">
        <v>4</v>
      </c>
    </row>
    <row r="847" spans="1:44" ht="32.25" thickBot="1" x14ac:dyDescent="0.3">
      <c r="A847" s="10"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3">
        <v>0</v>
      </c>
    </row>
    <row r="848" spans="1:44" ht="32.25" thickBot="1" x14ac:dyDescent="0.3">
      <c r="A848" s="10"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3">
        <v>4</v>
      </c>
    </row>
    <row r="849" spans="1:44" ht="32.25" thickBot="1" x14ac:dyDescent="0.3">
      <c r="A849" s="10"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3">
        <v>9</v>
      </c>
    </row>
    <row r="850" spans="1:44" ht="32.25" thickBot="1" x14ac:dyDescent="0.3">
      <c r="A850" s="10"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3">
        <v>2</v>
      </c>
    </row>
    <row r="851" spans="1:44" ht="32.25" thickBot="1" x14ac:dyDescent="0.3">
      <c r="A851" s="10"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3">
        <v>3</v>
      </c>
    </row>
    <row r="852" spans="1:44" ht="32.25" thickBot="1" x14ac:dyDescent="0.3">
      <c r="A852" s="10"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3">
        <v>0</v>
      </c>
    </row>
    <row r="853" spans="1:44" ht="32.25" thickBot="1" x14ac:dyDescent="0.3">
      <c r="A853" s="10"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3">
        <v>2</v>
      </c>
    </row>
    <row r="854" spans="1:44" ht="32.25" thickBot="1" x14ac:dyDescent="0.3">
      <c r="A854" s="10"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3">
        <v>8</v>
      </c>
    </row>
    <row r="855" spans="1:44" ht="32.25" thickBot="1" x14ac:dyDescent="0.3">
      <c r="A855" s="10"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3">
        <v>0</v>
      </c>
    </row>
    <row r="856" spans="1:44" ht="32.25" thickBot="1" x14ac:dyDescent="0.3">
      <c r="A856" s="10"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3">
        <v>2</v>
      </c>
    </row>
    <row r="857" spans="1:44" ht="32.25" thickBot="1" x14ac:dyDescent="0.3">
      <c r="A857" s="10"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3">
        <v>11</v>
      </c>
    </row>
    <row r="858" spans="1:44" ht="32.25" thickBot="1" x14ac:dyDescent="0.3">
      <c r="A858" s="10"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3">
        <v>2</v>
      </c>
    </row>
    <row r="859" spans="1:44" ht="32.25" thickBot="1" x14ac:dyDescent="0.3">
      <c r="A859" s="10"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3">
        <v>2</v>
      </c>
    </row>
    <row r="860" spans="1:44" ht="32.25" thickBot="1" x14ac:dyDescent="0.3">
      <c r="A860" s="10"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3">
        <v>7</v>
      </c>
    </row>
    <row r="861" spans="1:44" ht="32.25" thickBot="1" x14ac:dyDescent="0.3">
      <c r="A861" s="10"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3">
        <v>3</v>
      </c>
    </row>
    <row r="862" spans="1:44" ht="32.25" thickBot="1" x14ac:dyDescent="0.3">
      <c r="A862" s="10"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3">
        <v>0</v>
      </c>
    </row>
    <row r="863" spans="1:44" ht="32.25" thickBot="1" x14ac:dyDescent="0.3">
      <c r="A863" s="10"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3">
        <v>9</v>
      </c>
    </row>
    <row r="864" spans="1:44" ht="32.25" thickBot="1" x14ac:dyDescent="0.3">
      <c r="A864" s="10"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3">
        <v>0</v>
      </c>
    </row>
    <row r="865" spans="1:44" ht="32.25" thickBot="1" x14ac:dyDescent="0.3">
      <c r="A865" s="10"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3">
        <v>4</v>
      </c>
    </row>
    <row r="866" spans="1:44" ht="32.25" thickBot="1" x14ac:dyDescent="0.3">
      <c r="A866" s="10"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3">
        <v>0</v>
      </c>
    </row>
    <row r="867" spans="1:44" ht="32.25" thickBot="1" x14ac:dyDescent="0.3">
      <c r="A867" s="10"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3">
        <v>3</v>
      </c>
    </row>
    <row r="868" spans="1:44" ht="32.25" thickBot="1" x14ac:dyDescent="0.3">
      <c r="A868" s="10"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3">
        <v>0</v>
      </c>
    </row>
    <row r="869" spans="1:44" ht="32.25" thickBot="1" x14ac:dyDescent="0.3">
      <c r="A869" s="10"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3">
        <v>2</v>
      </c>
    </row>
    <row r="870" spans="1:44" ht="32.25" thickBot="1" x14ac:dyDescent="0.3">
      <c r="A870" s="10"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3">
        <v>3</v>
      </c>
    </row>
    <row r="871" spans="1:44" ht="32.25" thickBot="1" x14ac:dyDescent="0.3">
      <c r="A871" s="10"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3">
        <v>3</v>
      </c>
    </row>
    <row r="872" spans="1:44" ht="32.25" thickBot="1" x14ac:dyDescent="0.3">
      <c r="A872" s="10"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3">
        <v>7</v>
      </c>
    </row>
    <row r="873" spans="1:44" ht="32.25" thickBot="1" x14ac:dyDescent="0.3">
      <c r="A873" s="10"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3">
        <v>0</v>
      </c>
    </row>
    <row r="874" spans="1:44" ht="32.25" thickBot="1" x14ac:dyDescent="0.3">
      <c r="A874" s="10"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3">
        <v>1</v>
      </c>
    </row>
    <row r="875" spans="1:44" ht="32.25" thickBot="1" x14ac:dyDescent="0.3">
      <c r="A875" s="10"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3">
        <v>7</v>
      </c>
    </row>
    <row r="876" spans="1:44" ht="32.25" thickBot="1" x14ac:dyDescent="0.3">
      <c r="A876" s="10"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3">
        <v>9</v>
      </c>
    </row>
    <row r="877" spans="1:44" ht="32.25" thickBot="1" x14ac:dyDescent="0.3">
      <c r="A877" s="10"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3">
        <v>17</v>
      </c>
    </row>
    <row r="878" spans="1:44" ht="32.25" thickBot="1" x14ac:dyDescent="0.3">
      <c r="A878" s="10"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3">
        <v>2</v>
      </c>
    </row>
    <row r="879" spans="1:44" ht="32.25" thickBot="1" x14ac:dyDescent="0.3">
      <c r="A879" s="10"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3">
        <v>4</v>
      </c>
    </row>
    <row r="880" spans="1:44" ht="32.25" thickBot="1" x14ac:dyDescent="0.3">
      <c r="A880" s="10"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3">
        <v>3</v>
      </c>
    </row>
    <row r="881" spans="1:44" ht="32.25" thickBot="1" x14ac:dyDescent="0.3">
      <c r="A881" s="10"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3">
        <v>9</v>
      </c>
    </row>
    <row r="882" spans="1:44" ht="32.25" thickBot="1" x14ac:dyDescent="0.3">
      <c r="A882" s="10"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3">
        <v>2</v>
      </c>
    </row>
    <row r="883" spans="1:44" ht="32.25" thickBot="1" x14ac:dyDescent="0.3">
      <c r="A883" s="10"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3">
        <v>7</v>
      </c>
    </row>
    <row r="884" spans="1:44" ht="32.25" thickBot="1" x14ac:dyDescent="0.3">
      <c r="A884" s="10"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3">
        <v>7</v>
      </c>
    </row>
    <row r="885" spans="1:44" ht="32.25" thickBot="1" x14ac:dyDescent="0.3">
      <c r="A885" s="10"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3">
        <v>10</v>
      </c>
    </row>
    <row r="886" spans="1:44" ht="32.25" thickBot="1" x14ac:dyDescent="0.3">
      <c r="A886" s="10"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3">
        <v>3</v>
      </c>
    </row>
    <row r="887" spans="1:44" ht="32.25" thickBot="1" x14ac:dyDescent="0.3">
      <c r="A887" s="10"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3">
        <v>1</v>
      </c>
    </row>
    <row r="888" spans="1:44" ht="32.25" thickBot="1" x14ac:dyDescent="0.3">
      <c r="A888" s="10"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3">
        <v>7</v>
      </c>
    </row>
    <row r="889" spans="1:44" ht="32.25" thickBot="1" x14ac:dyDescent="0.3">
      <c r="A889" s="10"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3">
        <v>0</v>
      </c>
    </row>
    <row r="890" spans="1:44" ht="32.25" thickBot="1" x14ac:dyDescent="0.3">
      <c r="A890" s="10"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3">
        <v>12</v>
      </c>
    </row>
    <row r="891" spans="1:44" ht="32.25" thickBot="1" x14ac:dyDescent="0.3">
      <c r="A891" s="10"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3">
        <v>8</v>
      </c>
    </row>
    <row r="892" spans="1:44" ht="32.25" thickBot="1" x14ac:dyDescent="0.3">
      <c r="A892" s="10"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3">
        <v>4</v>
      </c>
    </row>
    <row r="893" spans="1:44" ht="32.25" thickBot="1" x14ac:dyDescent="0.3">
      <c r="A893" s="10"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3">
        <v>7</v>
      </c>
    </row>
    <row r="894" spans="1:44" ht="32.25" thickBot="1" x14ac:dyDescent="0.3">
      <c r="A894" s="10"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3">
        <v>0</v>
      </c>
    </row>
    <row r="895" spans="1:44" ht="32.25" thickBot="1" x14ac:dyDescent="0.3">
      <c r="A895" s="10"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3">
        <v>2</v>
      </c>
    </row>
    <row r="896" spans="1:44" ht="32.25" thickBot="1" x14ac:dyDescent="0.3">
      <c r="A896" s="10"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3">
        <v>9</v>
      </c>
    </row>
    <row r="897" spans="1:44" ht="32.25" thickBot="1" x14ac:dyDescent="0.3">
      <c r="A897" s="10"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3">
        <v>1</v>
      </c>
    </row>
    <row r="898" spans="1:44" ht="32.25" thickBot="1" x14ac:dyDescent="0.3">
      <c r="A898" s="10"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3">
        <v>8</v>
      </c>
    </row>
    <row r="899" spans="1:44" ht="32.25" thickBot="1" x14ac:dyDescent="0.3">
      <c r="A899" s="10"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3">
        <v>5</v>
      </c>
    </row>
    <row r="900" spans="1:44" ht="32.25" thickBot="1" x14ac:dyDescent="0.3">
      <c r="A900" s="10"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3">
        <v>7</v>
      </c>
    </row>
    <row r="901" spans="1:44" ht="32.25" thickBot="1" x14ac:dyDescent="0.3">
      <c r="A901" s="10"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3">
        <v>0</v>
      </c>
    </row>
    <row r="902" spans="1:44" ht="32.25" thickBot="1" x14ac:dyDescent="0.3">
      <c r="A902" s="10"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3">
        <v>7</v>
      </c>
    </row>
    <row r="903" spans="1:44" ht="32.25" thickBot="1" x14ac:dyDescent="0.3">
      <c r="A903" s="10"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3">
        <v>0</v>
      </c>
    </row>
    <row r="904" spans="1:44" ht="32.25" thickBot="1" x14ac:dyDescent="0.3">
      <c r="A904" s="10"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3">
        <v>3</v>
      </c>
    </row>
    <row r="905" spans="1:44" ht="32.25" thickBot="1" x14ac:dyDescent="0.3">
      <c r="A905" s="10"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3">
        <v>0</v>
      </c>
    </row>
    <row r="906" spans="1:44" ht="32.25" thickBot="1" x14ac:dyDescent="0.3">
      <c r="A906" s="10"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3">
        <v>0</v>
      </c>
    </row>
    <row r="907" spans="1:44" ht="32.25" thickBot="1" x14ac:dyDescent="0.3">
      <c r="A907" s="10"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3">
        <v>7</v>
      </c>
    </row>
    <row r="908" spans="1:44" ht="32.25" thickBot="1" x14ac:dyDescent="0.3">
      <c r="A908" s="10"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3">
        <v>0</v>
      </c>
    </row>
    <row r="909" spans="1:44" ht="32.25" thickBot="1" x14ac:dyDescent="0.3">
      <c r="A909" s="10"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3">
        <v>10</v>
      </c>
    </row>
    <row r="910" spans="1:44" ht="32.25" thickBot="1" x14ac:dyDescent="0.3">
      <c r="A910" s="10"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3">
        <v>8</v>
      </c>
    </row>
    <row r="911" spans="1:44" ht="32.25" thickBot="1" x14ac:dyDescent="0.3">
      <c r="A911" s="10"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3">
        <v>1</v>
      </c>
    </row>
    <row r="912" spans="1:44" ht="32.25" thickBot="1" x14ac:dyDescent="0.3">
      <c r="A912" s="10"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3">
        <v>1</v>
      </c>
    </row>
    <row r="913" spans="1:44" ht="32.25" thickBot="1" x14ac:dyDescent="0.3">
      <c r="A913" s="10"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3">
        <v>0</v>
      </c>
    </row>
    <row r="914" spans="1:44" ht="32.25" thickBot="1" x14ac:dyDescent="0.3">
      <c r="A914" s="10"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3">
        <v>2</v>
      </c>
    </row>
    <row r="915" spans="1:44" ht="32.25" thickBot="1" x14ac:dyDescent="0.3">
      <c r="A915" s="10"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3">
        <v>11</v>
      </c>
    </row>
    <row r="916" spans="1:44" ht="32.25" thickBot="1" x14ac:dyDescent="0.3">
      <c r="A916" s="10"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3">
        <v>0</v>
      </c>
    </row>
    <row r="917" spans="1:44" ht="32.25" thickBot="1" x14ac:dyDescent="0.3">
      <c r="A917" s="10"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3">
        <v>2</v>
      </c>
    </row>
    <row r="918" spans="1:44" ht="32.25" thickBot="1" x14ac:dyDescent="0.3">
      <c r="A918" s="10"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3">
        <v>8</v>
      </c>
    </row>
    <row r="919" spans="1:44" ht="32.25" thickBot="1" x14ac:dyDescent="0.3">
      <c r="A919" s="10"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3">
        <v>2</v>
      </c>
    </row>
    <row r="920" spans="1:44" ht="32.25" thickBot="1" x14ac:dyDescent="0.3">
      <c r="A920" s="10"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3">
        <v>10</v>
      </c>
    </row>
    <row r="921" spans="1:44" ht="32.25" thickBot="1" x14ac:dyDescent="0.3">
      <c r="A921" s="10"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3">
        <v>4</v>
      </c>
    </row>
    <row r="922" spans="1:44" ht="32.25" thickBot="1" x14ac:dyDescent="0.3">
      <c r="A922" s="10"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3">
        <v>10</v>
      </c>
    </row>
    <row r="923" spans="1:44" ht="32.25" thickBot="1" x14ac:dyDescent="0.3">
      <c r="A923" s="10"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3">
        <v>2</v>
      </c>
    </row>
    <row r="924" spans="1:44" ht="32.25" thickBot="1" x14ac:dyDescent="0.3">
      <c r="A924" s="10"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3">
        <v>13</v>
      </c>
    </row>
    <row r="925" spans="1:44" ht="32.25" thickBot="1" x14ac:dyDescent="0.3">
      <c r="A925" s="10"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3">
        <v>8</v>
      </c>
    </row>
    <row r="926" spans="1:44" ht="32.25" thickBot="1" x14ac:dyDescent="0.3">
      <c r="A926" s="10"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3">
        <v>2</v>
      </c>
    </row>
    <row r="927" spans="1:44" ht="32.25" thickBot="1" x14ac:dyDescent="0.3">
      <c r="A927" s="10"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3">
        <v>0</v>
      </c>
    </row>
    <row r="928" spans="1:44" ht="32.25" thickBot="1" x14ac:dyDescent="0.3">
      <c r="A928" s="10"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3">
        <v>17</v>
      </c>
    </row>
    <row r="929" spans="1:44" ht="32.25" thickBot="1" x14ac:dyDescent="0.3">
      <c r="A929" s="10"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3">
        <v>12</v>
      </c>
    </row>
    <row r="930" spans="1:44" ht="32.25" thickBot="1" x14ac:dyDescent="0.3">
      <c r="A930" s="10"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3">
        <v>5</v>
      </c>
    </row>
    <row r="931" spans="1:44" ht="32.25" thickBot="1" x14ac:dyDescent="0.3">
      <c r="A931" s="10"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3">
        <v>2</v>
      </c>
    </row>
    <row r="932" spans="1:44" ht="32.25" thickBot="1" x14ac:dyDescent="0.3">
      <c r="A932" s="10"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3">
        <v>7</v>
      </c>
    </row>
    <row r="933" spans="1:44" ht="32.25" thickBot="1" x14ac:dyDescent="0.3">
      <c r="A933" s="10"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3">
        <v>7</v>
      </c>
    </row>
    <row r="934" spans="1:44" ht="32.25" thickBot="1" x14ac:dyDescent="0.3">
      <c r="A934" s="10"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3">
        <v>7</v>
      </c>
    </row>
    <row r="935" spans="1:44" ht="32.25" thickBot="1" x14ac:dyDescent="0.3">
      <c r="A935" s="10"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3">
        <v>2</v>
      </c>
    </row>
    <row r="936" spans="1:44" ht="32.25" thickBot="1" x14ac:dyDescent="0.3">
      <c r="A936" s="10"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3">
        <v>1</v>
      </c>
    </row>
    <row r="937" spans="1:44" ht="32.25" thickBot="1" x14ac:dyDescent="0.3">
      <c r="A937" s="10"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3">
        <v>8</v>
      </c>
    </row>
    <row r="938" spans="1:44" ht="32.25" thickBot="1" x14ac:dyDescent="0.3">
      <c r="A938" s="10"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3">
        <v>0</v>
      </c>
    </row>
    <row r="939" spans="1:44" ht="32.25" thickBot="1" x14ac:dyDescent="0.3">
      <c r="A939" s="10"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3">
        <v>2</v>
      </c>
    </row>
    <row r="940" spans="1:44" ht="32.25" thickBot="1" x14ac:dyDescent="0.3">
      <c r="A940" s="10"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3">
        <v>2</v>
      </c>
    </row>
    <row r="941" spans="1:44" ht="32.25" thickBot="1" x14ac:dyDescent="0.3">
      <c r="A941" s="10"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3">
        <v>1</v>
      </c>
    </row>
    <row r="942" spans="1:44" ht="32.25" thickBot="1" x14ac:dyDescent="0.3">
      <c r="A942" s="10"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3">
        <v>3</v>
      </c>
    </row>
    <row r="943" spans="1:44" ht="32.25" thickBot="1" x14ac:dyDescent="0.3">
      <c r="A943" s="10"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3">
        <v>7</v>
      </c>
    </row>
    <row r="944" spans="1:44" ht="32.25" thickBot="1" x14ac:dyDescent="0.3">
      <c r="A944" s="10"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3">
        <v>7</v>
      </c>
    </row>
    <row r="945" spans="1:44" ht="32.25" thickBot="1" x14ac:dyDescent="0.3">
      <c r="A945" s="10"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3">
        <v>7</v>
      </c>
    </row>
    <row r="946" spans="1:44" ht="32.25" thickBot="1" x14ac:dyDescent="0.3">
      <c r="A946" s="10"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3">
        <v>5</v>
      </c>
    </row>
    <row r="947" spans="1:44" ht="32.25" thickBot="1" x14ac:dyDescent="0.3">
      <c r="A947" s="10"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3">
        <v>2</v>
      </c>
    </row>
    <row r="948" spans="1:44" ht="32.25" thickBot="1" x14ac:dyDescent="0.3">
      <c r="A948" s="10"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3">
        <v>0</v>
      </c>
    </row>
    <row r="949" spans="1:44" ht="32.25" thickBot="1" x14ac:dyDescent="0.3">
      <c r="A949" s="10"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3">
        <v>7</v>
      </c>
    </row>
    <row r="950" spans="1:44" ht="32.25" thickBot="1" x14ac:dyDescent="0.3">
      <c r="A950" s="10"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3">
        <v>8</v>
      </c>
    </row>
    <row r="951" spans="1:44" ht="32.25" thickBot="1" x14ac:dyDescent="0.3">
      <c r="A951" s="10"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3">
        <v>7</v>
      </c>
    </row>
    <row r="952" spans="1:44" ht="32.25" thickBot="1" x14ac:dyDescent="0.3">
      <c r="A952" s="10"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3">
        <v>6</v>
      </c>
    </row>
    <row r="953" spans="1:44" ht="32.25" thickBot="1" x14ac:dyDescent="0.3">
      <c r="A953" s="10"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3">
        <v>9</v>
      </c>
    </row>
    <row r="954" spans="1:44" ht="32.25" thickBot="1" x14ac:dyDescent="0.3">
      <c r="A954" s="10"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3">
        <v>2</v>
      </c>
    </row>
    <row r="955" spans="1:44" ht="32.25" thickBot="1" x14ac:dyDescent="0.3">
      <c r="A955" s="10"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3">
        <v>2</v>
      </c>
    </row>
    <row r="956" spans="1:44" ht="32.25" thickBot="1" x14ac:dyDescent="0.3">
      <c r="A956" s="10"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3">
        <v>10</v>
      </c>
    </row>
    <row r="957" spans="1:44" ht="32.25" thickBot="1" x14ac:dyDescent="0.3">
      <c r="A957" s="10"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3">
        <v>11</v>
      </c>
    </row>
    <row r="958" spans="1:44" ht="32.25" thickBot="1" x14ac:dyDescent="0.3">
      <c r="A958" s="10"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3">
        <v>7</v>
      </c>
    </row>
    <row r="959" spans="1:44" ht="32.25" thickBot="1" x14ac:dyDescent="0.3">
      <c r="A959" s="10"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3">
        <v>0</v>
      </c>
    </row>
    <row r="960" spans="1:44" ht="32.25" thickBot="1" x14ac:dyDescent="0.3">
      <c r="A960" s="10"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3">
        <v>6</v>
      </c>
    </row>
    <row r="961" spans="1:44" ht="32.25" thickBot="1" x14ac:dyDescent="0.3">
      <c r="A961" s="10"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3">
        <v>8</v>
      </c>
    </row>
    <row r="962" spans="1:44" ht="32.25" thickBot="1" x14ac:dyDescent="0.3">
      <c r="A962" s="10"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3">
        <v>7</v>
      </c>
    </row>
    <row r="963" spans="1:44" ht="32.25" thickBot="1" x14ac:dyDescent="0.3">
      <c r="A963" s="10"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3">
        <v>1</v>
      </c>
    </row>
    <row r="964" spans="1:44" ht="32.25" thickBot="1" x14ac:dyDescent="0.3">
      <c r="A964" s="10"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3">
        <v>10</v>
      </c>
    </row>
    <row r="965" spans="1:44" ht="32.25" thickBot="1" x14ac:dyDescent="0.3">
      <c r="A965" s="10"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3">
        <v>7</v>
      </c>
    </row>
    <row r="966" spans="1:44" ht="32.25" thickBot="1" x14ac:dyDescent="0.3">
      <c r="A966" s="10"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3">
        <v>6</v>
      </c>
    </row>
    <row r="967" spans="1:44" ht="32.25" thickBot="1" x14ac:dyDescent="0.3">
      <c r="A967" s="10"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3">
        <v>2</v>
      </c>
    </row>
    <row r="968" spans="1:44" ht="32.25" thickBot="1" x14ac:dyDescent="0.3">
      <c r="A968" s="10"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3">
        <v>9</v>
      </c>
    </row>
    <row r="969" spans="1:44" ht="32.25" thickBot="1" x14ac:dyDescent="0.3">
      <c r="A969" s="10"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3">
        <v>3</v>
      </c>
    </row>
    <row r="970" spans="1:44" ht="32.25" thickBot="1" x14ac:dyDescent="0.3">
      <c r="A970" s="10"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3">
        <v>13</v>
      </c>
    </row>
    <row r="971" spans="1:44" ht="32.25" thickBot="1" x14ac:dyDescent="0.3">
      <c r="A971" s="10"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3">
        <v>8</v>
      </c>
    </row>
    <row r="972" spans="1:44" ht="32.25" thickBot="1" x14ac:dyDescent="0.3">
      <c r="A972" s="10"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3">
        <v>0</v>
      </c>
    </row>
    <row r="973" spans="1:44" ht="32.25" thickBot="1" x14ac:dyDescent="0.3">
      <c r="A973" s="10"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3">
        <v>3</v>
      </c>
    </row>
    <row r="974" spans="1:44" ht="32.25" thickBot="1" x14ac:dyDescent="0.3">
      <c r="A974" s="10"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3">
        <v>0</v>
      </c>
    </row>
    <row r="975" spans="1:44" ht="32.25" thickBot="1" x14ac:dyDescent="0.3">
      <c r="A975" s="10"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3">
        <v>0</v>
      </c>
    </row>
    <row r="976" spans="1:44" ht="32.25" thickBot="1" x14ac:dyDescent="0.3">
      <c r="A976" s="10"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3">
        <v>0</v>
      </c>
    </row>
    <row r="977" spans="1:44" ht="32.25" thickBot="1" x14ac:dyDescent="0.3">
      <c r="A977" s="10"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3">
        <v>8</v>
      </c>
    </row>
    <row r="978" spans="1:44" ht="32.25" thickBot="1" x14ac:dyDescent="0.3">
      <c r="A978" s="10"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3">
        <v>9</v>
      </c>
    </row>
    <row r="979" spans="1:44" ht="32.25" thickBot="1" x14ac:dyDescent="0.3">
      <c r="A979" s="10"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3">
        <v>0</v>
      </c>
    </row>
    <row r="980" spans="1:44" ht="32.25" thickBot="1" x14ac:dyDescent="0.3">
      <c r="A980" s="10"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3">
        <v>8</v>
      </c>
    </row>
    <row r="981" spans="1:44" ht="32.25" thickBot="1" x14ac:dyDescent="0.3">
      <c r="A981" s="10"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3">
        <v>7</v>
      </c>
    </row>
    <row r="982" spans="1:44" ht="32.25" thickBot="1" x14ac:dyDescent="0.3">
      <c r="A982" s="10"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3">
        <v>0</v>
      </c>
    </row>
    <row r="983" spans="1:44" ht="32.25" thickBot="1" x14ac:dyDescent="0.3">
      <c r="A983" s="10"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3">
        <v>2</v>
      </c>
    </row>
    <row r="984" spans="1:44" ht="32.25" thickBot="1" x14ac:dyDescent="0.3">
      <c r="A984" s="10"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3">
        <v>3</v>
      </c>
    </row>
    <row r="985" spans="1:44" ht="32.25" thickBot="1" x14ac:dyDescent="0.3">
      <c r="A985" s="10"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3">
        <v>11</v>
      </c>
    </row>
    <row r="986" spans="1:44" ht="32.25" thickBot="1" x14ac:dyDescent="0.3">
      <c r="A986" s="10"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3">
        <v>4</v>
      </c>
    </row>
    <row r="987" spans="1:44" ht="32.25" thickBot="1" x14ac:dyDescent="0.3">
      <c r="A987" s="10"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3">
        <v>7</v>
      </c>
    </row>
    <row r="988" spans="1:44" ht="32.25" thickBot="1" x14ac:dyDescent="0.3">
      <c r="A988" s="10"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3">
        <v>4</v>
      </c>
    </row>
    <row r="989" spans="1:44" ht="32.25" thickBot="1" x14ac:dyDescent="0.3">
      <c r="A989" s="10"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3">
        <v>2</v>
      </c>
    </row>
    <row r="990" spans="1:44" ht="32.25" thickBot="1" x14ac:dyDescent="0.3">
      <c r="A990" s="10"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3">
        <v>3</v>
      </c>
    </row>
    <row r="991" spans="1:44" ht="32.25" thickBot="1" x14ac:dyDescent="0.3">
      <c r="A991" s="10"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3">
        <v>3</v>
      </c>
    </row>
    <row r="992" spans="1:44" ht="32.25" thickBot="1" x14ac:dyDescent="0.3">
      <c r="A992" s="10"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3">
        <v>2</v>
      </c>
    </row>
    <row r="993" spans="1:44" ht="32.25" thickBot="1" x14ac:dyDescent="0.3">
      <c r="A993" s="10"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3">
        <v>2</v>
      </c>
    </row>
    <row r="994" spans="1:44" ht="32.25" thickBot="1" x14ac:dyDescent="0.3">
      <c r="A994" s="10"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3">
        <v>5</v>
      </c>
    </row>
    <row r="995" spans="1:44" ht="32.25" thickBot="1" x14ac:dyDescent="0.3">
      <c r="A995" s="10"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3">
        <v>2</v>
      </c>
    </row>
    <row r="996" spans="1:44" ht="32.25" thickBot="1" x14ac:dyDescent="0.3">
      <c r="A996" s="10"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3">
        <v>2</v>
      </c>
    </row>
    <row r="997" spans="1:44" ht="32.25" thickBot="1" x14ac:dyDescent="0.3">
      <c r="A997" s="10"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3">
        <v>8</v>
      </c>
    </row>
    <row r="998" spans="1:44" ht="32.25" thickBot="1" x14ac:dyDescent="0.3">
      <c r="A998" s="10"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3">
        <v>4</v>
      </c>
    </row>
    <row r="999" spans="1:44" ht="32.25" thickBot="1" x14ac:dyDescent="0.3">
      <c r="A999" s="10"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3">
        <v>7</v>
      </c>
    </row>
    <row r="1000" spans="1:44" ht="32.25" thickBot="1" x14ac:dyDescent="0.3">
      <c r="A1000" s="10"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3">
        <v>1</v>
      </c>
    </row>
    <row r="1001" spans="1:44" ht="32.25" thickBot="1" x14ac:dyDescent="0.3">
      <c r="A1001" s="10"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3">
        <v>9</v>
      </c>
    </row>
    <row r="1002" spans="1:44" ht="32.25" thickBot="1" x14ac:dyDescent="0.3">
      <c r="A1002" s="10"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3">
        <v>2</v>
      </c>
    </row>
    <row r="1003" spans="1:44" ht="32.25" thickBot="1" x14ac:dyDescent="0.3">
      <c r="A1003" s="10"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3">
        <v>2</v>
      </c>
    </row>
    <row r="1004" spans="1:44" ht="32.25" thickBot="1" x14ac:dyDescent="0.3">
      <c r="A1004" s="10"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3">
        <v>9</v>
      </c>
    </row>
    <row r="1005" spans="1:44" ht="32.25" thickBot="1" x14ac:dyDescent="0.3">
      <c r="A1005" s="10"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3">
        <v>12</v>
      </c>
    </row>
    <row r="1006" spans="1:44" ht="32.25" thickBot="1" x14ac:dyDescent="0.3">
      <c r="A1006" s="10"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3">
        <v>0</v>
      </c>
    </row>
    <row r="1007" spans="1:44" ht="32.25" thickBot="1" x14ac:dyDescent="0.3">
      <c r="A1007" s="10"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3">
        <v>2</v>
      </c>
    </row>
    <row r="1008" spans="1:44" ht="32.25" thickBot="1" x14ac:dyDescent="0.3">
      <c r="A1008" s="10"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3">
        <v>0</v>
      </c>
    </row>
    <row r="1009" spans="1:44" ht="32.25" thickBot="1" x14ac:dyDescent="0.3">
      <c r="A1009" s="10"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3">
        <v>7</v>
      </c>
    </row>
    <row r="1010" spans="1:44" ht="32.25" thickBot="1" x14ac:dyDescent="0.3">
      <c r="A1010" s="10"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3">
        <v>7</v>
      </c>
    </row>
    <row r="1011" spans="1:44" ht="32.25" thickBot="1" x14ac:dyDescent="0.3">
      <c r="A1011" s="10"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3">
        <v>2</v>
      </c>
    </row>
    <row r="1012" spans="1:44" ht="32.25" thickBot="1" x14ac:dyDescent="0.3">
      <c r="A1012" s="10"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3">
        <v>5</v>
      </c>
    </row>
    <row r="1013" spans="1:44" ht="32.25" thickBot="1" x14ac:dyDescent="0.3">
      <c r="A1013" s="10"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3">
        <v>3</v>
      </c>
    </row>
    <row r="1014" spans="1:44" ht="32.25" thickBot="1" x14ac:dyDescent="0.3">
      <c r="A1014" s="10"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3">
        <v>4</v>
      </c>
    </row>
    <row r="1015" spans="1:44" ht="32.25" thickBot="1" x14ac:dyDescent="0.3">
      <c r="A1015" s="10"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3">
        <v>2</v>
      </c>
    </row>
    <row r="1016" spans="1:44" ht="32.25" thickBot="1" x14ac:dyDescent="0.3">
      <c r="A1016" s="10"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3">
        <v>8</v>
      </c>
    </row>
    <row r="1017" spans="1:44" ht="32.25" thickBot="1" x14ac:dyDescent="0.3">
      <c r="A1017" s="10"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3">
        <v>8</v>
      </c>
    </row>
    <row r="1018" spans="1:44" ht="32.25" thickBot="1" x14ac:dyDescent="0.3">
      <c r="A1018" s="10"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3">
        <v>7</v>
      </c>
    </row>
    <row r="1019" spans="1:44" ht="32.25" thickBot="1" x14ac:dyDescent="0.3">
      <c r="A1019" s="10"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3">
        <v>0</v>
      </c>
    </row>
    <row r="1020" spans="1:44" ht="32.25" thickBot="1" x14ac:dyDescent="0.3">
      <c r="A1020" s="10"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3">
        <v>2</v>
      </c>
    </row>
    <row r="1021" spans="1:44" ht="32.25" thickBot="1" x14ac:dyDescent="0.3">
      <c r="A1021" s="10"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3">
        <v>2</v>
      </c>
    </row>
    <row r="1022" spans="1:44" ht="32.25" thickBot="1" x14ac:dyDescent="0.3">
      <c r="A1022" s="10"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3">
        <v>0</v>
      </c>
    </row>
    <row r="1023" spans="1:44" ht="32.25" thickBot="1" x14ac:dyDescent="0.3">
      <c r="A1023" s="10"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3">
        <v>2</v>
      </c>
    </row>
    <row r="1024" spans="1:44" ht="32.25" thickBot="1" x14ac:dyDescent="0.3">
      <c r="A1024" s="10"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3">
        <v>2</v>
      </c>
    </row>
    <row r="1025" spans="1:44" ht="32.25" thickBot="1" x14ac:dyDescent="0.3">
      <c r="A1025" s="10"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3">
        <v>7</v>
      </c>
    </row>
    <row r="1026" spans="1:44" ht="32.25" thickBot="1" x14ac:dyDescent="0.3">
      <c r="A1026" s="10"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3">
        <v>3</v>
      </c>
    </row>
    <row r="1027" spans="1:44" ht="32.25" thickBot="1" x14ac:dyDescent="0.3">
      <c r="A1027" s="10"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3">
        <v>0</v>
      </c>
    </row>
    <row r="1028" spans="1:44" ht="32.25" thickBot="1" x14ac:dyDescent="0.3">
      <c r="A1028" s="10"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3">
        <v>9</v>
      </c>
    </row>
    <row r="1029" spans="1:44" ht="32.25" thickBot="1" x14ac:dyDescent="0.3">
      <c r="A1029" s="10"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3">
        <v>9</v>
      </c>
    </row>
    <row r="1030" spans="1:44" ht="32.25" thickBot="1" x14ac:dyDescent="0.3">
      <c r="A1030" s="10"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3">
        <v>11</v>
      </c>
    </row>
    <row r="1031" spans="1:44" ht="32.25" thickBot="1" x14ac:dyDescent="0.3">
      <c r="A1031" s="10"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3">
        <v>2</v>
      </c>
    </row>
    <row r="1032" spans="1:44" ht="32.25" thickBot="1" x14ac:dyDescent="0.3">
      <c r="A1032" s="10"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3">
        <v>14</v>
      </c>
    </row>
    <row r="1033" spans="1:44" ht="32.25" thickBot="1" x14ac:dyDescent="0.3">
      <c r="A1033" s="10"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3">
        <v>2</v>
      </c>
    </row>
    <row r="1034" spans="1:44" ht="32.25" thickBot="1" x14ac:dyDescent="0.3">
      <c r="A1034" s="10"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3">
        <v>7</v>
      </c>
    </row>
    <row r="1035" spans="1:44" ht="32.25" thickBot="1" x14ac:dyDescent="0.3">
      <c r="A1035" s="10"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3">
        <v>2</v>
      </c>
    </row>
    <row r="1036" spans="1:44" ht="32.25" thickBot="1" x14ac:dyDescent="0.3">
      <c r="A1036" s="10"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3">
        <v>4</v>
      </c>
    </row>
    <row r="1037" spans="1:44" ht="32.25" thickBot="1" x14ac:dyDescent="0.3">
      <c r="A1037" s="10"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3">
        <v>11</v>
      </c>
    </row>
    <row r="1038" spans="1:44" ht="32.25" thickBot="1" x14ac:dyDescent="0.3">
      <c r="A1038" s="10"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3">
        <v>7</v>
      </c>
    </row>
    <row r="1039" spans="1:44" ht="32.25" thickBot="1" x14ac:dyDescent="0.3">
      <c r="A1039" s="10"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3">
        <v>7</v>
      </c>
    </row>
    <row r="1040" spans="1:44" ht="32.25" thickBot="1" x14ac:dyDescent="0.3">
      <c r="A1040" s="10"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3">
        <v>1</v>
      </c>
    </row>
    <row r="1041" spans="1:44" ht="32.25" thickBot="1" x14ac:dyDescent="0.3">
      <c r="A1041" s="10"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3">
        <v>2</v>
      </c>
    </row>
    <row r="1042" spans="1:44" ht="32.25" thickBot="1" x14ac:dyDescent="0.3">
      <c r="A1042" s="10"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3">
        <v>4</v>
      </c>
    </row>
    <row r="1043" spans="1:44" ht="32.25" thickBot="1" x14ac:dyDescent="0.3">
      <c r="A1043" s="10"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3">
        <v>6</v>
      </c>
    </row>
    <row r="1044" spans="1:44" ht="32.25" thickBot="1" x14ac:dyDescent="0.3">
      <c r="A1044" s="10"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3">
        <v>2</v>
      </c>
    </row>
    <row r="1045" spans="1:44" ht="32.25" thickBot="1" x14ac:dyDescent="0.3">
      <c r="A1045" s="10"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3">
        <v>5</v>
      </c>
    </row>
    <row r="1046" spans="1:44" ht="32.25" thickBot="1" x14ac:dyDescent="0.3">
      <c r="A1046" s="10"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3">
        <v>4</v>
      </c>
    </row>
    <row r="1047" spans="1:44" ht="32.25" thickBot="1" x14ac:dyDescent="0.3">
      <c r="A1047" s="10"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3">
        <v>0</v>
      </c>
    </row>
    <row r="1048" spans="1:44" ht="32.25" thickBot="1" x14ac:dyDescent="0.3">
      <c r="A1048" s="10"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3">
        <v>2</v>
      </c>
    </row>
    <row r="1049" spans="1:44" ht="32.25" thickBot="1" x14ac:dyDescent="0.3">
      <c r="A1049" s="10"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3">
        <v>7</v>
      </c>
    </row>
    <row r="1050" spans="1:44" ht="32.25" thickBot="1" x14ac:dyDescent="0.3">
      <c r="A1050" s="10"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3">
        <v>12</v>
      </c>
    </row>
    <row r="1051" spans="1:44" ht="32.25" thickBot="1" x14ac:dyDescent="0.3">
      <c r="A1051" s="10"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3">
        <v>2</v>
      </c>
    </row>
    <row r="1052" spans="1:44" ht="32.25" thickBot="1" x14ac:dyDescent="0.3">
      <c r="A1052" s="10"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3">
        <v>3</v>
      </c>
    </row>
    <row r="1053" spans="1:44" ht="32.25" thickBot="1" x14ac:dyDescent="0.3">
      <c r="A1053" s="10"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3">
        <v>6</v>
      </c>
    </row>
    <row r="1054" spans="1:44" ht="32.25" thickBot="1" x14ac:dyDescent="0.3">
      <c r="A1054" s="10"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3">
        <v>8</v>
      </c>
    </row>
    <row r="1055" spans="1:44" ht="32.25" thickBot="1" x14ac:dyDescent="0.3">
      <c r="A1055" s="10"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3">
        <v>2</v>
      </c>
    </row>
    <row r="1056" spans="1:44" ht="32.25" thickBot="1" x14ac:dyDescent="0.3">
      <c r="A1056" s="10"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3">
        <v>2</v>
      </c>
    </row>
    <row r="1057" spans="1:44" ht="32.25" thickBot="1" x14ac:dyDescent="0.3">
      <c r="A1057" s="10"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3">
        <v>2</v>
      </c>
    </row>
    <row r="1058" spans="1:44" ht="32.25" thickBot="1" x14ac:dyDescent="0.3">
      <c r="A1058" s="10"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3">
        <v>0</v>
      </c>
    </row>
    <row r="1059" spans="1:44" ht="32.25" thickBot="1" x14ac:dyDescent="0.3">
      <c r="A1059" s="10"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3">
        <v>2</v>
      </c>
    </row>
    <row r="1060" spans="1:44" ht="32.25" thickBot="1" x14ac:dyDescent="0.3">
      <c r="A1060" s="10"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3">
        <v>2</v>
      </c>
    </row>
    <row r="1061" spans="1:44" ht="32.25" thickBot="1" x14ac:dyDescent="0.3">
      <c r="A1061" s="10"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3">
        <v>2</v>
      </c>
    </row>
    <row r="1062" spans="1:44" ht="32.25" thickBot="1" x14ac:dyDescent="0.3">
      <c r="A1062" s="10"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3">
        <v>0</v>
      </c>
    </row>
    <row r="1063" spans="1:44" ht="32.25" thickBot="1" x14ac:dyDescent="0.3">
      <c r="A1063" s="10"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3">
        <v>1</v>
      </c>
    </row>
    <row r="1064" spans="1:44" ht="32.25" thickBot="1" x14ac:dyDescent="0.3">
      <c r="A1064" s="10"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3">
        <v>2</v>
      </c>
    </row>
    <row r="1065" spans="1:44" ht="32.25" thickBot="1" x14ac:dyDescent="0.3">
      <c r="A1065" s="10"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3">
        <v>4</v>
      </c>
    </row>
    <row r="1066" spans="1:44" ht="32.25" thickBot="1" x14ac:dyDescent="0.3">
      <c r="A1066" s="10"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3">
        <v>4</v>
      </c>
    </row>
    <row r="1067" spans="1:44" ht="32.25" thickBot="1" x14ac:dyDescent="0.3">
      <c r="A1067" s="10"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3">
        <v>3</v>
      </c>
    </row>
    <row r="1068" spans="1:44" ht="32.25" thickBot="1" x14ac:dyDescent="0.3">
      <c r="A1068" s="10"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3">
        <v>6</v>
      </c>
    </row>
    <row r="1069" spans="1:44" ht="32.25" thickBot="1" x14ac:dyDescent="0.3">
      <c r="A1069" s="10"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3">
        <v>7</v>
      </c>
    </row>
    <row r="1070" spans="1:44" ht="32.25" thickBot="1" x14ac:dyDescent="0.3">
      <c r="A1070" s="10"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3">
        <v>8</v>
      </c>
    </row>
    <row r="1071" spans="1:44" ht="32.25" thickBot="1" x14ac:dyDescent="0.3">
      <c r="A1071" s="10"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3">
        <v>7</v>
      </c>
    </row>
    <row r="1072" spans="1:44" ht="32.25" thickBot="1" x14ac:dyDescent="0.3">
      <c r="A1072" s="10"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3">
        <v>2</v>
      </c>
    </row>
    <row r="1073" spans="1:44" ht="32.25" thickBot="1" x14ac:dyDescent="0.3">
      <c r="A1073" s="10"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3">
        <v>2</v>
      </c>
    </row>
    <row r="1074" spans="1:44" ht="32.25" thickBot="1" x14ac:dyDescent="0.3">
      <c r="A1074" s="10"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3">
        <v>9</v>
      </c>
    </row>
    <row r="1075" spans="1:44" ht="32.25" thickBot="1" x14ac:dyDescent="0.3">
      <c r="A1075" s="10"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3">
        <v>0</v>
      </c>
    </row>
    <row r="1076" spans="1:44" ht="32.25" thickBot="1" x14ac:dyDescent="0.3">
      <c r="A1076" s="10"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3">
        <v>6</v>
      </c>
    </row>
    <row r="1077" spans="1:44" ht="32.25" thickBot="1" x14ac:dyDescent="0.3">
      <c r="A1077" s="10"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3">
        <v>10</v>
      </c>
    </row>
    <row r="1078" spans="1:44" ht="32.25" thickBot="1" x14ac:dyDescent="0.3">
      <c r="A1078" s="10"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3">
        <v>0</v>
      </c>
    </row>
    <row r="1079" spans="1:44" ht="32.25" thickBot="1" x14ac:dyDescent="0.3">
      <c r="A1079" s="10"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3">
        <v>1</v>
      </c>
    </row>
    <row r="1080" spans="1:44" ht="32.25" thickBot="1" x14ac:dyDescent="0.3">
      <c r="A1080" s="10"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3">
        <v>0</v>
      </c>
    </row>
    <row r="1081" spans="1:44" ht="32.25" thickBot="1" x14ac:dyDescent="0.3">
      <c r="A1081" s="10"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3">
        <v>2</v>
      </c>
    </row>
    <row r="1082" spans="1:44" ht="32.25" thickBot="1" x14ac:dyDescent="0.3">
      <c r="A1082" s="10"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3">
        <v>7</v>
      </c>
    </row>
    <row r="1083" spans="1:44" ht="32.25" thickBot="1" x14ac:dyDescent="0.3">
      <c r="A1083" s="10"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3">
        <v>4</v>
      </c>
    </row>
    <row r="1084" spans="1:44" ht="32.25" thickBot="1" x14ac:dyDescent="0.3">
      <c r="A1084" s="10"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3">
        <v>2</v>
      </c>
    </row>
    <row r="1085" spans="1:44" ht="32.25" thickBot="1" x14ac:dyDescent="0.3">
      <c r="A1085" s="10"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3">
        <v>2</v>
      </c>
    </row>
    <row r="1086" spans="1:44" ht="32.25" thickBot="1" x14ac:dyDescent="0.3">
      <c r="A1086" s="10"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3">
        <v>7</v>
      </c>
    </row>
    <row r="1087" spans="1:44" ht="32.25" thickBot="1" x14ac:dyDescent="0.3">
      <c r="A1087" s="10"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3">
        <v>7</v>
      </c>
    </row>
    <row r="1088" spans="1:44" ht="32.25" thickBot="1" x14ac:dyDescent="0.3">
      <c r="A1088" s="10"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3">
        <v>2</v>
      </c>
    </row>
    <row r="1089" spans="1:44" ht="32.25" thickBot="1" x14ac:dyDescent="0.3">
      <c r="A1089" s="10"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3">
        <v>0</v>
      </c>
    </row>
    <row r="1090" spans="1:44" ht="32.25" thickBot="1" x14ac:dyDescent="0.3">
      <c r="A1090" s="10"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3">
        <v>2</v>
      </c>
    </row>
    <row r="1091" spans="1:44" ht="32.25" thickBot="1" x14ac:dyDescent="0.3">
      <c r="A1091" s="10"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3">
        <v>7</v>
      </c>
    </row>
    <row r="1092" spans="1:44" ht="32.25" thickBot="1" x14ac:dyDescent="0.3">
      <c r="A1092" s="10"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3">
        <v>2</v>
      </c>
    </row>
    <row r="1093" spans="1:44" ht="32.25" thickBot="1" x14ac:dyDescent="0.3">
      <c r="A1093" s="10"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3">
        <v>0</v>
      </c>
    </row>
    <row r="1094" spans="1:44" ht="32.25" thickBot="1" x14ac:dyDescent="0.3">
      <c r="A1094" s="10"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3">
        <v>1</v>
      </c>
    </row>
    <row r="1095" spans="1:44" ht="32.25" thickBot="1" x14ac:dyDescent="0.3">
      <c r="A1095" s="10"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3">
        <v>4</v>
      </c>
    </row>
    <row r="1096" spans="1:44" ht="32.25" thickBot="1" x14ac:dyDescent="0.3">
      <c r="A1096" s="10"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3">
        <v>2</v>
      </c>
    </row>
    <row r="1097" spans="1:44" ht="32.25" thickBot="1" x14ac:dyDescent="0.3">
      <c r="A1097" s="10"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3">
        <v>8</v>
      </c>
    </row>
    <row r="1098" spans="1:44" ht="32.25" thickBot="1" x14ac:dyDescent="0.3">
      <c r="A1098" s="10"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3">
        <v>2</v>
      </c>
    </row>
    <row r="1099" spans="1:44" ht="32.25" thickBot="1" x14ac:dyDescent="0.3">
      <c r="A1099" s="10"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3">
        <v>7</v>
      </c>
    </row>
    <row r="1100" spans="1:44" ht="32.25" thickBot="1" x14ac:dyDescent="0.3">
      <c r="A1100" s="10"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3">
        <v>8</v>
      </c>
    </row>
    <row r="1101" spans="1:44" ht="32.25" thickBot="1" x14ac:dyDescent="0.3">
      <c r="A1101" s="10"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3">
        <v>0</v>
      </c>
    </row>
    <row r="1102" spans="1:44" ht="32.25" thickBot="1" x14ac:dyDescent="0.3">
      <c r="A1102" s="10"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3">
        <v>7</v>
      </c>
    </row>
    <row r="1103" spans="1:44" ht="32.25" thickBot="1" x14ac:dyDescent="0.3">
      <c r="A1103" s="10"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3">
        <v>7</v>
      </c>
    </row>
    <row r="1104" spans="1:44" ht="32.25" thickBot="1" x14ac:dyDescent="0.3">
      <c r="A1104" s="10"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3">
        <v>0</v>
      </c>
    </row>
    <row r="1105" spans="1:44" ht="32.25" thickBot="1" x14ac:dyDescent="0.3">
      <c r="A1105" s="10"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3">
        <v>7</v>
      </c>
    </row>
    <row r="1106" spans="1:44" ht="32.25" thickBot="1" x14ac:dyDescent="0.3">
      <c r="A1106" s="10"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3">
        <v>2</v>
      </c>
    </row>
    <row r="1107" spans="1:44" ht="32.25" thickBot="1" x14ac:dyDescent="0.3">
      <c r="A1107" s="10"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3">
        <v>2</v>
      </c>
    </row>
    <row r="1108" spans="1:44" ht="32.25" thickBot="1" x14ac:dyDescent="0.3">
      <c r="A1108" s="10"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3">
        <v>7</v>
      </c>
    </row>
    <row r="1109" spans="1:44" ht="32.25" thickBot="1" x14ac:dyDescent="0.3">
      <c r="A1109" s="10"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3">
        <v>7</v>
      </c>
    </row>
    <row r="1110" spans="1:44" ht="32.25" thickBot="1" x14ac:dyDescent="0.3">
      <c r="A1110" s="10"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3">
        <v>3</v>
      </c>
    </row>
    <row r="1111" spans="1:44" ht="32.25" thickBot="1" x14ac:dyDescent="0.3">
      <c r="A1111" s="10"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3">
        <v>4</v>
      </c>
    </row>
    <row r="1112" spans="1:44" ht="32.25" thickBot="1" x14ac:dyDescent="0.3">
      <c r="A1112" s="10"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3">
        <v>3</v>
      </c>
    </row>
    <row r="1113" spans="1:44" ht="32.25" thickBot="1" x14ac:dyDescent="0.3">
      <c r="A1113" s="10"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3">
        <v>7</v>
      </c>
    </row>
    <row r="1114" spans="1:44" ht="32.25" thickBot="1" x14ac:dyDescent="0.3">
      <c r="A1114" s="10"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3">
        <v>3</v>
      </c>
    </row>
    <row r="1115" spans="1:44" ht="32.25" thickBot="1" x14ac:dyDescent="0.3">
      <c r="A1115" s="10"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3">
        <v>0</v>
      </c>
    </row>
    <row r="1116" spans="1:44" ht="32.25" thickBot="1" x14ac:dyDescent="0.3">
      <c r="A1116" s="10"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3">
        <v>5</v>
      </c>
    </row>
    <row r="1117" spans="1:44" ht="32.25" thickBot="1" x14ac:dyDescent="0.3">
      <c r="A1117" s="10"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3">
        <v>0</v>
      </c>
    </row>
    <row r="1118" spans="1:44" ht="32.25" thickBot="1" x14ac:dyDescent="0.3">
      <c r="A1118" s="10"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3">
        <v>2</v>
      </c>
    </row>
    <row r="1119" spans="1:44" ht="32.25" thickBot="1" x14ac:dyDescent="0.3">
      <c r="A1119" s="10"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3">
        <v>2</v>
      </c>
    </row>
    <row r="1120" spans="1:44" ht="32.25" thickBot="1" x14ac:dyDescent="0.3">
      <c r="A1120" s="10"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3">
        <v>1</v>
      </c>
    </row>
    <row r="1121" spans="1:44" ht="32.25" thickBot="1" x14ac:dyDescent="0.3">
      <c r="A1121" s="10"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3">
        <v>3</v>
      </c>
    </row>
    <row r="1122" spans="1:44" ht="32.25" thickBot="1" x14ac:dyDescent="0.3">
      <c r="A1122" s="10"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3">
        <v>2</v>
      </c>
    </row>
    <row r="1123" spans="1:44" ht="32.25" thickBot="1" x14ac:dyDescent="0.3">
      <c r="A1123" s="10"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3">
        <v>9</v>
      </c>
    </row>
    <row r="1124" spans="1:44" ht="32.25" thickBot="1" x14ac:dyDescent="0.3">
      <c r="A1124" s="10"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3">
        <v>3</v>
      </c>
    </row>
    <row r="1125" spans="1:44" ht="32.25" thickBot="1" x14ac:dyDescent="0.3">
      <c r="A1125" s="10"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3">
        <v>7</v>
      </c>
    </row>
    <row r="1126" spans="1:44" ht="32.25" thickBot="1" x14ac:dyDescent="0.3">
      <c r="A1126" s="10"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3">
        <v>3</v>
      </c>
    </row>
    <row r="1127" spans="1:44" ht="32.25" thickBot="1" x14ac:dyDescent="0.3">
      <c r="A1127" s="10"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3">
        <v>10</v>
      </c>
    </row>
    <row r="1128" spans="1:44" ht="32.25" thickBot="1" x14ac:dyDescent="0.3">
      <c r="A1128" s="10"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3">
        <v>7</v>
      </c>
    </row>
    <row r="1129" spans="1:44" ht="32.25" thickBot="1" x14ac:dyDescent="0.3">
      <c r="A1129" s="10"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3">
        <v>3</v>
      </c>
    </row>
    <row r="1130" spans="1:44" ht="32.25" thickBot="1" x14ac:dyDescent="0.3">
      <c r="A1130" s="10"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3">
        <v>7</v>
      </c>
    </row>
    <row r="1131" spans="1:44" ht="32.25" thickBot="1" x14ac:dyDescent="0.3">
      <c r="A1131" s="10"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3">
        <v>3</v>
      </c>
    </row>
    <row r="1132" spans="1:44" ht="32.25" thickBot="1" x14ac:dyDescent="0.3">
      <c r="A1132" s="10"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3">
        <v>7</v>
      </c>
    </row>
    <row r="1133" spans="1:44" ht="32.25" thickBot="1" x14ac:dyDescent="0.3">
      <c r="A1133" s="10"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3">
        <v>9</v>
      </c>
    </row>
    <row r="1134" spans="1:44" ht="32.25" thickBot="1" x14ac:dyDescent="0.3">
      <c r="A1134" s="10"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3">
        <v>3</v>
      </c>
    </row>
    <row r="1135" spans="1:44" ht="32.25" thickBot="1" x14ac:dyDescent="0.3">
      <c r="A1135" s="10"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3">
        <v>2</v>
      </c>
    </row>
    <row r="1136" spans="1:44" ht="32.25" thickBot="1" x14ac:dyDescent="0.3">
      <c r="A1136" s="10"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3">
        <v>2</v>
      </c>
    </row>
    <row r="1137" spans="1:44" ht="32.25" thickBot="1" x14ac:dyDescent="0.3">
      <c r="A1137" s="10"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3">
        <v>2</v>
      </c>
    </row>
    <row r="1138" spans="1:44" ht="32.25" thickBot="1" x14ac:dyDescent="0.3">
      <c r="A1138" s="10"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3">
        <v>3</v>
      </c>
    </row>
    <row r="1139" spans="1:44" ht="32.25" thickBot="1" x14ac:dyDescent="0.3">
      <c r="A1139" s="10"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3">
        <v>8</v>
      </c>
    </row>
    <row r="1140" spans="1:44" ht="32.25" thickBot="1" x14ac:dyDescent="0.3">
      <c r="A1140" s="10"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3">
        <v>3</v>
      </c>
    </row>
    <row r="1141" spans="1:44" ht="32.25" thickBot="1" x14ac:dyDescent="0.3">
      <c r="A1141" s="10"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3">
        <v>3</v>
      </c>
    </row>
    <row r="1142" spans="1:44" ht="32.25" thickBot="1" x14ac:dyDescent="0.3">
      <c r="A1142" s="10"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3">
        <v>3</v>
      </c>
    </row>
    <row r="1143" spans="1:44" ht="32.25" thickBot="1" x14ac:dyDescent="0.3">
      <c r="A1143" s="10"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3">
        <v>0</v>
      </c>
    </row>
    <row r="1144" spans="1:44" ht="32.25" thickBot="1" x14ac:dyDescent="0.3">
      <c r="A1144" s="10"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3">
        <v>7</v>
      </c>
    </row>
    <row r="1145" spans="1:44" ht="32.25" thickBot="1" x14ac:dyDescent="0.3">
      <c r="A1145" s="10"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3">
        <v>0</v>
      </c>
    </row>
    <row r="1146" spans="1:44" ht="32.25" thickBot="1" x14ac:dyDescent="0.3">
      <c r="A1146" s="10"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3">
        <v>9</v>
      </c>
    </row>
    <row r="1147" spans="1:44" ht="32.25" thickBot="1" x14ac:dyDescent="0.3">
      <c r="A1147" s="10"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3">
        <v>8</v>
      </c>
    </row>
    <row r="1148" spans="1:44" ht="32.25" thickBot="1" x14ac:dyDescent="0.3">
      <c r="A1148" s="10"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3">
        <v>2</v>
      </c>
    </row>
    <row r="1149" spans="1:44" ht="32.25" thickBot="1" x14ac:dyDescent="0.3">
      <c r="A1149" s="10"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3">
        <v>0</v>
      </c>
    </row>
    <row r="1150" spans="1:44" ht="32.25" thickBot="1" x14ac:dyDescent="0.3">
      <c r="A1150" s="10"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3">
        <v>16</v>
      </c>
    </row>
    <row r="1151" spans="1:44" ht="32.25" thickBot="1" x14ac:dyDescent="0.3">
      <c r="A1151" s="10"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3">
        <v>2</v>
      </c>
    </row>
    <row r="1152" spans="1:44" ht="32.25" thickBot="1" x14ac:dyDescent="0.3">
      <c r="A1152" s="10"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3">
        <v>7</v>
      </c>
    </row>
    <row r="1153" spans="1:44" ht="32.25" thickBot="1" x14ac:dyDescent="0.3">
      <c r="A1153" s="10"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3">
        <v>2</v>
      </c>
    </row>
    <row r="1154" spans="1:44" ht="32.25" thickBot="1" x14ac:dyDescent="0.3">
      <c r="A1154" s="10"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3">
        <v>7</v>
      </c>
    </row>
    <row r="1155" spans="1:44" ht="32.25" thickBot="1" x14ac:dyDescent="0.3">
      <c r="A1155" s="10"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3">
        <v>2</v>
      </c>
    </row>
    <row r="1156" spans="1:44" ht="32.25" thickBot="1" x14ac:dyDescent="0.3">
      <c r="A1156" s="10"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3">
        <v>3</v>
      </c>
    </row>
    <row r="1157" spans="1:44" ht="32.25" thickBot="1" x14ac:dyDescent="0.3">
      <c r="A1157" s="10"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3">
        <v>0</v>
      </c>
    </row>
    <row r="1158" spans="1:44" ht="32.25" thickBot="1" x14ac:dyDescent="0.3">
      <c r="A1158" s="10"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3">
        <v>7</v>
      </c>
    </row>
    <row r="1159" spans="1:44" ht="32.25" thickBot="1" x14ac:dyDescent="0.3">
      <c r="A1159" s="10"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3">
        <v>6</v>
      </c>
    </row>
    <row r="1160" spans="1:44" ht="32.25" thickBot="1" x14ac:dyDescent="0.3">
      <c r="A1160" s="10"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3">
        <v>7</v>
      </c>
    </row>
    <row r="1161" spans="1:44" ht="32.25" thickBot="1" x14ac:dyDescent="0.3">
      <c r="A1161" s="10"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3">
        <v>6</v>
      </c>
    </row>
    <row r="1162" spans="1:44" ht="32.25" thickBot="1" x14ac:dyDescent="0.3">
      <c r="A1162" s="10"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3">
        <v>7</v>
      </c>
    </row>
    <row r="1163" spans="1:44" ht="32.25" thickBot="1" x14ac:dyDescent="0.3">
      <c r="A1163" s="10"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3">
        <v>2</v>
      </c>
    </row>
    <row r="1164" spans="1:44" ht="32.25" thickBot="1" x14ac:dyDescent="0.3">
      <c r="A1164" s="10"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3">
        <v>0</v>
      </c>
    </row>
    <row r="1165" spans="1:44" ht="32.25" thickBot="1" x14ac:dyDescent="0.3">
      <c r="A1165" s="10"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3">
        <v>2</v>
      </c>
    </row>
    <row r="1166" spans="1:44" ht="32.25" thickBot="1" x14ac:dyDescent="0.3">
      <c r="A1166" s="10"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3">
        <v>14</v>
      </c>
    </row>
    <row r="1167" spans="1:44" ht="32.25" thickBot="1" x14ac:dyDescent="0.3">
      <c r="A1167" s="10"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3">
        <v>7</v>
      </c>
    </row>
    <row r="1168" spans="1:44" ht="32.25" thickBot="1" x14ac:dyDescent="0.3">
      <c r="A1168" s="10"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3">
        <v>4</v>
      </c>
    </row>
    <row r="1169" spans="1:44" ht="32.25" thickBot="1" x14ac:dyDescent="0.3">
      <c r="A1169" s="10"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3">
        <v>10</v>
      </c>
    </row>
    <row r="1170" spans="1:44" ht="32.25" thickBot="1" x14ac:dyDescent="0.3">
      <c r="A1170" s="10"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3">
        <v>2</v>
      </c>
    </row>
    <row r="1171" spans="1:44" ht="32.25" thickBot="1" x14ac:dyDescent="0.3">
      <c r="A1171" s="10"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3">
        <v>2</v>
      </c>
    </row>
    <row r="1172" spans="1:44" ht="32.25" thickBot="1" x14ac:dyDescent="0.3">
      <c r="A1172" s="10"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3">
        <v>9</v>
      </c>
    </row>
    <row r="1173" spans="1:44" ht="32.25" thickBot="1" x14ac:dyDescent="0.3">
      <c r="A1173" s="10"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3">
        <v>7</v>
      </c>
    </row>
    <row r="1174" spans="1:44" ht="32.25" thickBot="1" x14ac:dyDescent="0.3">
      <c r="A1174" s="10"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3">
        <v>2</v>
      </c>
    </row>
    <row r="1175" spans="1:44" ht="32.25" thickBot="1" x14ac:dyDescent="0.3">
      <c r="A1175" s="10"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3">
        <v>2</v>
      </c>
    </row>
    <row r="1176" spans="1:44" ht="32.25" thickBot="1" x14ac:dyDescent="0.3">
      <c r="A1176" s="10"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3">
        <v>9</v>
      </c>
    </row>
    <row r="1177" spans="1:44" ht="32.25" thickBot="1" x14ac:dyDescent="0.3">
      <c r="A1177" s="10"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3">
        <v>2</v>
      </c>
    </row>
    <row r="1178" spans="1:44" ht="32.25" thickBot="1" x14ac:dyDescent="0.3">
      <c r="A1178" s="10"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3">
        <v>2</v>
      </c>
    </row>
    <row r="1179" spans="1:44" ht="32.25" thickBot="1" x14ac:dyDescent="0.3">
      <c r="A1179" s="10"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3">
        <v>3</v>
      </c>
    </row>
    <row r="1180" spans="1:44" ht="32.25" thickBot="1" x14ac:dyDescent="0.3">
      <c r="A1180" s="10"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3">
        <v>1</v>
      </c>
    </row>
    <row r="1181" spans="1:44" ht="32.25" thickBot="1" x14ac:dyDescent="0.3">
      <c r="A1181" s="10"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3">
        <v>13</v>
      </c>
    </row>
    <row r="1182" spans="1:44" ht="32.25" thickBot="1" x14ac:dyDescent="0.3">
      <c r="A1182" s="10"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3">
        <v>2</v>
      </c>
    </row>
    <row r="1183" spans="1:44" ht="32.25" thickBot="1" x14ac:dyDescent="0.3">
      <c r="A1183" s="10"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3">
        <v>3</v>
      </c>
    </row>
    <row r="1184" spans="1:44" ht="32.25" thickBot="1" x14ac:dyDescent="0.3">
      <c r="A1184" s="10"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3">
        <v>8</v>
      </c>
    </row>
    <row r="1185" spans="1:44" ht="32.25" thickBot="1" x14ac:dyDescent="0.3">
      <c r="A1185" s="10"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3">
        <v>1</v>
      </c>
    </row>
    <row r="1186" spans="1:44" ht="32.25" thickBot="1" x14ac:dyDescent="0.3">
      <c r="A1186" s="10"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3">
        <v>2</v>
      </c>
    </row>
    <row r="1187" spans="1:44" ht="32.25" thickBot="1" x14ac:dyDescent="0.3">
      <c r="A1187" s="10"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3">
        <v>0</v>
      </c>
    </row>
    <row r="1188" spans="1:44" ht="32.25" thickBot="1" x14ac:dyDescent="0.3">
      <c r="A1188" s="10"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3">
        <v>1</v>
      </c>
    </row>
    <row r="1189" spans="1:44" ht="32.25" thickBot="1" x14ac:dyDescent="0.3">
      <c r="A1189" s="10"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3">
        <v>7</v>
      </c>
    </row>
    <row r="1190" spans="1:44" ht="32.25" thickBot="1" x14ac:dyDescent="0.3">
      <c r="A1190" s="10"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3">
        <v>3</v>
      </c>
    </row>
    <row r="1191" spans="1:44" ht="32.25" thickBot="1" x14ac:dyDescent="0.3">
      <c r="A1191" s="10"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3">
        <v>7</v>
      </c>
    </row>
    <row r="1192" spans="1:44" ht="32.25" thickBot="1" x14ac:dyDescent="0.3">
      <c r="A1192" s="10"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3">
        <v>4</v>
      </c>
    </row>
    <row r="1193" spans="1:44" ht="32.25" thickBot="1" x14ac:dyDescent="0.3">
      <c r="A1193" s="10"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3">
        <v>7</v>
      </c>
    </row>
    <row r="1194" spans="1:44" ht="32.25" thickBot="1" x14ac:dyDescent="0.3">
      <c r="A1194" s="10"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3">
        <v>17</v>
      </c>
    </row>
    <row r="1195" spans="1:44" ht="32.25" thickBot="1" x14ac:dyDescent="0.3">
      <c r="A1195" s="10"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3">
        <v>7</v>
      </c>
    </row>
    <row r="1196" spans="1:44" ht="32.25" thickBot="1" x14ac:dyDescent="0.3">
      <c r="A1196" s="10"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3">
        <v>6</v>
      </c>
    </row>
    <row r="1197" spans="1:44" ht="32.25" thickBot="1" x14ac:dyDescent="0.3">
      <c r="A1197" s="10"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3">
        <v>2</v>
      </c>
    </row>
    <row r="1198" spans="1:44" ht="32.25" thickBot="1" x14ac:dyDescent="0.3">
      <c r="A1198" s="10"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3">
        <v>2</v>
      </c>
    </row>
    <row r="1199" spans="1:44" ht="32.25" thickBot="1" x14ac:dyDescent="0.3">
      <c r="A1199" s="10"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3">
        <v>0</v>
      </c>
    </row>
    <row r="1200" spans="1:44" ht="32.25" thickBot="1" x14ac:dyDescent="0.3">
      <c r="A1200" s="10"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3">
        <v>0</v>
      </c>
    </row>
    <row r="1201" spans="1:44" ht="32.25" thickBot="1" x14ac:dyDescent="0.3">
      <c r="A1201" s="10"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3">
        <v>8</v>
      </c>
    </row>
    <row r="1202" spans="1:44" ht="32.25" thickBot="1" x14ac:dyDescent="0.3">
      <c r="A1202" s="10"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3">
        <v>7</v>
      </c>
    </row>
    <row r="1203" spans="1:44" ht="32.25" thickBot="1" x14ac:dyDescent="0.3">
      <c r="A1203" s="10"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3">
        <v>0</v>
      </c>
    </row>
    <row r="1204" spans="1:44" ht="32.25" thickBot="1" x14ac:dyDescent="0.3">
      <c r="A1204" s="10"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3">
        <v>7</v>
      </c>
    </row>
    <row r="1205" spans="1:44" ht="32.25" thickBot="1" x14ac:dyDescent="0.3">
      <c r="A1205" s="10"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3">
        <v>13</v>
      </c>
    </row>
    <row r="1206" spans="1:44" ht="32.25" thickBot="1" x14ac:dyDescent="0.3">
      <c r="A1206" s="10"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3">
        <v>0</v>
      </c>
    </row>
    <row r="1207" spans="1:44" ht="32.25" thickBot="1" x14ac:dyDescent="0.3">
      <c r="A1207" s="10"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3">
        <v>2</v>
      </c>
    </row>
    <row r="1208" spans="1:44" ht="32.25" thickBot="1" x14ac:dyDescent="0.3">
      <c r="A1208" s="10"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3">
        <v>2</v>
      </c>
    </row>
    <row r="1209" spans="1:44" ht="32.25" thickBot="1" x14ac:dyDescent="0.3">
      <c r="A1209" s="10"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3">
        <v>8</v>
      </c>
    </row>
    <row r="1210" spans="1:44" ht="32.25" thickBot="1" x14ac:dyDescent="0.3">
      <c r="A1210" s="10"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3">
        <v>3</v>
      </c>
    </row>
    <row r="1211" spans="1:44" ht="32.25" thickBot="1" x14ac:dyDescent="0.3">
      <c r="A1211" s="10"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3">
        <v>2</v>
      </c>
    </row>
    <row r="1212" spans="1:44" ht="32.25" thickBot="1" x14ac:dyDescent="0.3">
      <c r="A1212" s="10"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3">
        <v>0</v>
      </c>
    </row>
    <row r="1213" spans="1:44" ht="32.25" thickBot="1" x14ac:dyDescent="0.3">
      <c r="A1213" s="10"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3">
        <v>7</v>
      </c>
    </row>
    <row r="1214" spans="1:44" ht="32.25" thickBot="1" x14ac:dyDescent="0.3">
      <c r="A1214" s="10"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3">
        <v>2</v>
      </c>
    </row>
    <row r="1215" spans="1:44" ht="32.25" thickBot="1" x14ac:dyDescent="0.3">
      <c r="A1215" s="10"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3">
        <v>8</v>
      </c>
    </row>
    <row r="1216" spans="1:44" ht="32.25" thickBot="1" x14ac:dyDescent="0.3">
      <c r="A1216" s="10"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3">
        <v>2</v>
      </c>
    </row>
    <row r="1217" spans="1:44" ht="32.25" thickBot="1" x14ac:dyDescent="0.3">
      <c r="A1217" s="10"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3">
        <v>2</v>
      </c>
    </row>
    <row r="1218" spans="1:44" ht="32.25" thickBot="1" x14ac:dyDescent="0.3">
      <c r="A1218" s="10"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3">
        <v>6</v>
      </c>
    </row>
    <row r="1219" spans="1:44" ht="32.25" thickBot="1" x14ac:dyDescent="0.3">
      <c r="A1219" s="10"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3">
        <v>9</v>
      </c>
    </row>
    <row r="1220" spans="1:44" ht="32.25" thickBot="1" x14ac:dyDescent="0.3">
      <c r="A1220" s="10"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3">
        <v>0</v>
      </c>
    </row>
    <row r="1221" spans="1:44" ht="32.25" thickBot="1" x14ac:dyDescent="0.3">
      <c r="A1221" s="10"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3">
        <v>2</v>
      </c>
    </row>
    <row r="1222" spans="1:44" ht="32.25" thickBot="1" x14ac:dyDescent="0.3">
      <c r="A1222" s="10"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3">
        <v>7</v>
      </c>
    </row>
    <row r="1223" spans="1:44" ht="32.25" thickBot="1" x14ac:dyDescent="0.3">
      <c r="A1223" s="10"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3">
        <v>2</v>
      </c>
    </row>
    <row r="1224" spans="1:44" ht="32.25" thickBot="1" x14ac:dyDescent="0.3">
      <c r="A1224" s="10"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3">
        <v>2</v>
      </c>
    </row>
    <row r="1225" spans="1:44" ht="32.25" thickBot="1" x14ac:dyDescent="0.3">
      <c r="A1225" s="10"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3">
        <v>2</v>
      </c>
    </row>
    <row r="1226" spans="1:44" ht="32.25" thickBot="1" x14ac:dyDescent="0.3">
      <c r="A1226" s="10"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3">
        <v>2</v>
      </c>
    </row>
    <row r="1227" spans="1:44" ht="32.25" thickBot="1" x14ac:dyDescent="0.3">
      <c r="A1227" s="10"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3">
        <v>3</v>
      </c>
    </row>
    <row r="1228" spans="1:44" ht="32.25" thickBot="1" x14ac:dyDescent="0.3">
      <c r="A1228" s="10"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3">
        <v>0</v>
      </c>
    </row>
    <row r="1229" spans="1:44" ht="32.25" thickBot="1" x14ac:dyDescent="0.3">
      <c r="A1229" s="10"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3">
        <v>2</v>
      </c>
    </row>
    <row r="1230" spans="1:44" ht="32.25" thickBot="1" x14ac:dyDescent="0.3">
      <c r="A1230" s="10"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3">
        <v>4</v>
      </c>
    </row>
    <row r="1231" spans="1:44" ht="32.25" thickBot="1" x14ac:dyDescent="0.3">
      <c r="A1231" s="10"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3">
        <v>8</v>
      </c>
    </row>
    <row r="1232" spans="1:44" ht="32.25" thickBot="1" x14ac:dyDescent="0.3">
      <c r="A1232" s="10"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3">
        <v>9</v>
      </c>
    </row>
    <row r="1233" spans="1:44" ht="32.25" thickBot="1" x14ac:dyDescent="0.3">
      <c r="A1233" s="10"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3">
        <v>7</v>
      </c>
    </row>
    <row r="1234" spans="1:44" ht="32.25" thickBot="1" x14ac:dyDescent="0.3">
      <c r="A1234" s="10"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3">
        <v>4</v>
      </c>
    </row>
    <row r="1235" spans="1:44" ht="32.25" thickBot="1" x14ac:dyDescent="0.3">
      <c r="A1235" s="10"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3">
        <v>1</v>
      </c>
    </row>
    <row r="1236" spans="1:44" ht="32.25" thickBot="1" x14ac:dyDescent="0.3">
      <c r="A1236" s="10"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3">
        <v>4</v>
      </c>
    </row>
    <row r="1237" spans="1:44" ht="32.25" thickBot="1" x14ac:dyDescent="0.3">
      <c r="A1237" s="10"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3">
        <v>4</v>
      </c>
    </row>
    <row r="1238" spans="1:44" ht="32.25" thickBot="1" x14ac:dyDescent="0.3">
      <c r="A1238" s="10"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3">
        <v>2</v>
      </c>
    </row>
    <row r="1239" spans="1:44" ht="32.25" thickBot="1" x14ac:dyDescent="0.3">
      <c r="A1239" s="10"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3">
        <v>1</v>
      </c>
    </row>
    <row r="1240" spans="1:44" ht="32.25" thickBot="1" x14ac:dyDescent="0.3">
      <c r="A1240" s="10"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3">
        <v>2</v>
      </c>
    </row>
    <row r="1241" spans="1:44" ht="32.25" thickBot="1" x14ac:dyDescent="0.3">
      <c r="A1241" s="10"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3">
        <v>2</v>
      </c>
    </row>
    <row r="1242" spans="1:44" ht="32.25" thickBot="1" x14ac:dyDescent="0.3">
      <c r="A1242" s="10"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3">
        <v>2</v>
      </c>
    </row>
    <row r="1243" spans="1:44" ht="32.25" thickBot="1" x14ac:dyDescent="0.3">
      <c r="A1243" s="10"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3">
        <v>2</v>
      </c>
    </row>
    <row r="1244" spans="1:44" ht="32.25" thickBot="1" x14ac:dyDescent="0.3">
      <c r="A1244" s="10"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3">
        <v>4</v>
      </c>
    </row>
    <row r="1245" spans="1:44" ht="32.25" thickBot="1" x14ac:dyDescent="0.3">
      <c r="A1245" s="10"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3">
        <v>3</v>
      </c>
    </row>
    <row r="1246" spans="1:44" ht="32.25" thickBot="1" x14ac:dyDescent="0.3">
      <c r="A1246" s="10"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3">
        <v>7</v>
      </c>
    </row>
    <row r="1247" spans="1:44" ht="32.25" thickBot="1" x14ac:dyDescent="0.3">
      <c r="A1247" s="10"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3">
        <v>2</v>
      </c>
    </row>
    <row r="1248" spans="1:44" ht="32.25" thickBot="1" x14ac:dyDescent="0.3">
      <c r="A1248" s="10"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3">
        <v>0</v>
      </c>
    </row>
    <row r="1249" spans="1:44" ht="32.25" thickBot="1" x14ac:dyDescent="0.3">
      <c r="A1249" s="10"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3">
        <v>3</v>
      </c>
    </row>
    <row r="1250" spans="1:44" ht="32.25" thickBot="1" x14ac:dyDescent="0.3">
      <c r="A1250" s="10"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3">
        <v>6</v>
      </c>
    </row>
    <row r="1251" spans="1:44" ht="32.25" thickBot="1" x14ac:dyDescent="0.3">
      <c r="A1251" s="10"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3">
        <v>3</v>
      </c>
    </row>
    <row r="1252" spans="1:44" ht="32.25" thickBot="1" x14ac:dyDescent="0.3">
      <c r="A1252" s="10"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3">
        <v>3</v>
      </c>
    </row>
    <row r="1253" spans="1:44" ht="32.25" thickBot="1" x14ac:dyDescent="0.3">
      <c r="A1253" s="10"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3">
        <v>8</v>
      </c>
    </row>
    <row r="1254" spans="1:44" ht="32.25" thickBot="1" x14ac:dyDescent="0.3">
      <c r="A1254" s="10"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3">
        <v>2</v>
      </c>
    </row>
    <row r="1255" spans="1:44" ht="32.25" thickBot="1" x14ac:dyDescent="0.3">
      <c r="A1255" s="10"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3">
        <v>0</v>
      </c>
    </row>
    <row r="1256" spans="1:44" ht="32.25" thickBot="1" x14ac:dyDescent="0.3">
      <c r="A1256" s="10"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3">
        <v>10</v>
      </c>
    </row>
    <row r="1257" spans="1:44" ht="32.25" thickBot="1" x14ac:dyDescent="0.3">
      <c r="A1257" s="10"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3">
        <v>8</v>
      </c>
    </row>
    <row r="1258" spans="1:44" ht="32.25" thickBot="1" x14ac:dyDescent="0.3">
      <c r="A1258" s="10"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3">
        <v>9</v>
      </c>
    </row>
    <row r="1259" spans="1:44" ht="32.25" thickBot="1" x14ac:dyDescent="0.3">
      <c r="A1259" s="10"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3">
        <v>4</v>
      </c>
    </row>
    <row r="1260" spans="1:44" ht="32.25" thickBot="1" x14ac:dyDescent="0.3">
      <c r="A1260" s="10"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3">
        <v>2</v>
      </c>
    </row>
    <row r="1261" spans="1:44" ht="32.25" thickBot="1" x14ac:dyDescent="0.3">
      <c r="A1261" s="10"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3">
        <v>12</v>
      </c>
    </row>
    <row r="1262" spans="1:44" ht="32.25" thickBot="1" x14ac:dyDescent="0.3">
      <c r="A1262" s="10"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3">
        <v>2</v>
      </c>
    </row>
    <row r="1263" spans="1:44" ht="32.25" thickBot="1" x14ac:dyDescent="0.3">
      <c r="A1263" s="10"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3">
        <v>3</v>
      </c>
    </row>
    <row r="1264" spans="1:44" ht="32.25" thickBot="1" x14ac:dyDescent="0.3">
      <c r="A1264" s="10"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3">
        <v>7</v>
      </c>
    </row>
    <row r="1265" spans="1:44" ht="32.25" thickBot="1" x14ac:dyDescent="0.3">
      <c r="A1265" s="10"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3">
        <v>7</v>
      </c>
    </row>
    <row r="1266" spans="1:44" ht="32.25" thickBot="1" x14ac:dyDescent="0.3">
      <c r="A1266" s="10"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3">
        <v>12</v>
      </c>
    </row>
    <row r="1267" spans="1:44" ht="32.25" thickBot="1" x14ac:dyDescent="0.3">
      <c r="A1267" s="10"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3">
        <v>3</v>
      </c>
    </row>
    <row r="1268" spans="1:44" ht="32.25" thickBot="1" x14ac:dyDescent="0.3">
      <c r="A1268" s="10"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3">
        <v>7</v>
      </c>
    </row>
    <row r="1269" spans="1:44" ht="32.25" thickBot="1" x14ac:dyDescent="0.3">
      <c r="A1269" s="10"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3">
        <v>3</v>
      </c>
    </row>
    <row r="1270" spans="1:44" ht="32.25" thickBot="1" x14ac:dyDescent="0.3">
      <c r="A1270" s="10"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3">
        <v>2</v>
      </c>
    </row>
    <row r="1271" spans="1:44" ht="32.25" thickBot="1" x14ac:dyDescent="0.3">
      <c r="A1271" s="10"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3">
        <v>2</v>
      </c>
    </row>
    <row r="1272" spans="1:44" ht="32.25" thickBot="1" x14ac:dyDescent="0.3">
      <c r="A1272" s="10"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3">
        <v>7</v>
      </c>
    </row>
    <row r="1273" spans="1:44" ht="32.25" thickBot="1" x14ac:dyDescent="0.3">
      <c r="A1273" s="10"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3">
        <v>10</v>
      </c>
    </row>
    <row r="1274" spans="1:44" ht="32.25" thickBot="1" x14ac:dyDescent="0.3">
      <c r="A1274" s="10"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3">
        <v>10</v>
      </c>
    </row>
    <row r="1275" spans="1:44" ht="32.25" thickBot="1" x14ac:dyDescent="0.3">
      <c r="A1275" s="10"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3">
        <v>2</v>
      </c>
    </row>
    <row r="1276" spans="1:44" ht="32.25" thickBot="1" x14ac:dyDescent="0.3">
      <c r="A1276" s="10"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3">
        <v>0</v>
      </c>
    </row>
    <row r="1277" spans="1:44" ht="32.25" thickBot="1" x14ac:dyDescent="0.3">
      <c r="A1277" s="10"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3">
        <v>2</v>
      </c>
    </row>
    <row r="1278" spans="1:44" ht="32.25" thickBot="1" x14ac:dyDescent="0.3">
      <c r="A1278" s="10"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3">
        <v>0</v>
      </c>
    </row>
    <row r="1279" spans="1:44" ht="32.25" thickBot="1" x14ac:dyDescent="0.3">
      <c r="A1279" s="10"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3">
        <v>0</v>
      </c>
    </row>
    <row r="1280" spans="1:44" ht="32.25" thickBot="1" x14ac:dyDescent="0.3">
      <c r="A1280" s="10"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3">
        <v>1</v>
      </c>
    </row>
    <row r="1281" spans="1:44" ht="32.25" thickBot="1" x14ac:dyDescent="0.3">
      <c r="A1281" s="10"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3">
        <v>12</v>
      </c>
    </row>
    <row r="1282" spans="1:44" ht="32.25" thickBot="1" x14ac:dyDescent="0.3">
      <c r="A1282" s="10"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3">
        <v>7</v>
      </c>
    </row>
    <row r="1283" spans="1:44" ht="32.25" thickBot="1" x14ac:dyDescent="0.3">
      <c r="A1283" s="10"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3">
        <v>2</v>
      </c>
    </row>
    <row r="1284" spans="1:44" ht="32.25" thickBot="1" x14ac:dyDescent="0.3">
      <c r="A1284" s="10"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3">
        <v>1</v>
      </c>
    </row>
    <row r="1285" spans="1:44" ht="32.25" thickBot="1" x14ac:dyDescent="0.3">
      <c r="A1285" s="10"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3">
        <v>4</v>
      </c>
    </row>
    <row r="1286" spans="1:44" ht="32.25" thickBot="1" x14ac:dyDescent="0.3">
      <c r="A1286" s="10"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3">
        <v>4</v>
      </c>
    </row>
    <row r="1287" spans="1:44" ht="32.25" thickBot="1" x14ac:dyDescent="0.3">
      <c r="A1287" s="10"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3">
        <v>4</v>
      </c>
    </row>
    <row r="1288" spans="1:44" ht="32.25" thickBot="1" x14ac:dyDescent="0.3">
      <c r="A1288" s="10"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3">
        <v>3</v>
      </c>
    </row>
    <row r="1289" spans="1:44" ht="32.25" thickBot="1" x14ac:dyDescent="0.3">
      <c r="A1289" s="10"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3">
        <v>5</v>
      </c>
    </row>
    <row r="1290" spans="1:44" ht="32.25" thickBot="1" x14ac:dyDescent="0.3">
      <c r="A1290" s="10"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3">
        <v>4</v>
      </c>
    </row>
    <row r="1291" spans="1:44" ht="32.25" thickBot="1" x14ac:dyDescent="0.3">
      <c r="A1291" s="10"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3">
        <v>9</v>
      </c>
    </row>
    <row r="1292" spans="1:44" ht="32.25" thickBot="1" x14ac:dyDescent="0.3">
      <c r="A1292" s="10"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3">
        <v>1</v>
      </c>
    </row>
    <row r="1293" spans="1:44" ht="32.25" thickBot="1" x14ac:dyDescent="0.3">
      <c r="A1293" s="10"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3">
        <v>7</v>
      </c>
    </row>
    <row r="1294" spans="1:44" ht="32.25" thickBot="1" x14ac:dyDescent="0.3">
      <c r="A1294" s="10"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3">
        <v>2</v>
      </c>
    </row>
    <row r="1295" spans="1:44" ht="32.25" thickBot="1" x14ac:dyDescent="0.3">
      <c r="A1295" s="10"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3">
        <v>0</v>
      </c>
    </row>
    <row r="1296" spans="1:44" ht="32.25" thickBot="1" x14ac:dyDescent="0.3">
      <c r="A1296" s="10"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3">
        <v>3</v>
      </c>
    </row>
    <row r="1297" spans="1:44" ht="32.25" thickBot="1" x14ac:dyDescent="0.3">
      <c r="A1297" s="10"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3">
        <v>1</v>
      </c>
    </row>
    <row r="1298" spans="1:44" ht="32.25" thickBot="1" x14ac:dyDescent="0.3">
      <c r="A1298" s="10"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3">
        <v>2</v>
      </c>
    </row>
    <row r="1299" spans="1:44" ht="32.25" thickBot="1" x14ac:dyDescent="0.3">
      <c r="A1299" s="10"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3">
        <v>3</v>
      </c>
    </row>
    <row r="1300" spans="1:44" ht="32.25" thickBot="1" x14ac:dyDescent="0.3">
      <c r="A1300" s="10"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3">
        <v>8</v>
      </c>
    </row>
    <row r="1301" spans="1:44" ht="32.25" thickBot="1" x14ac:dyDescent="0.3">
      <c r="A1301" s="10"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3">
        <v>7</v>
      </c>
    </row>
    <row r="1302" spans="1:44" ht="32.25" thickBot="1" x14ac:dyDescent="0.3">
      <c r="A1302" s="10"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3">
        <v>2</v>
      </c>
    </row>
    <row r="1303" spans="1:44" ht="32.25" thickBot="1" x14ac:dyDescent="0.3">
      <c r="A1303" s="10"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3">
        <v>2</v>
      </c>
    </row>
    <row r="1304" spans="1:44" ht="32.25" thickBot="1" x14ac:dyDescent="0.3">
      <c r="A1304" s="10"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3">
        <v>2</v>
      </c>
    </row>
    <row r="1305" spans="1:44" ht="32.25" thickBot="1" x14ac:dyDescent="0.3">
      <c r="A1305" s="10"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3">
        <v>11</v>
      </c>
    </row>
    <row r="1306" spans="1:44" ht="32.25" thickBot="1" x14ac:dyDescent="0.3">
      <c r="A1306" s="10"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3">
        <v>2</v>
      </c>
    </row>
    <row r="1307" spans="1:44" ht="32.25" thickBot="1" x14ac:dyDescent="0.3">
      <c r="A1307" s="10"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3">
        <v>13</v>
      </c>
    </row>
    <row r="1308" spans="1:44" ht="32.25" thickBot="1" x14ac:dyDescent="0.3">
      <c r="A1308" s="10"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3">
        <v>9</v>
      </c>
    </row>
    <row r="1309" spans="1:44" ht="32.25" thickBot="1" x14ac:dyDescent="0.3">
      <c r="A1309" s="10"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3">
        <v>2</v>
      </c>
    </row>
    <row r="1310" spans="1:44" ht="32.25" thickBot="1" x14ac:dyDescent="0.3">
      <c r="A1310" s="10"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3">
        <v>4</v>
      </c>
    </row>
    <row r="1311" spans="1:44" ht="32.25" thickBot="1" x14ac:dyDescent="0.3">
      <c r="A1311" s="10"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3">
        <v>2</v>
      </c>
    </row>
    <row r="1312" spans="1:44" ht="32.25" thickBot="1" x14ac:dyDescent="0.3">
      <c r="A1312" s="10"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3">
        <v>9</v>
      </c>
    </row>
    <row r="1313" spans="1:44" ht="32.25" thickBot="1" x14ac:dyDescent="0.3">
      <c r="A1313" s="10"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3">
        <v>2</v>
      </c>
    </row>
    <row r="1314" spans="1:44" ht="32.25" thickBot="1" x14ac:dyDescent="0.3">
      <c r="A1314" s="10"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3">
        <v>7</v>
      </c>
    </row>
    <row r="1315" spans="1:44" ht="32.25" thickBot="1" x14ac:dyDescent="0.3">
      <c r="A1315" s="10"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3">
        <v>4</v>
      </c>
    </row>
    <row r="1316" spans="1:44" ht="32.25" thickBot="1" x14ac:dyDescent="0.3">
      <c r="A1316" s="10"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3">
        <v>7</v>
      </c>
    </row>
    <row r="1317" spans="1:44" ht="32.25" thickBot="1" x14ac:dyDescent="0.3">
      <c r="A1317" s="10"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3">
        <v>2</v>
      </c>
    </row>
    <row r="1318" spans="1:44" ht="32.25" thickBot="1" x14ac:dyDescent="0.3">
      <c r="A1318" s="10"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3">
        <v>2</v>
      </c>
    </row>
    <row r="1319" spans="1:44" ht="32.25" thickBot="1" x14ac:dyDescent="0.3">
      <c r="A1319" s="10"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3">
        <v>2</v>
      </c>
    </row>
    <row r="1320" spans="1:44" ht="32.25" thickBot="1" x14ac:dyDescent="0.3">
      <c r="A1320" s="10"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3">
        <v>3</v>
      </c>
    </row>
    <row r="1321" spans="1:44" ht="32.25" thickBot="1" x14ac:dyDescent="0.3">
      <c r="A1321" s="10"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3">
        <v>2</v>
      </c>
    </row>
    <row r="1322" spans="1:44" ht="32.25" thickBot="1" x14ac:dyDescent="0.3">
      <c r="A1322" s="10"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3">
        <v>0</v>
      </c>
    </row>
    <row r="1323" spans="1:44" ht="32.25" thickBot="1" x14ac:dyDescent="0.3">
      <c r="A1323" s="10"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3">
        <v>7</v>
      </c>
    </row>
    <row r="1324" spans="1:44" ht="32.25" thickBot="1" x14ac:dyDescent="0.3">
      <c r="A1324" s="10"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3">
        <v>3</v>
      </c>
    </row>
    <row r="1325" spans="1:44" ht="32.25" thickBot="1" x14ac:dyDescent="0.3">
      <c r="A1325" s="10"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3">
        <v>7</v>
      </c>
    </row>
    <row r="1326" spans="1:44" ht="32.25" thickBot="1" x14ac:dyDescent="0.3">
      <c r="A1326" s="10"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3">
        <v>2</v>
      </c>
    </row>
    <row r="1327" spans="1:44" ht="32.25" thickBot="1" x14ac:dyDescent="0.3">
      <c r="A1327" s="10"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3">
        <v>2</v>
      </c>
    </row>
    <row r="1328" spans="1:44" ht="32.25" thickBot="1" x14ac:dyDescent="0.3">
      <c r="A1328" s="10"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3">
        <v>2</v>
      </c>
    </row>
    <row r="1329" spans="1:44" ht="32.25" thickBot="1" x14ac:dyDescent="0.3">
      <c r="A1329" s="10"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3">
        <v>5</v>
      </c>
    </row>
    <row r="1330" spans="1:44" ht="32.25" thickBot="1" x14ac:dyDescent="0.3">
      <c r="A1330" s="10"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3">
        <v>2</v>
      </c>
    </row>
    <row r="1331" spans="1:44" ht="32.25" thickBot="1" x14ac:dyDescent="0.3">
      <c r="A1331" s="10"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3">
        <v>0</v>
      </c>
    </row>
    <row r="1332" spans="1:44" ht="32.25" thickBot="1" x14ac:dyDescent="0.3">
      <c r="A1332" s="10"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3">
        <v>9</v>
      </c>
    </row>
    <row r="1333" spans="1:44" ht="32.25" thickBot="1" x14ac:dyDescent="0.3">
      <c r="A1333" s="10"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3">
        <v>3</v>
      </c>
    </row>
    <row r="1334" spans="1:44" ht="32.25" thickBot="1" x14ac:dyDescent="0.3">
      <c r="A1334" s="10"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3">
        <v>0</v>
      </c>
    </row>
    <row r="1335" spans="1:44" ht="32.25" thickBot="1" x14ac:dyDescent="0.3">
      <c r="A1335" s="10"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3">
        <v>6</v>
      </c>
    </row>
    <row r="1336" spans="1:44" ht="32.25" thickBot="1" x14ac:dyDescent="0.3">
      <c r="A1336" s="10"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3">
        <v>0</v>
      </c>
    </row>
    <row r="1337" spans="1:44" ht="32.25" thickBot="1" x14ac:dyDescent="0.3">
      <c r="A1337" s="10"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3">
        <v>8</v>
      </c>
    </row>
    <row r="1338" spans="1:44" ht="32.25" thickBot="1" x14ac:dyDescent="0.3">
      <c r="A1338" s="10"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3">
        <v>0</v>
      </c>
    </row>
    <row r="1339" spans="1:44" ht="32.25" thickBot="1" x14ac:dyDescent="0.3">
      <c r="A1339" s="10"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3">
        <v>2</v>
      </c>
    </row>
    <row r="1340" spans="1:44" ht="32.25" thickBot="1" x14ac:dyDescent="0.3">
      <c r="A1340" s="10"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3">
        <v>2</v>
      </c>
    </row>
    <row r="1341" spans="1:44" ht="32.25" thickBot="1" x14ac:dyDescent="0.3">
      <c r="A1341" s="10"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3">
        <v>8</v>
      </c>
    </row>
    <row r="1342" spans="1:44" ht="32.25" thickBot="1" x14ac:dyDescent="0.3">
      <c r="A1342" s="10"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3">
        <v>7</v>
      </c>
    </row>
    <row r="1343" spans="1:44" ht="32.25" thickBot="1" x14ac:dyDescent="0.3">
      <c r="A1343" s="10"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3">
        <v>12</v>
      </c>
    </row>
    <row r="1344" spans="1:44" ht="32.25" thickBot="1" x14ac:dyDescent="0.3">
      <c r="A1344" s="10"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3">
        <v>3</v>
      </c>
    </row>
    <row r="1345" spans="1:44" ht="32.25" thickBot="1" x14ac:dyDescent="0.3">
      <c r="A1345" s="10"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3">
        <v>4</v>
      </c>
    </row>
    <row r="1346" spans="1:44" ht="32.25" thickBot="1" x14ac:dyDescent="0.3">
      <c r="A1346" s="10"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3">
        <v>3</v>
      </c>
    </row>
    <row r="1347" spans="1:44" ht="32.25" thickBot="1" x14ac:dyDescent="0.3">
      <c r="A1347" s="10"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3">
        <v>0</v>
      </c>
    </row>
    <row r="1348" spans="1:44" ht="32.25" thickBot="1" x14ac:dyDescent="0.3">
      <c r="A1348" s="10"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3">
        <v>0</v>
      </c>
    </row>
    <row r="1349" spans="1:44" ht="32.25" thickBot="1" x14ac:dyDescent="0.3">
      <c r="A1349" s="10"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3">
        <v>10</v>
      </c>
    </row>
    <row r="1350" spans="1:44" ht="32.25" thickBot="1" x14ac:dyDescent="0.3">
      <c r="A1350" s="10"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3">
        <v>0</v>
      </c>
    </row>
    <row r="1351" spans="1:44" ht="32.25" thickBot="1" x14ac:dyDescent="0.3">
      <c r="A1351" s="10"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3">
        <v>7</v>
      </c>
    </row>
    <row r="1352" spans="1:44" ht="32.25" thickBot="1" x14ac:dyDescent="0.3">
      <c r="A1352" s="10"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3">
        <v>2</v>
      </c>
    </row>
    <row r="1353" spans="1:44" ht="32.25" thickBot="1" x14ac:dyDescent="0.3">
      <c r="A1353" s="10"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3">
        <v>2</v>
      </c>
    </row>
    <row r="1354" spans="1:44" ht="32.25" thickBot="1" x14ac:dyDescent="0.3">
      <c r="A1354" s="10"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3">
        <v>8</v>
      </c>
    </row>
    <row r="1355" spans="1:44" ht="32.25" thickBot="1" x14ac:dyDescent="0.3">
      <c r="A1355" s="10"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3">
        <v>4</v>
      </c>
    </row>
    <row r="1356" spans="1:44" ht="32.25" thickBot="1" x14ac:dyDescent="0.3">
      <c r="A1356" s="10"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3">
        <v>2</v>
      </c>
    </row>
    <row r="1357" spans="1:44" ht="32.25" thickBot="1" x14ac:dyDescent="0.3">
      <c r="A1357" s="10"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3">
        <v>7</v>
      </c>
    </row>
    <row r="1358" spans="1:44" ht="32.25" thickBot="1" x14ac:dyDescent="0.3">
      <c r="A1358" s="10"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3">
        <v>9</v>
      </c>
    </row>
    <row r="1359" spans="1:44" ht="32.25" thickBot="1" x14ac:dyDescent="0.3">
      <c r="A1359" s="10"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3">
        <v>2</v>
      </c>
    </row>
    <row r="1360" spans="1:44" ht="32.25" thickBot="1" x14ac:dyDescent="0.3">
      <c r="A1360" s="10"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3">
        <v>4</v>
      </c>
    </row>
    <row r="1361" spans="1:44" ht="32.25" thickBot="1" x14ac:dyDescent="0.3">
      <c r="A1361" s="10"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3">
        <v>3</v>
      </c>
    </row>
    <row r="1362" spans="1:44" ht="32.25" thickBot="1" x14ac:dyDescent="0.3">
      <c r="A1362" s="10"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3">
        <v>7</v>
      </c>
    </row>
    <row r="1363" spans="1:44" ht="32.25" thickBot="1" x14ac:dyDescent="0.3">
      <c r="A1363" s="10"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3">
        <v>14</v>
      </c>
    </row>
    <row r="1364" spans="1:44" ht="32.25" thickBot="1" x14ac:dyDescent="0.3">
      <c r="A1364" s="10"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3">
        <v>11</v>
      </c>
    </row>
    <row r="1365" spans="1:44" ht="32.25" thickBot="1" x14ac:dyDescent="0.3">
      <c r="A1365" s="10"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3">
        <v>8</v>
      </c>
    </row>
    <row r="1366" spans="1:44" ht="32.25" thickBot="1" x14ac:dyDescent="0.3">
      <c r="A1366" s="10"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3">
        <v>8</v>
      </c>
    </row>
    <row r="1367" spans="1:44" ht="32.25" thickBot="1" x14ac:dyDescent="0.3">
      <c r="A1367" s="10"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3">
        <v>7</v>
      </c>
    </row>
    <row r="1368" spans="1:44" ht="32.25" thickBot="1" x14ac:dyDescent="0.3">
      <c r="A1368" s="10"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3">
        <v>2</v>
      </c>
    </row>
    <row r="1369" spans="1:44" ht="32.25" thickBot="1" x14ac:dyDescent="0.3">
      <c r="A1369" s="10"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3">
        <v>7</v>
      </c>
    </row>
    <row r="1370" spans="1:44" ht="32.25" thickBot="1" x14ac:dyDescent="0.3">
      <c r="A1370" s="10"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3">
        <v>3</v>
      </c>
    </row>
    <row r="1371" spans="1:44" ht="32.25" thickBot="1" x14ac:dyDescent="0.3">
      <c r="A1371" s="10"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3">
        <v>0</v>
      </c>
    </row>
    <row r="1372" spans="1:44" ht="32.25" thickBot="1" x14ac:dyDescent="0.3">
      <c r="A1372" s="10"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3">
        <v>4</v>
      </c>
    </row>
    <row r="1373" spans="1:44" ht="32.25" thickBot="1" x14ac:dyDescent="0.3">
      <c r="A1373" s="10"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3">
        <v>4</v>
      </c>
    </row>
    <row r="1374" spans="1:44" ht="32.25" thickBot="1" x14ac:dyDescent="0.3">
      <c r="A1374" s="10"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3">
        <v>4</v>
      </c>
    </row>
    <row r="1375" spans="1:44" ht="32.25" thickBot="1" x14ac:dyDescent="0.3">
      <c r="A1375" s="10"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3">
        <v>0</v>
      </c>
    </row>
    <row r="1376" spans="1:44" ht="32.25" thickBot="1" x14ac:dyDescent="0.3">
      <c r="A1376" s="10"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3">
        <v>9</v>
      </c>
    </row>
    <row r="1377" spans="1:44" ht="32.25" thickBot="1" x14ac:dyDescent="0.3">
      <c r="A1377" s="10"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3">
        <v>4</v>
      </c>
    </row>
    <row r="1378" spans="1:44" ht="32.25" thickBot="1" x14ac:dyDescent="0.3">
      <c r="A1378" s="10"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3">
        <v>8</v>
      </c>
    </row>
    <row r="1379" spans="1:44" ht="32.25" thickBot="1" x14ac:dyDescent="0.3">
      <c r="A1379" s="10"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3">
        <v>11</v>
      </c>
    </row>
    <row r="1380" spans="1:44" ht="32.25" thickBot="1" x14ac:dyDescent="0.3">
      <c r="A1380" s="10"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3">
        <v>0</v>
      </c>
    </row>
    <row r="1381" spans="1:44" ht="32.25" thickBot="1" x14ac:dyDescent="0.3">
      <c r="A1381" s="10"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3">
        <v>3</v>
      </c>
    </row>
    <row r="1382" spans="1:44" ht="32.25" thickBot="1" x14ac:dyDescent="0.3">
      <c r="A1382" s="10"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3">
        <v>11</v>
      </c>
    </row>
    <row r="1383" spans="1:44" ht="32.25" thickBot="1" x14ac:dyDescent="0.3">
      <c r="A1383" s="10"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3">
        <v>2</v>
      </c>
    </row>
    <row r="1384" spans="1:44" ht="32.25" thickBot="1" x14ac:dyDescent="0.3">
      <c r="A1384" s="10"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3">
        <v>0</v>
      </c>
    </row>
    <row r="1385" spans="1:44" ht="32.25" thickBot="1" x14ac:dyDescent="0.3">
      <c r="A1385" s="10"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3">
        <v>0</v>
      </c>
    </row>
    <row r="1386" spans="1:44" ht="32.25" thickBot="1" x14ac:dyDescent="0.3">
      <c r="A1386" s="10"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3">
        <v>1</v>
      </c>
    </row>
    <row r="1387" spans="1:44" ht="32.25" thickBot="1" x14ac:dyDescent="0.3">
      <c r="A1387" s="10"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3">
        <v>13</v>
      </c>
    </row>
    <row r="1388" spans="1:44" ht="32.25" thickBot="1" x14ac:dyDescent="0.3">
      <c r="A1388" s="10"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3">
        <v>8</v>
      </c>
    </row>
    <row r="1389" spans="1:44" ht="32.25" thickBot="1" x14ac:dyDescent="0.3">
      <c r="A1389" s="10"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3">
        <v>1</v>
      </c>
    </row>
    <row r="1390" spans="1:44" ht="32.25" thickBot="1" x14ac:dyDescent="0.3">
      <c r="A1390" s="10"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3">
        <v>2</v>
      </c>
    </row>
    <row r="1391" spans="1:44" ht="32.25" thickBot="1" x14ac:dyDescent="0.3">
      <c r="A1391" s="10"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3">
        <v>2</v>
      </c>
    </row>
    <row r="1392" spans="1:44" ht="32.25" thickBot="1" x14ac:dyDescent="0.3">
      <c r="A1392" s="10"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3">
        <v>8</v>
      </c>
    </row>
    <row r="1393" spans="1:44" ht="32.25" thickBot="1" x14ac:dyDescent="0.3">
      <c r="A1393" s="10"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3">
        <v>5</v>
      </c>
    </row>
    <row r="1394" spans="1:44" ht="32.25" thickBot="1" x14ac:dyDescent="0.3">
      <c r="A1394" s="10"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3">
        <v>0</v>
      </c>
    </row>
    <row r="1395" spans="1:44" ht="32.25" thickBot="1" x14ac:dyDescent="0.3">
      <c r="A1395" s="10"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3">
        <v>4</v>
      </c>
    </row>
    <row r="1396" spans="1:44" ht="32.25" thickBot="1" x14ac:dyDescent="0.3">
      <c r="A1396" s="10"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3">
        <v>3</v>
      </c>
    </row>
    <row r="1397" spans="1:44" ht="32.25" thickBot="1" x14ac:dyDescent="0.3">
      <c r="A1397" s="10"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3">
        <v>7</v>
      </c>
    </row>
    <row r="1398" spans="1:44" ht="32.25" thickBot="1" x14ac:dyDescent="0.3">
      <c r="A1398" s="10"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3">
        <v>3</v>
      </c>
    </row>
    <row r="1399" spans="1:44" ht="32.25" thickBot="1" x14ac:dyDescent="0.3">
      <c r="A1399" s="10"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3">
        <v>4</v>
      </c>
    </row>
    <row r="1400" spans="1:44" ht="32.25" thickBot="1" x14ac:dyDescent="0.3">
      <c r="A1400" s="10"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3">
        <v>7</v>
      </c>
    </row>
    <row r="1401" spans="1:44" ht="32.25" thickBot="1" x14ac:dyDescent="0.3">
      <c r="A1401" s="10"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3">
        <v>2</v>
      </c>
    </row>
    <row r="1402" spans="1:44" ht="32.25" thickBot="1" x14ac:dyDescent="0.3">
      <c r="A1402" s="10"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3">
        <v>2</v>
      </c>
    </row>
    <row r="1403" spans="1:44" ht="32.25" thickBot="1" x14ac:dyDescent="0.3">
      <c r="A1403" s="10"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3">
        <v>0</v>
      </c>
    </row>
    <row r="1404" spans="1:44" ht="32.25" thickBot="1" x14ac:dyDescent="0.3">
      <c r="A1404" s="10"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3">
        <v>7</v>
      </c>
    </row>
    <row r="1405" spans="1:44" ht="32.25" thickBot="1" x14ac:dyDescent="0.3">
      <c r="A1405" s="10"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3">
        <v>7</v>
      </c>
    </row>
    <row r="1406" spans="1:44" ht="32.25" thickBot="1" x14ac:dyDescent="0.3">
      <c r="A1406" s="10"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3">
        <v>0</v>
      </c>
    </row>
    <row r="1407" spans="1:44" ht="32.25" thickBot="1" x14ac:dyDescent="0.3">
      <c r="A1407" s="10"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3">
        <v>0</v>
      </c>
    </row>
    <row r="1408" spans="1:44" ht="32.25" thickBot="1" x14ac:dyDescent="0.3">
      <c r="A1408" s="10"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3">
        <v>2</v>
      </c>
    </row>
    <row r="1409" spans="1:44" ht="32.25" thickBot="1" x14ac:dyDescent="0.3">
      <c r="A1409" s="10"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3">
        <v>9</v>
      </c>
    </row>
    <row r="1410" spans="1:44" ht="32.25" thickBot="1" x14ac:dyDescent="0.3">
      <c r="A1410" s="10"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3">
        <v>0</v>
      </c>
    </row>
    <row r="1411" spans="1:44" ht="32.25" thickBot="1" x14ac:dyDescent="0.3">
      <c r="A1411" s="10"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3">
        <v>2</v>
      </c>
    </row>
    <row r="1412" spans="1:44" ht="32.25" thickBot="1" x14ac:dyDescent="0.3">
      <c r="A1412" s="10"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3">
        <v>7</v>
      </c>
    </row>
    <row r="1413" spans="1:44" ht="32.25" thickBot="1" x14ac:dyDescent="0.3">
      <c r="A1413" s="10"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3">
        <v>0</v>
      </c>
    </row>
    <row r="1414" spans="1:44" ht="32.25" thickBot="1" x14ac:dyDescent="0.3">
      <c r="A1414" s="10"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3">
        <v>1</v>
      </c>
    </row>
    <row r="1415" spans="1:44" ht="32.25" thickBot="1" x14ac:dyDescent="0.3">
      <c r="A1415" s="10"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3">
        <v>10</v>
      </c>
    </row>
    <row r="1416" spans="1:44" ht="32.25" thickBot="1" x14ac:dyDescent="0.3">
      <c r="A1416" s="10"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3">
        <v>2</v>
      </c>
    </row>
    <row r="1417" spans="1:44" ht="32.25" thickBot="1" x14ac:dyDescent="0.3">
      <c r="A1417" s="10"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3">
        <v>0</v>
      </c>
    </row>
    <row r="1418" spans="1:44" ht="32.25" thickBot="1" x14ac:dyDescent="0.3">
      <c r="A1418" s="10"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3">
        <v>0</v>
      </c>
    </row>
    <row r="1419" spans="1:44" ht="32.25" thickBot="1" x14ac:dyDescent="0.3">
      <c r="A1419" s="10"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3">
        <v>0</v>
      </c>
    </row>
    <row r="1420" spans="1:44" ht="32.25" thickBot="1" x14ac:dyDescent="0.3">
      <c r="A1420" s="10"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3">
        <v>0</v>
      </c>
    </row>
    <row r="1421" spans="1:44" ht="32.25" thickBot="1" x14ac:dyDescent="0.3">
      <c r="A1421" s="10"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3">
        <v>3</v>
      </c>
    </row>
    <row r="1422" spans="1:44" ht="32.25" thickBot="1" x14ac:dyDescent="0.3">
      <c r="A1422" s="10"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3">
        <v>8</v>
      </c>
    </row>
    <row r="1423" spans="1:44" ht="32.25" thickBot="1" x14ac:dyDescent="0.3">
      <c r="A1423" s="10"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3">
        <v>4</v>
      </c>
    </row>
    <row r="1424" spans="1:44" ht="32.25" thickBot="1" x14ac:dyDescent="0.3">
      <c r="A1424" s="10"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3">
        <v>7</v>
      </c>
    </row>
    <row r="1425" spans="1:44" ht="32.25" thickBot="1" x14ac:dyDescent="0.3">
      <c r="A1425" s="10"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3">
        <v>0</v>
      </c>
    </row>
    <row r="1426" spans="1:44" ht="32.25" thickBot="1" x14ac:dyDescent="0.3">
      <c r="A1426" s="10"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3">
        <v>0</v>
      </c>
    </row>
    <row r="1427" spans="1:44" ht="32.25" thickBot="1" x14ac:dyDescent="0.3">
      <c r="A1427" s="10"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3">
        <v>8</v>
      </c>
    </row>
    <row r="1428" spans="1:44" ht="32.25" thickBot="1" x14ac:dyDescent="0.3">
      <c r="A1428" s="10"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3">
        <v>0</v>
      </c>
    </row>
    <row r="1429" spans="1:44" ht="32.25" thickBot="1" x14ac:dyDescent="0.3">
      <c r="A1429" s="10"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3">
        <v>3</v>
      </c>
    </row>
    <row r="1430" spans="1:44" ht="32.25" thickBot="1" x14ac:dyDescent="0.3">
      <c r="A1430" s="10"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3">
        <v>2</v>
      </c>
    </row>
    <row r="1431" spans="1:44" ht="32.25" thickBot="1" x14ac:dyDescent="0.3">
      <c r="A1431" s="10"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3">
        <v>0</v>
      </c>
    </row>
    <row r="1432" spans="1:44" ht="32.25" thickBot="1" x14ac:dyDescent="0.3">
      <c r="A1432" s="10"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3">
        <v>7</v>
      </c>
    </row>
    <row r="1433" spans="1:44" ht="32.25" thickBot="1" x14ac:dyDescent="0.3">
      <c r="A1433" s="10"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3">
        <v>0</v>
      </c>
    </row>
    <row r="1434" spans="1:44" ht="32.25" thickBot="1" x14ac:dyDescent="0.3">
      <c r="A1434" s="10"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3">
        <v>0</v>
      </c>
    </row>
    <row r="1435" spans="1:44" ht="32.25" thickBot="1" x14ac:dyDescent="0.3">
      <c r="A1435" s="10"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3">
        <v>0</v>
      </c>
    </row>
    <row r="1436" spans="1:44" ht="32.25" thickBot="1" x14ac:dyDescent="0.3">
      <c r="A1436" s="10"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3">
        <v>0</v>
      </c>
    </row>
    <row r="1437" spans="1:44" ht="32.25" thickBot="1" x14ac:dyDescent="0.3">
      <c r="A1437" s="10"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3">
        <v>3</v>
      </c>
    </row>
    <row r="1438" spans="1:44" ht="32.25" thickBot="1" x14ac:dyDescent="0.3">
      <c r="A1438" s="10"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3">
        <v>7</v>
      </c>
    </row>
    <row r="1439" spans="1:44" ht="32.25" thickBot="1" x14ac:dyDescent="0.3">
      <c r="A1439" s="10"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3">
        <v>7</v>
      </c>
    </row>
    <row r="1440" spans="1:44" ht="32.25" thickBot="1" x14ac:dyDescent="0.3">
      <c r="A1440" s="10"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3">
        <v>0</v>
      </c>
    </row>
    <row r="1441" spans="1:44" ht="32.25" thickBot="1" x14ac:dyDescent="0.3">
      <c r="A1441" s="10"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3">
        <v>4</v>
      </c>
    </row>
    <row r="1442" spans="1:44" ht="32.25" thickBot="1" x14ac:dyDescent="0.3">
      <c r="A1442" s="10"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3">
        <v>0</v>
      </c>
    </row>
    <row r="1443" spans="1:44" ht="32.25" thickBot="1" x14ac:dyDescent="0.3">
      <c r="A1443" s="10"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3">
        <v>0</v>
      </c>
    </row>
    <row r="1444" spans="1:44" ht="32.25" thickBot="1" x14ac:dyDescent="0.3">
      <c r="A1444" s="10"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3">
        <v>2</v>
      </c>
    </row>
    <row r="1445" spans="1:44" ht="32.25" thickBot="1" x14ac:dyDescent="0.3">
      <c r="A1445" s="10"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3">
        <v>3</v>
      </c>
    </row>
    <row r="1446" spans="1:44" ht="32.25" thickBot="1" x14ac:dyDescent="0.3">
      <c r="A1446" s="10"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3">
        <v>2</v>
      </c>
    </row>
    <row r="1447" spans="1:44" ht="32.25" thickBot="1" x14ac:dyDescent="0.3">
      <c r="A1447" s="10"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3">
        <v>0</v>
      </c>
    </row>
    <row r="1448" spans="1:44" ht="32.25" thickBot="1" x14ac:dyDescent="0.3">
      <c r="A1448" s="10"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3">
        <v>0</v>
      </c>
    </row>
    <row r="1449" spans="1:44" ht="32.25" thickBot="1" x14ac:dyDescent="0.3">
      <c r="A1449" s="10"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3">
        <v>8</v>
      </c>
    </row>
    <row r="1450" spans="1:44" ht="32.25" thickBot="1" x14ac:dyDescent="0.3">
      <c r="A1450" s="10"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3">
        <v>0</v>
      </c>
    </row>
    <row r="1451" spans="1:44" ht="32.25" thickBot="1" x14ac:dyDescent="0.3">
      <c r="A1451" s="10"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3">
        <v>2</v>
      </c>
    </row>
    <row r="1452" spans="1:44" ht="32.25" thickBot="1" x14ac:dyDescent="0.3">
      <c r="A1452" s="10"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3">
        <v>0</v>
      </c>
    </row>
    <row r="1453" spans="1:44" ht="32.25" thickBot="1" x14ac:dyDescent="0.3">
      <c r="A1453" s="10"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3">
        <v>3</v>
      </c>
    </row>
    <row r="1454" spans="1:44" ht="32.25" thickBot="1" x14ac:dyDescent="0.3">
      <c r="A1454" s="10"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3">
        <v>2</v>
      </c>
    </row>
    <row r="1455" spans="1:44" ht="32.25" thickBot="1" x14ac:dyDescent="0.3">
      <c r="A1455" s="10"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3">
        <v>0</v>
      </c>
    </row>
    <row r="1456" spans="1:44" ht="32.25" thickBot="1" x14ac:dyDescent="0.3">
      <c r="A1456" s="10"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3">
        <v>2</v>
      </c>
    </row>
    <row r="1457" spans="1:44" ht="32.25" thickBot="1" x14ac:dyDescent="0.3">
      <c r="A1457" s="10"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3">
        <v>2</v>
      </c>
    </row>
    <row r="1458" spans="1:44" ht="32.25" thickBot="1" x14ac:dyDescent="0.3">
      <c r="A1458" s="10"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3">
        <v>2</v>
      </c>
    </row>
    <row r="1459" spans="1:44" ht="32.25" thickBot="1" x14ac:dyDescent="0.3">
      <c r="A1459" s="10"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3">
        <v>2</v>
      </c>
    </row>
    <row r="1460" spans="1:44" ht="32.25" thickBot="1" x14ac:dyDescent="0.3">
      <c r="A1460" s="10"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3">
        <v>7</v>
      </c>
    </row>
    <row r="1461" spans="1:44" ht="32.25" thickBot="1" x14ac:dyDescent="0.3">
      <c r="A1461" s="10"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3">
        <v>7</v>
      </c>
    </row>
    <row r="1462" spans="1:44" ht="32.25" thickBot="1" x14ac:dyDescent="0.3">
      <c r="A1462" s="10"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3">
        <v>7</v>
      </c>
    </row>
    <row r="1463" spans="1:44" ht="32.25" thickBot="1" x14ac:dyDescent="0.3">
      <c r="A1463" s="10"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3">
        <v>3</v>
      </c>
    </row>
    <row r="1464" spans="1:44" ht="32.25" thickBot="1" x14ac:dyDescent="0.3">
      <c r="A1464" s="10"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3">
        <v>0</v>
      </c>
    </row>
    <row r="1465" spans="1:44" ht="32.25" thickBot="1" x14ac:dyDescent="0.3">
      <c r="A1465" s="10"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3">
        <v>10</v>
      </c>
    </row>
    <row r="1466" spans="1:44" ht="32.25" thickBot="1" x14ac:dyDescent="0.3">
      <c r="A1466" s="10"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3">
        <v>0</v>
      </c>
    </row>
    <row r="1467" spans="1:44" ht="32.25" thickBot="1" x14ac:dyDescent="0.3">
      <c r="A1467" s="10"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3">
        <v>0</v>
      </c>
    </row>
    <row r="1468" spans="1:44" ht="32.25" thickBot="1" x14ac:dyDescent="0.3">
      <c r="A1468" s="10"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3">
        <v>0</v>
      </c>
    </row>
    <row r="1469" spans="1:44" ht="32.25" thickBot="1" x14ac:dyDescent="0.3">
      <c r="A1469" s="10"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3">
        <v>7</v>
      </c>
    </row>
    <row r="1470" spans="1:44" ht="32.25" thickBot="1" x14ac:dyDescent="0.3">
      <c r="A1470" s="10"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3">
        <v>0</v>
      </c>
    </row>
    <row r="1471" spans="1:44" ht="31.5" x14ac:dyDescent="0.25">
      <c r="A1471" s="11" t="s">
        <v>42</v>
      </c>
      <c r="B1471" s="7" t="s">
        <v>43</v>
      </c>
      <c r="C1471" s="7" t="s">
        <v>90</v>
      </c>
      <c r="D1471" s="7" t="s">
        <v>45</v>
      </c>
      <c r="E1471" s="7" t="s">
        <v>46</v>
      </c>
      <c r="F1471" s="7" t="s">
        <v>47</v>
      </c>
      <c r="G1471" s="7" t="s">
        <v>1551</v>
      </c>
      <c r="H1471" s="8">
        <v>1702</v>
      </c>
      <c r="I1471" s="7" t="s">
        <v>60</v>
      </c>
      <c r="J1471" s="7" t="s">
        <v>97</v>
      </c>
      <c r="K1471" s="7" t="s">
        <v>77</v>
      </c>
      <c r="L1471" s="7" t="s">
        <v>42</v>
      </c>
      <c r="M1471" s="7" t="s">
        <v>52</v>
      </c>
      <c r="N1471" s="8">
        <v>2</v>
      </c>
      <c r="O1471" s="8">
        <v>-2</v>
      </c>
      <c r="P1471" s="8">
        <v>0</v>
      </c>
      <c r="Q1471" s="8">
        <v>23</v>
      </c>
      <c r="R1471" s="8">
        <v>1</v>
      </c>
      <c r="S1471" s="8">
        <v>1</v>
      </c>
      <c r="T1471" s="8">
        <v>1</v>
      </c>
      <c r="U1471" s="8">
        <v>0</v>
      </c>
      <c r="V1471" s="8">
        <v>427</v>
      </c>
      <c r="W1471" s="8">
        <v>7</v>
      </c>
      <c r="X1471" s="7" t="s">
        <v>75</v>
      </c>
      <c r="Y1471" s="8">
        <v>1</v>
      </c>
      <c r="Z1471" s="8">
        <v>3</v>
      </c>
      <c r="AA1471" s="8">
        <v>99</v>
      </c>
      <c r="AB1471" s="8">
        <v>3</v>
      </c>
      <c r="AC1471" s="8">
        <v>1</v>
      </c>
      <c r="AD1471" s="8">
        <v>4</v>
      </c>
      <c r="AE1471" s="8">
        <v>2275</v>
      </c>
      <c r="AF1471" s="8">
        <v>25103</v>
      </c>
      <c r="AG1471" s="8">
        <v>1</v>
      </c>
      <c r="AH1471" s="8">
        <v>21</v>
      </c>
      <c r="AI1471" s="8">
        <v>4</v>
      </c>
      <c r="AJ1471" s="8">
        <v>2</v>
      </c>
      <c r="AK1471" s="8">
        <v>80</v>
      </c>
      <c r="AL1471" s="8">
        <v>1</v>
      </c>
      <c r="AM1471" s="8">
        <v>3</v>
      </c>
      <c r="AN1471" s="8">
        <v>3</v>
      </c>
      <c r="AO1471" s="8">
        <v>3</v>
      </c>
      <c r="AP1471" s="8">
        <v>2</v>
      </c>
      <c r="AQ1471" s="8">
        <v>0</v>
      </c>
      <c r="AR1471" s="9">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Sheet3</vt:lpstr>
      <vt:lpstr>rating</vt:lpstr>
      <vt:lpstr>Sheet1</vt:lpstr>
      <vt:lpstr>edu</vt:lpstr>
      <vt:lpstr>ABJR</vt:lpstr>
      <vt:lpstr>att by dept</vt:lpstr>
      <vt:lpstr>att by age</vt:lpstr>
      <vt:lpstr>Sheet2</vt:lpstr>
      <vt:lpstr>marital status</vt:lpstr>
      <vt:lpstr>DB1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2024-07-24T07:15:57Z</dcterms:created>
  <dcterms:modified xsi:type="dcterms:W3CDTF">2024-08-01T03:37:23Z</dcterms:modified>
</cp:coreProperties>
</file>